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checkCompatibility="1"/>
  <mc:AlternateContent xmlns:mc="http://schemas.openxmlformats.org/markup-compatibility/2006">
    <mc:Choice Requires="x15">
      <x15ac:absPath xmlns:x15ac="http://schemas.microsoft.com/office/spreadsheetml/2010/11/ac" url="W:\Treasury Website\Forecasting Budget 2023 files\"/>
    </mc:Choice>
  </mc:AlternateContent>
  <xr:revisionPtr revIDLastSave="0" documentId="8_{D9CDC87A-81C3-41C6-A609-48C80EE19495}" xr6:coauthVersionLast="47" xr6:coauthVersionMax="47" xr10:uidLastSave="{00000000-0000-0000-0000-000000000000}"/>
  <bookViews>
    <workbookView xWindow="28680" yWindow="-120" windowWidth="29040" windowHeight="15840" activeTab="3" xr2:uid="{00000000-000D-0000-FFFF-FFFF00000000}"/>
  </bookViews>
  <sheets>
    <sheet name="Information about the model" sheetId="154" r:id="rId1"/>
    <sheet name="NZS data" sheetId="155" r:id="rId2"/>
    <sheet name="NZSF history" sheetId="157" r:id="rId3"/>
    <sheet name="Input" sheetId="136" r:id="rId4"/>
    <sheet name="Model" sheetId="158" r:id="rId5"/>
    <sheet name="Contribution rate" sheetId="159" r:id="rId6"/>
    <sheet name="Capital contribution" sheetId="151" r:id="rId7"/>
    <sheet name="NZSF balance" sheetId="160" r:id="rId8"/>
    <sheet name="NZS to GDP" sheetId="161" r:id="rId9"/>
    <sheet name="Standard inputs" sheetId="162" r:id="rId10"/>
  </sheets>
  <definedNames>
    <definedName name="CapitalContribution" localSheetId="9">'Standard inputs'!#REF!</definedName>
    <definedName name="CapitalContribution">Input!#REF!</definedName>
    <definedName name="CapitalContributionDefault">#REF!</definedName>
    <definedName name="EarliestDraw" localSheetId="9">'Standard inputs'!#REF!</definedName>
    <definedName name="EarliestDraw">Input!#REF!</definedName>
    <definedName name="EarliestDrawDefault">#REF!</definedName>
    <definedName name="Endowments" localSheetId="9">'Standard inputs'!#REF!</definedName>
    <definedName name="Endowments">Input!#REF!</definedName>
    <definedName name="EndowmentsDefault">#REF!</definedName>
    <definedName name="ExpectedReturn" localSheetId="9">'Standard inputs'!#REF!</definedName>
    <definedName name="ExpectedReturn">Input!#REF!</definedName>
    <definedName name="ExpectedReturnDefault">#REF!</definedName>
    <definedName name="FundBalance" localSheetId="9">'Standard inputs'!#REF!</definedName>
    <definedName name="FundBalance">Input!#REF!</definedName>
    <definedName name="FundBalanceDefault">#REF!</definedName>
    <definedName name="FundingHorizon" localSheetId="9">'Standard inputs'!#REF!</definedName>
    <definedName name="FundingHorizon">Input!#REF!</definedName>
    <definedName name="FundingHorizonDefault">#REF!</definedName>
    <definedName name="GDP" localSheetId="9">'Standard inputs'!#REF!</definedName>
    <definedName name="GDP">Input!#REF!</definedName>
    <definedName name="GDPDefault">#REF!</definedName>
    <definedName name="IncomeForecast" localSheetId="9">'Standard inputs'!#REF!</definedName>
    <definedName name="IncomeForecast">Input!#REF!</definedName>
    <definedName name="IncomeForecastDefault">#REF!</definedName>
    <definedName name="NZSExpenditure" localSheetId="9">'Standard inputs'!#REF!</definedName>
    <definedName name="NZSExpenditure">Input!#REF!</definedName>
    <definedName name="NZSExpenditureDefault">#REF!</definedName>
    <definedName name="TaxForecast" localSheetId="9">'Standard inputs'!#REF!</definedName>
    <definedName name="TaxForecast">Input!#REF!</definedName>
    <definedName name="TaxForecastDefault">#REF!</definedName>
    <definedName name="TaxRate" localSheetId="9">'Standard inputs'!#REF!</definedName>
    <definedName name="TaxRate">Input!#REF!</definedName>
    <definedName name="TaxRateDefaul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62" l="1"/>
  <c r="G23" i="162"/>
  <c r="F23" i="162"/>
  <c r="E23" i="162"/>
  <c r="D23" i="162"/>
  <c r="H22" i="162"/>
  <c r="G22" i="162"/>
  <c r="F22" i="162"/>
  <c r="E22" i="162"/>
  <c r="D22" i="162"/>
  <c r="P35" i="136" l="1"/>
  <c r="P32" i="136"/>
  <c r="O35" i="136"/>
  <c r="O32" i="136"/>
  <c r="N35" i="136"/>
  <c r="N32" i="136"/>
  <c r="M35" i="136"/>
  <c r="M32" i="136"/>
  <c r="L35" i="136" l="1"/>
  <c r="L32" i="136"/>
  <c r="M40" i="136" l="1"/>
  <c r="N40" i="136"/>
  <c r="O40" i="136"/>
  <c r="P40" i="136"/>
  <c r="Q40" i="136"/>
  <c r="R40" i="136"/>
  <c r="S40" i="136"/>
  <c r="T40" i="136"/>
  <c r="U40" i="136"/>
  <c r="V40" i="136"/>
  <c r="W40" i="136"/>
  <c r="X40" i="136"/>
  <c r="Y40" i="136"/>
  <c r="Z40" i="136"/>
  <c r="AA40" i="136"/>
  <c r="AB40" i="136"/>
  <c r="AC40" i="136"/>
  <c r="AD40" i="136"/>
  <c r="AE40" i="136"/>
  <c r="AF40" i="136"/>
  <c r="AG40" i="136"/>
  <c r="AH40" i="136"/>
  <c r="AI40" i="136"/>
  <c r="AJ40" i="136"/>
  <c r="AK40" i="136"/>
  <c r="AL40" i="136"/>
  <c r="AM40" i="136"/>
  <c r="AN40" i="136"/>
  <c r="AO40" i="136"/>
  <c r="AP40" i="136"/>
  <c r="AQ40" i="136"/>
  <c r="AR40" i="136"/>
  <c r="AS40" i="136"/>
  <c r="AT40" i="136"/>
  <c r="AU40" i="136"/>
  <c r="AV40" i="136"/>
  <c r="AW40" i="136"/>
  <c r="AX40" i="136"/>
  <c r="AY40" i="136"/>
  <c r="AZ40" i="136"/>
  <c r="BA40" i="136"/>
  <c r="BB40" i="136"/>
  <c r="BC40" i="136"/>
  <c r="BD40" i="136"/>
  <c r="BE40" i="136"/>
  <c r="BF40" i="136"/>
  <c r="BG40" i="136"/>
  <c r="BH40" i="136"/>
  <c r="BI40" i="136"/>
  <c r="BJ40" i="136"/>
  <c r="BK40" i="136"/>
  <c r="BL40" i="136"/>
  <c r="BM40" i="136"/>
  <c r="BN40" i="136"/>
  <c r="BO40" i="136"/>
  <c r="BP40" i="136"/>
  <c r="BQ40" i="136"/>
  <c r="BR40" i="136"/>
  <c r="BS40" i="136"/>
  <c r="BT40" i="136"/>
  <c r="BU40" i="136"/>
  <c r="BV40" i="136"/>
  <c r="BW40" i="136"/>
  <c r="BX40" i="136"/>
  <c r="BY40" i="136"/>
  <c r="BZ40" i="136"/>
  <c r="CA40" i="136"/>
  <c r="CB40" i="136"/>
  <c r="CC40" i="136"/>
  <c r="CD40" i="136"/>
  <c r="CE40" i="136"/>
  <c r="CF40" i="136"/>
  <c r="CG40" i="136"/>
  <c r="CH40" i="136"/>
  <c r="CI40" i="136"/>
  <c r="CJ40" i="136"/>
  <c r="CK40" i="136"/>
  <c r="CL40" i="136"/>
  <c r="CM40" i="136"/>
  <c r="CN40" i="136"/>
  <c r="CO40" i="136"/>
  <c r="CP40" i="136"/>
  <c r="CQ40" i="136"/>
  <c r="CR40" i="136"/>
  <c r="CS40" i="136"/>
  <c r="CT40" i="136"/>
  <c r="CU40" i="136"/>
  <c r="CV40" i="136"/>
  <c r="CW40" i="136"/>
  <c r="CX40" i="136"/>
  <c r="CY40" i="136"/>
  <c r="CZ40" i="136"/>
  <c r="DA40" i="136"/>
  <c r="DB40" i="136"/>
  <c r="DC40" i="136"/>
  <c r="N42" i="136"/>
  <c r="O42" i="136"/>
  <c r="P42" i="136"/>
  <c r="Q42" i="136"/>
  <c r="R42" i="136"/>
  <c r="S42" i="136"/>
  <c r="T42" i="136"/>
  <c r="U42" i="136"/>
  <c r="V42" i="136"/>
  <c r="W42" i="136"/>
  <c r="X42" i="136"/>
  <c r="Y42" i="136"/>
  <c r="Z42" i="136"/>
  <c r="AA42" i="136"/>
  <c r="AB42" i="136"/>
  <c r="AC42" i="136"/>
  <c r="AD42" i="136"/>
  <c r="AE42" i="136"/>
  <c r="AF42" i="136"/>
  <c r="AG42" i="136"/>
  <c r="AH42" i="136"/>
  <c r="AI42" i="136"/>
  <c r="AJ42" i="136"/>
  <c r="AK42" i="136"/>
  <c r="AL42" i="136"/>
  <c r="AM42" i="136"/>
  <c r="AN42" i="136"/>
  <c r="AO42" i="136"/>
  <c r="AP42" i="136"/>
  <c r="AQ42" i="136"/>
  <c r="AR42" i="136"/>
  <c r="AS42" i="136"/>
  <c r="AT42" i="136"/>
  <c r="AU42" i="136"/>
  <c r="AV42" i="136"/>
  <c r="AW42" i="136"/>
  <c r="AX42" i="136"/>
  <c r="AY42" i="136"/>
  <c r="AZ42" i="136"/>
  <c r="BA42" i="136"/>
  <c r="BB42" i="136"/>
  <c r="BC42" i="136"/>
  <c r="BD42" i="136"/>
  <c r="BE42" i="136"/>
  <c r="BF42" i="136"/>
  <c r="BG42" i="136"/>
  <c r="BH42" i="136"/>
  <c r="BI42" i="136"/>
  <c r="BJ42" i="136"/>
  <c r="BK42" i="136"/>
  <c r="BL42" i="136"/>
  <c r="BM42" i="136"/>
  <c r="BN42" i="136"/>
  <c r="BO42" i="136"/>
  <c r="BP42" i="136"/>
  <c r="BQ42" i="136"/>
  <c r="BR42" i="136"/>
  <c r="BS42" i="136"/>
  <c r="BT42" i="136"/>
  <c r="BU42" i="136"/>
  <c r="BV42" i="136"/>
  <c r="BW42" i="136"/>
  <c r="BX42" i="136"/>
  <c r="BY42" i="136"/>
  <c r="BZ42" i="136"/>
  <c r="CA42" i="136"/>
  <c r="CB42" i="136"/>
  <c r="CC42" i="136"/>
  <c r="CD42" i="136"/>
  <c r="CE42" i="136"/>
  <c r="CF42" i="136"/>
  <c r="CG42" i="136"/>
  <c r="CH42" i="136"/>
  <c r="CI42" i="136"/>
  <c r="CJ42" i="136"/>
  <c r="CK42" i="136"/>
  <c r="CL42" i="136"/>
  <c r="CM42" i="136"/>
  <c r="CN42" i="136"/>
  <c r="CO42" i="136"/>
  <c r="CP42" i="136"/>
  <c r="CQ42" i="136"/>
  <c r="CR42" i="136"/>
  <c r="CS42" i="136"/>
  <c r="CT42" i="136"/>
  <c r="CU42" i="136"/>
  <c r="CV42" i="136"/>
  <c r="CW42" i="136"/>
  <c r="CX42" i="136"/>
  <c r="CY42" i="136"/>
  <c r="CZ42" i="136"/>
  <c r="DA42" i="136"/>
  <c r="DB42" i="136"/>
  <c r="DC42" i="136"/>
  <c r="DD42" i="136"/>
  <c r="DD40" i="136"/>
  <c r="M42" i="136"/>
  <c r="AB9" i="157" l="1"/>
  <c r="AB12" i="157" s="1"/>
  <c r="AB4" i="157"/>
  <c r="D12" i="158" l="1"/>
  <c r="E12" i="158"/>
  <c r="F12" i="158"/>
  <c r="G12" i="158"/>
  <c r="D13" i="158"/>
  <c r="E13" i="158"/>
  <c r="F13" i="158"/>
  <c r="G13" i="158"/>
  <c r="D14" i="158"/>
  <c r="E14" i="158"/>
  <c r="F14" i="158"/>
  <c r="G14" i="158"/>
  <c r="E15" i="162"/>
  <c r="F15" i="162" s="1"/>
  <c r="G15" i="162" s="1"/>
  <c r="H15" i="162" s="1"/>
  <c r="E25" i="162"/>
  <c r="F25" i="162" s="1"/>
  <c r="G25" i="162" s="1"/>
  <c r="H25" i="162" s="1"/>
  <c r="I25" i="162" s="1"/>
  <c r="J25" i="162" s="1"/>
  <c r="K25" i="162" s="1"/>
  <c r="L25" i="162" s="1"/>
  <c r="M25" i="162" s="1"/>
  <c r="N25" i="162" s="1"/>
  <c r="O25" i="162" s="1"/>
  <c r="P25" i="162" s="1"/>
  <c r="Q25" i="162" s="1"/>
  <c r="R25" i="162" s="1"/>
  <c r="S25" i="162" s="1"/>
  <c r="T25" i="162" s="1"/>
  <c r="U25" i="162" s="1"/>
  <c r="V25" i="162" s="1"/>
  <c r="W25" i="162" s="1"/>
  <c r="X25" i="162" s="1"/>
  <c r="Y25" i="162" s="1"/>
  <c r="Z25" i="162" s="1"/>
  <c r="AA25" i="162" s="1"/>
  <c r="AB25" i="162" s="1"/>
  <c r="AC25" i="162" s="1"/>
  <c r="AD25" i="162" s="1"/>
  <c r="AE25" i="162" s="1"/>
  <c r="AF25" i="162" s="1"/>
  <c r="AG25" i="162" s="1"/>
  <c r="AH25" i="162" s="1"/>
  <c r="AI25" i="162" s="1"/>
  <c r="AJ25" i="162" s="1"/>
  <c r="AK25" i="162" s="1"/>
  <c r="AL25" i="162" s="1"/>
  <c r="AM25" i="162" s="1"/>
  <c r="AN25" i="162" s="1"/>
  <c r="AO25" i="162" s="1"/>
  <c r="AP25" i="162" s="1"/>
  <c r="AQ25" i="162" s="1"/>
  <c r="AR25" i="162" s="1"/>
  <c r="AS25" i="162" s="1"/>
  <c r="AT25" i="162" s="1"/>
  <c r="AU25" i="162" s="1"/>
  <c r="AV25" i="162" s="1"/>
  <c r="AW25" i="162" s="1"/>
  <c r="AX25" i="162" s="1"/>
  <c r="AY25" i="162" s="1"/>
  <c r="AZ25" i="162" s="1"/>
  <c r="BA25" i="162" s="1"/>
  <c r="BB25" i="162" s="1"/>
  <c r="BC25" i="162" s="1"/>
  <c r="BD25" i="162" s="1"/>
  <c r="BE25" i="162" s="1"/>
  <c r="BF25" i="162" s="1"/>
  <c r="BG25" i="162" s="1"/>
  <c r="BH25" i="162" s="1"/>
  <c r="BI25" i="162" s="1"/>
  <c r="BJ25" i="162" s="1"/>
  <c r="BK25" i="162" s="1"/>
  <c r="BL25" i="162" s="1"/>
  <c r="BM25" i="162" s="1"/>
  <c r="BN25" i="162" s="1"/>
  <c r="BO25" i="162" s="1"/>
  <c r="BP25" i="162" s="1"/>
  <c r="BQ25" i="162" s="1"/>
  <c r="BR25" i="162" s="1"/>
  <c r="BS25" i="162" s="1"/>
  <c r="BT25" i="162" s="1"/>
  <c r="BU25" i="162" s="1"/>
  <c r="BV25" i="162" s="1"/>
  <c r="BW25" i="162" s="1"/>
  <c r="BX25" i="162" s="1"/>
  <c r="BY25" i="162" s="1"/>
  <c r="BZ25" i="162" s="1"/>
  <c r="CA25" i="162" s="1"/>
  <c r="CB25" i="162" s="1"/>
  <c r="CC25" i="162" s="1"/>
  <c r="CD25" i="162" s="1"/>
  <c r="CE25" i="162" s="1"/>
  <c r="CF25" i="162" s="1"/>
  <c r="CG25" i="162" s="1"/>
  <c r="CH25" i="162" s="1"/>
  <c r="CI25" i="162" s="1"/>
  <c r="CJ25" i="162" s="1"/>
  <c r="CK25" i="162" s="1"/>
  <c r="CL25" i="162" s="1"/>
  <c r="CM25" i="162" s="1"/>
  <c r="CN25" i="162" s="1"/>
  <c r="CO25" i="162" s="1"/>
  <c r="CP25" i="162" s="1"/>
  <c r="CQ25" i="162" s="1"/>
  <c r="CR25" i="162" s="1"/>
  <c r="CS25" i="162" s="1"/>
  <c r="CT25" i="162" s="1"/>
  <c r="CU25" i="162" s="1"/>
  <c r="CV25" i="162" s="1"/>
  <c r="H36" i="158" l="1"/>
  <c r="I36" i="158"/>
  <c r="J36" i="158"/>
  <c r="K36" i="158"/>
  <c r="L36" i="158"/>
  <c r="M36" i="158"/>
  <c r="N36" i="158"/>
  <c r="O36" i="158"/>
  <c r="P36" i="158"/>
  <c r="Q36" i="158"/>
  <c r="R36" i="158"/>
  <c r="S36" i="158"/>
  <c r="T36" i="158"/>
  <c r="U36" i="158"/>
  <c r="V36" i="158"/>
  <c r="W36" i="158"/>
  <c r="X36" i="158"/>
  <c r="Y36" i="158"/>
  <c r="Z36" i="158"/>
  <c r="AA36" i="158"/>
  <c r="AB36" i="158"/>
  <c r="AC36" i="158"/>
  <c r="AD36" i="158"/>
  <c r="AE36" i="158"/>
  <c r="AF36" i="158"/>
  <c r="AG36" i="158"/>
  <c r="AH36" i="158"/>
  <c r="AI36" i="158"/>
  <c r="AJ36" i="158"/>
  <c r="AK36" i="158"/>
  <c r="AL36" i="158"/>
  <c r="AM36" i="158"/>
  <c r="AN36" i="158"/>
  <c r="AO36" i="158"/>
  <c r="AP36" i="158"/>
  <c r="AQ36" i="158"/>
  <c r="AR36" i="158"/>
  <c r="AS36" i="158"/>
  <c r="AT36" i="158"/>
  <c r="AU36" i="158"/>
  <c r="AV36" i="158"/>
  <c r="AW36" i="158"/>
  <c r="AX36" i="158"/>
  <c r="AY36" i="158"/>
  <c r="AZ36" i="158"/>
  <c r="BA36" i="158"/>
  <c r="BB36" i="158"/>
  <c r="BC36" i="158"/>
  <c r="BD36" i="158"/>
  <c r="BE36" i="158"/>
  <c r="BF36" i="158"/>
  <c r="BG36" i="158"/>
  <c r="BH36" i="158"/>
  <c r="BI36" i="158"/>
  <c r="BJ36" i="158"/>
  <c r="BK36" i="158"/>
  <c r="BL36" i="158"/>
  <c r="BM36" i="158"/>
  <c r="BN36" i="158"/>
  <c r="BO36" i="158"/>
  <c r="BP36" i="158"/>
  <c r="BQ36" i="158"/>
  <c r="BR36" i="158"/>
  <c r="BS36" i="158"/>
  <c r="BT36" i="158"/>
  <c r="BU36" i="158"/>
  <c r="BV36" i="158"/>
  <c r="BW36" i="158"/>
  <c r="BX36" i="158"/>
  <c r="BY36" i="158"/>
  <c r="BZ36" i="158"/>
  <c r="CA36" i="158"/>
  <c r="CB36" i="158"/>
  <c r="CC36" i="158"/>
  <c r="CD36" i="158"/>
  <c r="CE36" i="158"/>
  <c r="CF36" i="158"/>
  <c r="CG36" i="158"/>
  <c r="CH36" i="158"/>
  <c r="CI36" i="158"/>
  <c r="CJ36" i="158"/>
  <c r="CK36" i="158"/>
  <c r="CL36" i="158"/>
  <c r="CM36" i="158"/>
  <c r="CN36" i="158"/>
  <c r="CO36" i="158"/>
  <c r="CP36" i="158"/>
  <c r="CQ36" i="158"/>
  <c r="CR36" i="158"/>
  <c r="CS36" i="158"/>
  <c r="CT36" i="158"/>
  <c r="CU36" i="158"/>
  <c r="H87" i="158"/>
  <c r="I87" i="158"/>
  <c r="J87" i="158"/>
  <c r="K87" i="158"/>
  <c r="L87" i="158"/>
  <c r="M87" i="158"/>
  <c r="N87" i="158"/>
  <c r="O87" i="158"/>
  <c r="P87" i="158"/>
  <c r="Q87" i="158"/>
  <c r="R87" i="158"/>
  <c r="S87" i="158"/>
  <c r="T87" i="158"/>
  <c r="U87" i="158"/>
  <c r="V87" i="158"/>
  <c r="W87" i="158"/>
  <c r="X87" i="158"/>
  <c r="Y87" i="158"/>
  <c r="Z87" i="158"/>
  <c r="AA87" i="158"/>
  <c r="AB87" i="158"/>
  <c r="AC87" i="158"/>
  <c r="AD87" i="158"/>
  <c r="AE87" i="158"/>
  <c r="AF87" i="158"/>
  <c r="AG87" i="158"/>
  <c r="AH87" i="158"/>
  <c r="AI87" i="158"/>
  <c r="AJ87" i="158"/>
  <c r="AK87" i="158"/>
  <c r="AL87" i="158"/>
  <c r="AM87" i="158"/>
  <c r="AN87" i="158"/>
  <c r="AO87" i="158"/>
  <c r="AP87" i="158"/>
  <c r="AQ87" i="158"/>
  <c r="AR87" i="158"/>
  <c r="AS87" i="158"/>
  <c r="AT87" i="158"/>
  <c r="AU87" i="158"/>
  <c r="AV87" i="158"/>
  <c r="AW87" i="158"/>
  <c r="AX87" i="158"/>
  <c r="AY87" i="158"/>
  <c r="AZ87" i="158"/>
  <c r="BA87" i="158"/>
  <c r="BB87" i="158"/>
  <c r="BC87" i="158"/>
  <c r="BD87" i="158"/>
  <c r="BE87" i="158"/>
  <c r="BF87" i="158"/>
  <c r="BG87" i="158"/>
  <c r="BH87" i="158"/>
  <c r="BI87" i="158"/>
  <c r="BJ87" i="158"/>
  <c r="BK87" i="158"/>
  <c r="BL87" i="158"/>
  <c r="BM87" i="158"/>
  <c r="BN87" i="158"/>
  <c r="BO87" i="158"/>
  <c r="BP87" i="158"/>
  <c r="BQ87" i="158"/>
  <c r="BR87" i="158"/>
  <c r="BS87" i="158"/>
  <c r="BT87" i="158"/>
  <c r="BU87" i="158"/>
  <c r="BV87" i="158"/>
  <c r="BW87" i="158"/>
  <c r="BX87" i="158"/>
  <c r="BY87" i="158"/>
  <c r="BZ87" i="158"/>
  <c r="CA87" i="158"/>
  <c r="CB87" i="158"/>
  <c r="CC87" i="158"/>
  <c r="CD87" i="158"/>
  <c r="CE87" i="158"/>
  <c r="CF87" i="158"/>
  <c r="CG87" i="158"/>
  <c r="CH87" i="158"/>
  <c r="CI87" i="158"/>
  <c r="CJ87" i="158"/>
  <c r="CK87" i="158"/>
  <c r="CL87" i="158"/>
  <c r="CM87" i="158"/>
  <c r="CN87" i="158"/>
  <c r="CO87" i="158"/>
  <c r="CP87" i="158"/>
  <c r="CQ87" i="158"/>
  <c r="CR87" i="158"/>
  <c r="CS87" i="158"/>
  <c r="CT87" i="158"/>
  <c r="CU87" i="158"/>
  <c r="H88" i="158"/>
  <c r="I88" i="158"/>
  <c r="J88" i="158"/>
  <c r="K88" i="158"/>
  <c r="L88" i="158"/>
  <c r="M88" i="158"/>
  <c r="N88" i="158"/>
  <c r="O88" i="158"/>
  <c r="P88" i="158"/>
  <c r="Q88" i="158"/>
  <c r="R88" i="158"/>
  <c r="S88" i="158"/>
  <c r="T88" i="158"/>
  <c r="U88" i="158"/>
  <c r="V88" i="158"/>
  <c r="W88" i="158"/>
  <c r="X88" i="158"/>
  <c r="Y88" i="158"/>
  <c r="Z88" i="158"/>
  <c r="AA88" i="158"/>
  <c r="AB88" i="158"/>
  <c r="AC88" i="158"/>
  <c r="AD88" i="158"/>
  <c r="AE88" i="158"/>
  <c r="AF88" i="158"/>
  <c r="AG88" i="158"/>
  <c r="AH88" i="158"/>
  <c r="AI88" i="158"/>
  <c r="AJ88" i="158"/>
  <c r="AK88" i="158"/>
  <c r="AL88" i="158"/>
  <c r="AM88" i="158"/>
  <c r="AN88" i="158"/>
  <c r="AO88" i="158"/>
  <c r="AP88" i="158"/>
  <c r="AQ88" i="158"/>
  <c r="AR88" i="158"/>
  <c r="AS88" i="158"/>
  <c r="AT88" i="158"/>
  <c r="AU88" i="158"/>
  <c r="AV88" i="158"/>
  <c r="AW88" i="158"/>
  <c r="AX88" i="158"/>
  <c r="AY88" i="158"/>
  <c r="AZ88" i="158"/>
  <c r="BA88" i="158"/>
  <c r="BB88" i="158"/>
  <c r="BC88" i="158"/>
  <c r="BD88" i="158"/>
  <c r="BE88" i="158"/>
  <c r="BF88" i="158"/>
  <c r="BG88" i="158"/>
  <c r="BH88" i="158"/>
  <c r="BI88" i="158"/>
  <c r="BJ88" i="158"/>
  <c r="BK88" i="158"/>
  <c r="BL88" i="158"/>
  <c r="BM88" i="158"/>
  <c r="BN88" i="158"/>
  <c r="BO88" i="158"/>
  <c r="BP88" i="158"/>
  <c r="BQ88" i="158"/>
  <c r="BR88" i="158"/>
  <c r="BS88" i="158"/>
  <c r="BT88" i="158"/>
  <c r="BU88" i="158"/>
  <c r="BV88" i="158"/>
  <c r="BW88" i="158"/>
  <c r="BX88" i="158"/>
  <c r="BY88" i="158"/>
  <c r="BZ88" i="158"/>
  <c r="CA88" i="158"/>
  <c r="CB88" i="158"/>
  <c r="CC88" i="158"/>
  <c r="CD88" i="158"/>
  <c r="CE88" i="158"/>
  <c r="CF88" i="158"/>
  <c r="CG88" i="158"/>
  <c r="CH88" i="158"/>
  <c r="CI88" i="158"/>
  <c r="CJ88" i="158"/>
  <c r="CK88" i="158"/>
  <c r="CL88" i="158"/>
  <c r="CM88" i="158"/>
  <c r="CN88" i="158"/>
  <c r="CO88" i="158"/>
  <c r="CP88" i="158"/>
  <c r="CQ88" i="158"/>
  <c r="CR88" i="158"/>
  <c r="CS88" i="158"/>
  <c r="CT88" i="158"/>
  <c r="CU88" i="158"/>
  <c r="H89" i="158"/>
  <c r="I89" i="158"/>
  <c r="J89" i="158"/>
  <c r="K89" i="158"/>
  <c r="L89" i="158"/>
  <c r="M89" i="158"/>
  <c r="N89" i="158"/>
  <c r="O89" i="158"/>
  <c r="P89" i="158"/>
  <c r="Q89" i="158"/>
  <c r="R89" i="158"/>
  <c r="S89" i="158"/>
  <c r="T89" i="158"/>
  <c r="U89" i="158"/>
  <c r="V89" i="158"/>
  <c r="W89" i="158"/>
  <c r="X89" i="158"/>
  <c r="Y89" i="158"/>
  <c r="Z89" i="158"/>
  <c r="AA89" i="158"/>
  <c r="AB89" i="158"/>
  <c r="AC89" i="158"/>
  <c r="AD89" i="158"/>
  <c r="AE89" i="158"/>
  <c r="AF89" i="158"/>
  <c r="AG89" i="158"/>
  <c r="AH89" i="158"/>
  <c r="AI89" i="158"/>
  <c r="AJ89" i="158"/>
  <c r="AK89" i="158"/>
  <c r="AL89" i="158"/>
  <c r="AM89" i="158"/>
  <c r="AN89" i="158"/>
  <c r="AO89" i="158"/>
  <c r="AP89" i="158"/>
  <c r="AQ89" i="158"/>
  <c r="AR89" i="158"/>
  <c r="AS89" i="158"/>
  <c r="AT89" i="158"/>
  <c r="AU89" i="158"/>
  <c r="AV89" i="158"/>
  <c r="AW89" i="158"/>
  <c r="AX89" i="158"/>
  <c r="AY89" i="158"/>
  <c r="AZ89" i="158"/>
  <c r="BA89" i="158"/>
  <c r="BB89" i="158"/>
  <c r="BC89" i="158"/>
  <c r="BD89" i="158"/>
  <c r="BE89" i="158"/>
  <c r="BF89" i="158"/>
  <c r="BG89" i="158"/>
  <c r="BH89" i="158"/>
  <c r="BI89" i="158"/>
  <c r="BJ89" i="158"/>
  <c r="BK89" i="158"/>
  <c r="BL89" i="158"/>
  <c r="BM89" i="158"/>
  <c r="BN89" i="158"/>
  <c r="BO89" i="158"/>
  <c r="BP89" i="158"/>
  <c r="BQ89" i="158"/>
  <c r="BR89" i="158"/>
  <c r="BS89" i="158"/>
  <c r="BT89" i="158"/>
  <c r="BU89" i="158"/>
  <c r="BV89" i="158"/>
  <c r="BW89" i="158"/>
  <c r="BX89" i="158"/>
  <c r="BY89" i="158"/>
  <c r="BZ89" i="158"/>
  <c r="CA89" i="158"/>
  <c r="CB89" i="158"/>
  <c r="CC89" i="158"/>
  <c r="CD89" i="158"/>
  <c r="CE89" i="158"/>
  <c r="CF89" i="158"/>
  <c r="CG89" i="158"/>
  <c r="CH89" i="158"/>
  <c r="CI89" i="158"/>
  <c r="CJ89" i="158"/>
  <c r="CK89" i="158"/>
  <c r="CL89" i="158"/>
  <c r="CM89" i="158"/>
  <c r="CN89" i="158"/>
  <c r="CO89" i="158"/>
  <c r="CP89" i="158"/>
  <c r="CQ89" i="158"/>
  <c r="CR89" i="158"/>
  <c r="CS89" i="158"/>
  <c r="CT89" i="158"/>
  <c r="CU89" i="158"/>
  <c r="H90" i="158"/>
  <c r="I90" i="158"/>
  <c r="J90" i="158"/>
  <c r="K90" i="158"/>
  <c r="L90" i="158"/>
  <c r="M90" i="158"/>
  <c r="N90" i="158"/>
  <c r="O90" i="158"/>
  <c r="P90" i="158"/>
  <c r="Q90" i="158"/>
  <c r="R90" i="158"/>
  <c r="S90" i="158"/>
  <c r="T90" i="158"/>
  <c r="U90" i="158"/>
  <c r="V90" i="158"/>
  <c r="W90" i="158"/>
  <c r="X90" i="158"/>
  <c r="Y90" i="158"/>
  <c r="Z90" i="158"/>
  <c r="AA90" i="158"/>
  <c r="AB90" i="158"/>
  <c r="AC90" i="158"/>
  <c r="AD90" i="158"/>
  <c r="AE90" i="158"/>
  <c r="AF90" i="158"/>
  <c r="AG90" i="158"/>
  <c r="AH90" i="158"/>
  <c r="AI90" i="158"/>
  <c r="AJ90" i="158"/>
  <c r="AK90" i="158"/>
  <c r="AL90" i="158"/>
  <c r="AM90" i="158"/>
  <c r="AN90" i="158"/>
  <c r="AO90" i="158"/>
  <c r="AP90" i="158"/>
  <c r="AQ90" i="158"/>
  <c r="AR90" i="158"/>
  <c r="AS90" i="158"/>
  <c r="AT90" i="158"/>
  <c r="AU90" i="158"/>
  <c r="AV90" i="158"/>
  <c r="AW90" i="158"/>
  <c r="AX90" i="158"/>
  <c r="AY90" i="158"/>
  <c r="AZ90" i="158"/>
  <c r="BA90" i="158"/>
  <c r="BB90" i="158"/>
  <c r="BC90" i="158"/>
  <c r="BD90" i="158"/>
  <c r="BE90" i="158"/>
  <c r="BF90" i="158"/>
  <c r="BG90" i="158"/>
  <c r="BH90" i="158"/>
  <c r="BI90" i="158"/>
  <c r="BJ90" i="158"/>
  <c r="BK90" i="158"/>
  <c r="BL90" i="158"/>
  <c r="BM90" i="158"/>
  <c r="BN90" i="158"/>
  <c r="BO90" i="158"/>
  <c r="BP90" i="158"/>
  <c r="BQ90" i="158"/>
  <c r="BR90" i="158"/>
  <c r="BS90" i="158"/>
  <c r="BT90" i="158"/>
  <c r="BU90" i="158"/>
  <c r="BV90" i="158"/>
  <c r="BW90" i="158"/>
  <c r="BX90" i="158"/>
  <c r="BY90" i="158"/>
  <c r="BZ90" i="158"/>
  <c r="CA90" i="158"/>
  <c r="CB90" i="158"/>
  <c r="CC90" i="158"/>
  <c r="CD90" i="158"/>
  <c r="CE90" i="158"/>
  <c r="CF90" i="158"/>
  <c r="CG90" i="158"/>
  <c r="CH90" i="158"/>
  <c r="CI90" i="158"/>
  <c r="CJ90" i="158"/>
  <c r="CK90" i="158"/>
  <c r="CL90" i="158"/>
  <c r="CM90" i="158"/>
  <c r="CN90" i="158"/>
  <c r="CO90" i="158"/>
  <c r="CP90" i="158"/>
  <c r="CQ90" i="158"/>
  <c r="CR90" i="158"/>
  <c r="CS90" i="158"/>
  <c r="CT90" i="158"/>
  <c r="CU90" i="158"/>
  <c r="H91" i="158"/>
  <c r="I91" i="158"/>
  <c r="J91" i="158"/>
  <c r="K91" i="158"/>
  <c r="L91" i="158"/>
  <c r="M91" i="158"/>
  <c r="N91" i="158"/>
  <c r="O91" i="158"/>
  <c r="P91" i="158"/>
  <c r="Q91" i="158"/>
  <c r="R91" i="158"/>
  <c r="S91" i="158"/>
  <c r="T91" i="158"/>
  <c r="U91" i="158"/>
  <c r="V91" i="158"/>
  <c r="W91" i="158"/>
  <c r="X91" i="158"/>
  <c r="Y91" i="158"/>
  <c r="Z91" i="158"/>
  <c r="AA91" i="158"/>
  <c r="AB91" i="158"/>
  <c r="AC91" i="158"/>
  <c r="AD91" i="158"/>
  <c r="AE91" i="158"/>
  <c r="AF91" i="158"/>
  <c r="AG91" i="158"/>
  <c r="AH91" i="158"/>
  <c r="AI91" i="158"/>
  <c r="AJ91" i="158"/>
  <c r="AK91" i="158"/>
  <c r="AL91" i="158"/>
  <c r="AM91" i="158"/>
  <c r="AN91" i="158"/>
  <c r="AO91" i="158"/>
  <c r="AP91" i="158"/>
  <c r="AQ91" i="158"/>
  <c r="AR91" i="158"/>
  <c r="AS91" i="158"/>
  <c r="AT91" i="158"/>
  <c r="AU91" i="158"/>
  <c r="AV91" i="158"/>
  <c r="AW91" i="158"/>
  <c r="AX91" i="158"/>
  <c r="AY91" i="158"/>
  <c r="AZ91" i="158"/>
  <c r="BA91" i="158"/>
  <c r="BB91" i="158"/>
  <c r="BC91" i="158"/>
  <c r="BD91" i="158"/>
  <c r="BE91" i="158"/>
  <c r="BF91" i="158"/>
  <c r="BG91" i="158"/>
  <c r="BH91" i="158"/>
  <c r="BI91" i="158"/>
  <c r="BJ91" i="158"/>
  <c r="BK91" i="158"/>
  <c r="BL91" i="158"/>
  <c r="BM91" i="158"/>
  <c r="BN91" i="158"/>
  <c r="BO91" i="158"/>
  <c r="BP91" i="158"/>
  <c r="BQ91" i="158"/>
  <c r="BR91" i="158"/>
  <c r="BS91" i="158"/>
  <c r="BT91" i="158"/>
  <c r="BU91" i="158"/>
  <c r="BV91" i="158"/>
  <c r="BW91" i="158"/>
  <c r="BX91" i="158"/>
  <c r="BY91" i="158"/>
  <c r="BZ91" i="158"/>
  <c r="CA91" i="158"/>
  <c r="CB91" i="158"/>
  <c r="CC91" i="158"/>
  <c r="CD91" i="158"/>
  <c r="CE91" i="158"/>
  <c r="CF91" i="158"/>
  <c r="CG91" i="158"/>
  <c r="CH91" i="158"/>
  <c r="CI91" i="158"/>
  <c r="CJ91" i="158"/>
  <c r="CK91" i="158"/>
  <c r="CL91" i="158"/>
  <c r="CM91" i="158"/>
  <c r="CN91" i="158"/>
  <c r="CO91" i="158"/>
  <c r="CP91" i="158"/>
  <c r="CQ91" i="158"/>
  <c r="CR91" i="158"/>
  <c r="CS91" i="158"/>
  <c r="CT91" i="158"/>
  <c r="CU91" i="158"/>
  <c r="H92" i="158"/>
  <c r="I92" i="158"/>
  <c r="J92" i="158"/>
  <c r="K92" i="158"/>
  <c r="L92" i="158"/>
  <c r="M92" i="158"/>
  <c r="N92" i="158"/>
  <c r="O92" i="158"/>
  <c r="P92" i="158"/>
  <c r="Q92" i="158"/>
  <c r="R92" i="158"/>
  <c r="S92" i="158"/>
  <c r="T92" i="158"/>
  <c r="U92" i="158"/>
  <c r="V92" i="158"/>
  <c r="W92" i="158"/>
  <c r="X92" i="158"/>
  <c r="Y92" i="158"/>
  <c r="Z92" i="158"/>
  <c r="AA92" i="158"/>
  <c r="AB92" i="158"/>
  <c r="AC92" i="158"/>
  <c r="AD92" i="158"/>
  <c r="AE92" i="158"/>
  <c r="AF92" i="158"/>
  <c r="AG92" i="158"/>
  <c r="AH92" i="158"/>
  <c r="AI92" i="158"/>
  <c r="AJ92" i="158"/>
  <c r="AK92" i="158"/>
  <c r="AL92" i="158"/>
  <c r="AM92" i="158"/>
  <c r="AN92" i="158"/>
  <c r="AO92" i="158"/>
  <c r="AP92" i="158"/>
  <c r="AQ92" i="158"/>
  <c r="AR92" i="158"/>
  <c r="AS92" i="158"/>
  <c r="AT92" i="158"/>
  <c r="AU92" i="158"/>
  <c r="AV92" i="158"/>
  <c r="AW92" i="158"/>
  <c r="AX92" i="158"/>
  <c r="AY92" i="158"/>
  <c r="AZ92" i="158"/>
  <c r="BA92" i="158"/>
  <c r="BB92" i="158"/>
  <c r="BC92" i="158"/>
  <c r="BD92" i="158"/>
  <c r="BE92" i="158"/>
  <c r="BF92" i="158"/>
  <c r="BG92" i="158"/>
  <c r="BH92" i="158"/>
  <c r="BI92" i="158"/>
  <c r="BJ92" i="158"/>
  <c r="BK92" i="158"/>
  <c r="BL92" i="158"/>
  <c r="BM92" i="158"/>
  <c r="BN92" i="158"/>
  <c r="BO92" i="158"/>
  <c r="BP92" i="158"/>
  <c r="BQ92" i="158"/>
  <c r="BR92" i="158"/>
  <c r="BS92" i="158"/>
  <c r="BT92" i="158"/>
  <c r="BU92" i="158"/>
  <c r="BV92" i="158"/>
  <c r="BW92" i="158"/>
  <c r="BX92" i="158"/>
  <c r="BY92" i="158"/>
  <c r="BZ92" i="158"/>
  <c r="CA92" i="158"/>
  <c r="CB92" i="158"/>
  <c r="CC92" i="158"/>
  <c r="CD92" i="158"/>
  <c r="CE92" i="158"/>
  <c r="CF92" i="158"/>
  <c r="CG92" i="158"/>
  <c r="CH92" i="158"/>
  <c r="CI92" i="158"/>
  <c r="CJ92" i="158"/>
  <c r="CK92" i="158"/>
  <c r="CL92" i="158"/>
  <c r="CM92" i="158"/>
  <c r="CN92" i="158"/>
  <c r="CO92" i="158"/>
  <c r="CP92" i="158"/>
  <c r="CQ92" i="158"/>
  <c r="CR92" i="158"/>
  <c r="CS92" i="158"/>
  <c r="CT92" i="158"/>
  <c r="CU92" i="158"/>
  <c r="H93" i="158"/>
  <c r="I93" i="158"/>
  <c r="J93" i="158"/>
  <c r="K93" i="158"/>
  <c r="L93" i="158"/>
  <c r="M93" i="158"/>
  <c r="N93" i="158"/>
  <c r="O93" i="158"/>
  <c r="P93" i="158"/>
  <c r="Q93" i="158"/>
  <c r="R93" i="158"/>
  <c r="S93" i="158"/>
  <c r="T93" i="158"/>
  <c r="U93" i="158"/>
  <c r="V93" i="158"/>
  <c r="W93" i="158"/>
  <c r="X93" i="158"/>
  <c r="Y93" i="158"/>
  <c r="Z93" i="158"/>
  <c r="AA93" i="158"/>
  <c r="AB93" i="158"/>
  <c r="AC93" i="158"/>
  <c r="AD93" i="158"/>
  <c r="AE93" i="158"/>
  <c r="AF93" i="158"/>
  <c r="AG93" i="158"/>
  <c r="AH93" i="158"/>
  <c r="AI93" i="158"/>
  <c r="AJ93" i="158"/>
  <c r="AK93" i="158"/>
  <c r="AL93" i="158"/>
  <c r="AM93" i="158"/>
  <c r="AN93" i="158"/>
  <c r="AO93" i="158"/>
  <c r="AP93" i="158"/>
  <c r="AQ93" i="158"/>
  <c r="AR93" i="158"/>
  <c r="AS93" i="158"/>
  <c r="AT93" i="158"/>
  <c r="AU93" i="158"/>
  <c r="AV93" i="158"/>
  <c r="AW93" i="158"/>
  <c r="AX93" i="158"/>
  <c r="AY93" i="158"/>
  <c r="AZ93" i="158"/>
  <c r="BA93" i="158"/>
  <c r="BB93" i="158"/>
  <c r="BC93" i="158"/>
  <c r="BD93" i="158"/>
  <c r="BE93" i="158"/>
  <c r="BF93" i="158"/>
  <c r="BG93" i="158"/>
  <c r="BH93" i="158"/>
  <c r="BI93" i="158"/>
  <c r="BJ93" i="158"/>
  <c r="BK93" i="158"/>
  <c r="BL93" i="158"/>
  <c r="BM93" i="158"/>
  <c r="BN93" i="158"/>
  <c r="BO93" i="158"/>
  <c r="BP93" i="158"/>
  <c r="BQ93" i="158"/>
  <c r="BR93" i="158"/>
  <c r="BS93" i="158"/>
  <c r="BT93" i="158"/>
  <c r="BU93" i="158"/>
  <c r="BV93" i="158"/>
  <c r="BW93" i="158"/>
  <c r="BX93" i="158"/>
  <c r="BY93" i="158"/>
  <c r="BZ93" i="158"/>
  <c r="CA93" i="158"/>
  <c r="CB93" i="158"/>
  <c r="CC93" i="158"/>
  <c r="CD93" i="158"/>
  <c r="CE93" i="158"/>
  <c r="CF93" i="158"/>
  <c r="CG93" i="158"/>
  <c r="CH93" i="158"/>
  <c r="CI93" i="158"/>
  <c r="CJ93" i="158"/>
  <c r="CK93" i="158"/>
  <c r="CL93" i="158"/>
  <c r="CM93" i="158"/>
  <c r="CN93" i="158"/>
  <c r="CO93" i="158"/>
  <c r="CP93" i="158"/>
  <c r="CQ93" i="158"/>
  <c r="CR93" i="158"/>
  <c r="CS93" i="158"/>
  <c r="CT93" i="158"/>
  <c r="CU93" i="158"/>
  <c r="H94" i="158"/>
  <c r="I94" i="158"/>
  <c r="J94" i="158"/>
  <c r="K94" i="158"/>
  <c r="L94" i="158"/>
  <c r="M94" i="158"/>
  <c r="N94" i="158"/>
  <c r="O94" i="158"/>
  <c r="P94" i="158"/>
  <c r="Q94" i="158"/>
  <c r="R94" i="158"/>
  <c r="S94" i="158"/>
  <c r="T94" i="158"/>
  <c r="U94" i="158"/>
  <c r="V94" i="158"/>
  <c r="W94" i="158"/>
  <c r="X94" i="158"/>
  <c r="Y94" i="158"/>
  <c r="Z94" i="158"/>
  <c r="AA94" i="158"/>
  <c r="AB94" i="158"/>
  <c r="AC94" i="158"/>
  <c r="AD94" i="158"/>
  <c r="AE94" i="158"/>
  <c r="AF94" i="158"/>
  <c r="AG94" i="158"/>
  <c r="AH94" i="158"/>
  <c r="AI94" i="158"/>
  <c r="AJ94" i="158"/>
  <c r="AK94" i="158"/>
  <c r="AL94" i="158"/>
  <c r="AM94" i="158"/>
  <c r="AN94" i="158"/>
  <c r="AO94" i="158"/>
  <c r="AP94" i="158"/>
  <c r="AQ94" i="158"/>
  <c r="AR94" i="158"/>
  <c r="AS94" i="158"/>
  <c r="AT94" i="158"/>
  <c r="AU94" i="158"/>
  <c r="AV94" i="158"/>
  <c r="AW94" i="158"/>
  <c r="AX94" i="158"/>
  <c r="AY94" i="158"/>
  <c r="AZ94" i="158"/>
  <c r="BA94" i="158"/>
  <c r="BB94" i="158"/>
  <c r="BC94" i="158"/>
  <c r="BD94" i="158"/>
  <c r="BE94" i="158"/>
  <c r="BF94" i="158"/>
  <c r="BG94" i="158"/>
  <c r="BH94" i="158"/>
  <c r="BI94" i="158"/>
  <c r="BJ94" i="158"/>
  <c r="BK94" i="158"/>
  <c r="BL94" i="158"/>
  <c r="BM94" i="158"/>
  <c r="BN94" i="158"/>
  <c r="BO94" i="158"/>
  <c r="BP94" i="158"/>
  <c r="BQ94" i="158"/>
  <c r="BR94" i="158"/>
  <c r="BS94" i="158"/>
  <c r="BT94" i="158"/>
  <c r="BU94" i="158"/>
  <c r="BV94" i="158"/>
  <c r="BW94" i="158"/>
  <c r="BX94" i="158"/>
  <c r="BY94" i="158"/>
  <c r="BZ94" i="158"/>
  <c r="CA94" i="158"/>
  <c r="CB94" i="158"/>
  <c r="CC94" i="158"/>
  <c r="CD94" i="158"/>
  <c r="CE94" i="158"/>
  <c r="CF94" i="158"/>
  <c r="CG94" i="158"/>
  <c r="CH94" i="158"/>
  <c r="CI94" i="158"/>
  <c r="CJ94" i="158"/>
  <c r="CK94" i="158"/>
  <c r="CL94" i="158"/>
  <c r="CM94" i="158"/>
  <c r="CN94" i="158"/>
  <c r="CO94" i="158"/>
  <c r="CP94" i="158"/>
  <c r="CQ94" i="158"/>
  <c r="CR94" i="158"/>
  <c r="CS94" i="158"/>
  <c r="CT94" i="158"/>
  <c r="CU94" i="158"/>
  <c r="H95" i="158"/>
  <c r="I95" i="158"/>
  <c r="J95" i="158"/>
  <c r="K95" i="158"/>
  <c r="L95" i="158"/>
  <c r="M95" i="158"/>
  <c r="N95" i="158"/>
  <c r="O95" i="158"/>
  <c r="P95" i="158"/>
  <c r="Q95" i="158"/>
  <c r="R95" i="158"/>
  <c r="S95" i="158"/>
  <c r="T95" i="158"/>
  <c r="U95" i="158"/>
  <c r="V95" i="158"/>
  <c r="W95" i="158"/>
  <c r="X95" i="158"/>
  <c r="Y95" i="158"/>
  <c r="Z95" i="158"/>
  <c r="AA95" i="158"/>
  <c r="AB95" i="158"/>
  <c r="AC95" i="158"/>
  <c r="AD95" i="158"/>
  <c r="AE95" i="158"/>
  <c r="AF95" i="158"/>
  <c r="AG95" i="158"/>
  <c r="AH95" i="158"/>
  <c r="AI95" i="158"/>
  <c r="AJ95" i="158"/>
  <c r="AK95" i="158"/>
  <c r="AL95" i="158"/>
  <c r="AM95" i="158"/>
  <c r="AN95" i="158"/>
  <c r="AO95" i="158"/>
  <c r="AP95" i="158"/>
  <c r="AQ95" i="158"/>
  <c r="AR95" i="158"/>
  <c r="AS95" i="158"/>
  <c r="AT95" i="158"/>
  <c r="AU95" i="158"/>
  <c r="AV95" i="158"/>
  <c r="AW95" i="158"/>
  <c r="AX95" i="158"/>
  <c r="AY95" i="158"/>
  <c r="AZ95" i="158"/>
  <c r="BA95" i="158"/>
  <c r="BB95" i="158"/>
  <c r="BC95" i="158"/>
  <c r="BD95" i="158"/>
  <c r="BE95" i="158"/>
  <c r="BF95" i="158"/>
  <c r="BG95" i="158"/>
  <c r="BH95" i="158"/>
  <c r="BI95" i="158"/>
  <c r="BJ95" i="158"/>
  <c r="BK95" i="158"/>
  <c r="BL95" i="158"/>
  <c r="BM95" i="158"/>
  <c r="BN95" i="158"/>
  <c r="BO95" i="158"/>
  <c r="BP95" i="158"/>
  <c r="BQ95" i="158"/>
  <c r="BR95" i="158"/>
  <c r="BS95" i="158"/>
  <c r="BT95" i="158"/>
  <c r="BU95" i="158"/>
  <c r="BV95" i="158"/>
  <c r="BW95" i="158"/>
  <c r="BX95" i="158"/>
  <c r="BY95" i="158"/>
  <c r="BZ95" i="158"/>
  <c r="CA95" i="158"/>
  <c r="CB95" i="158"/>
  <c r="CC95" i="158"/>
  <c r="CD95" i="158"/>
  <c r="CE95" i="158"/>
  <c r="CF95" i="158"/>
  <c r="CG95" i="158"/>
  <c r="CH95" i="158"/>
  <c r="CI95" i="158"/>
  <c r="CJ95" i="158"/>
  <c r="CK95" i="158"/>
  <c r="CL95" i="158"/>
  <c r="CM95" i="158"/>
  <c r="CN95" i="158"/>
  <c r="CO95" i="158"/>
  <c r="CP95" i="158"/>
  <c r="CQ95" i="158"/>
  <c r="CR95" i="158"/>
  <c r="CS95" i="158"/>
  <c r="CT95" i="158"/>
  <c r="CU95" i="158"/>
  <c r="H96" i="158"/>
  <c r="I96" i="158"/>
  <c r="J96" i="158"/>
  <c r="K96" i="158"/>
  <c r="L96" i="158"/>
  <c r="M96" i="158"/>
  <c r="N96" i="158"/>
  <c r="O96" i="158"/>
  <c r="P96" i="158"/>
  <c r="Q96" i="158"/>
  <c r="R96" i="158"/>
  <c r="S96" i="158"/>
  <c r="T96" i="158"/>
  <c r="U96" i="158"/>
  <c r="V96" i="158"/>
  <c r="W96" i="158"/>
  <c r="X96" i="158"/>
  <c r="Y96" i="158"/>
  <c r="Z96" i="158"/>
  <c r="AA96" i="158"/>
  <c r="AB96" i="158"/>
  <c r="AC96" i="158"/>
  <c r="AD96" i="158"/>
  <c r="AE96" i="158"/>
  <c r="AF96" i="158"/>
  <c r="AG96" i="158"/>
  <c r="AH96" i="158"/>
  <c r="AI96" i="158"/>
  <c r="AJ96" i="158"/>
  <c r="AK96" i="158"/>
  <c r="AL96" i="158"/>
  <c r="AM96" i="158"/>
  <c r="AN96" i="158"/>
  <c r="AO96" i="158"/>
  <c r="AP96" i="158"/>
  <c r="AQ96" i="158"/>
  <c r="AR96" i="158"/>
  <c r="AS96" i="158"/>
  <c r="AT96" i="158"/>
  <c r="AU96" i="158"/>
  <c r="AV96" i="158"/>
  <c r="AW96" i="158"/>
  <c r="AX96" i="158"/>
  <c r="AY96" i="158"/>
  <c r="AZ96" i="158"/>
  <c r="BA96" i="158"/>
  <c r="BB96" i="158"/>
  <c r="BC96" i="158"/>
  <c r="BD96" i="158"/>
  <c r="BE96" i="158"/>
  <c r="BF96" i="158"/>
  <c r="BG96" i="158"/>
  <c r="BH96" i="158"/>
  <c r="BI96" i="158"/>
  <c r="BJ96" i="158"/>
  <c r="BK96" i="158"/>
  <c r="BL96" i="158"/>
  <c r="BM96" i="158"/>
  <c r="BN96" i="158"/>
  <c r="BO96" i="158"/>
  <c r="BP96" i="158"/>
  <c r="BQ96" i="158"/>
  <c r="BR96" i="158"/>
  <c r="BS96" i="158"/>
  <c r="BT96" i="158"/>
  <c r="BU96" i="158"/>
  <c r="BV96" i="158"/>
  <c r="BW96" i="158"/>
  <c r="BX96" i="158"/>
  <c r="BY96" i="158"/>
  <c r="BZ96" i="158"/>
  <c r="CA96" i="158"/>
  <c r="CB96" i="158"/>
  <c r="CC96" i="158"/>
  <c r="CD96" i="158"/>
  <c r="CE96" i="158"/>
  <c r="CF96" i="158"/>
  <c r="CG96" i="158"/>
  <c r="CH96" i="158"/>
  <c r="CI96" i="158"/>
  <c r="CJ96" i="158"/>
  <c r="CK96" i="158"/>
  <c r="CL96" i="158"/>
  <c r="CM96" i="158"/>
  <c r="CN96" i="158"/>
  <c r="CO96" i="158"/>
  <c r="CP96" i="158"/>
  <c r="CQ96" i="158"/>
  <c r="CR96" i="158"/>
  <c r="CS96" i="158"/>
  <c r="CT96" i="158"/>
  <c r="CU96" i="158"/>
  <c r="H97" i="158"/>
  <c r="I97" i="158"/>
  <c r="J97" i="158"/>
  <c r="K97" i="158"/>
  <c r="L97" i="158"/>
  <c r="M97" i="158"/>
  <c r="N97" i="158"/>
  <c r="O97" i="158"/>
  <c r="P97" i="158"/>
  <c r="Q97" i="158"/>
  <c r="R97" i="158"/>
  <c r="S97" i="158"/>
  <c r="T97" i="158"/>
  <c r="U97" i="158"/>
  <c r="V97" i="158"/>
  <c r="W97" i="158"/>
  <c r="X97" i="158"/>
  <c r="Y97" i="158"/>
  <c r="Z97" i="158"/>
  <c r="AA97" i="158"/>
  <c r="AB97" i="158"/>
  <c r="AC97" i="158"/>
  <c r="AD97" i="158"/>
  <c r="AE97" i="158"/>
  <c r="AF97" i="158"/>
  <c r="AG97" i="158"/>
  <c r="AH97" i="158"/>
  <c r="AI97" i="158"/>
  <c r="AJ97" i="158"/>
  <c r="AK97" i="158"/>
  <c r="AL97" i="158"/>
  <c r="AM97" i="158"/>
  <c r="AN97" i="158"/>
  <c r="AO97" i="158"/>
  <c r="AP97" i="158"/>
  <c r="AQ97" i="158"/>
  <c r="AR97" i="158"/>
  <c r="AS97" i="158"/>
  <c r="AT97" i="158"/>
  <c r="AU97" i="158"/>
  <c r="AV97" i="158"/>
  <c r="AW97" i="158"/>
  <c r="AX97" i="158"/>
  <c r="AY97" i="158"/>
  <c r="AZ97" i="158"/>
  <c r="BA97" i="158"/>
  <c r="BB97" i="158"/>
  <c r="BC97" i="158"/>
  <c r="BD97" i="158"/>
  <c r="BE97" i="158"/>
  <c r="BF97" i="158"/>
  <c r="BG97" i="158"/>
  <c r="BH97" i="158"/>
  <c r="BI97" i="158"/>
  <c r="BJ97" i="158"/>
  <c r="BK97" i="158"/>
  <c r="BL97" i="158"/>
  <c r="BM97" i="158"/>
  <c r="BN97" i="158"/>
  <c r="BO97" i="158"/>
  <c r="BP97" i="158"/>
  <c r="BQ97" i="158"/>
  <c r="BR97" i="158"/>
  <c r="BS97" i="158"/>
  <c r="BT97" i="158"/>
  <c r="BU97" i="158"/>
  <c r="BV97" i="158"/>
  <c r="BW97" i="158"/>
  <c r="BX97" i="158"/>
  <c r="BY97" i="158"/>
  <c r="BZ97" i="158"/>
  <c r="CA97" i="158"/>
  <c r="CB97" i="158"/>
  <c r="CC97" i="158"/>
  <c r="CD97" i="158"/>
  <c r="CE97" i="158"/>
  <c r="CF97" i="158"/>
  <c r="CG97" i="158"/>
  <c r="CH97" i="158"/>
  <c r="CI97" i="158"/>
  <c r="CJ97" i="158"/>
  <c r="CK97" i="158"/>
  <c r="CL97" i="158"/>
  <c r="CM97" i="158"/>
  <c r="CN97" i="158"/>
  <c r="CO97" i="158"/>
  <c r="CP97" i="158"/>
  <c r="CQ97" i="158"/>
  <c r="CR97" i="158"/>
  <c r="CS97" i="158"/>
  <c r="CT97" i="158"/>
  <c r="CU97" i="158"/>
  <c r="H98" i="158"/>
  <c r="I98" i="158"/>
  <c r="J98" i="158"/>
  <c r="K98" i="158"/>
  <c r="L98" i="158"/>
  <c r="M98" i="158"/>
  <c r="N98" i="158"/>
  <c r="O98" i="158"/>
  <c r="P98" i="158"/>
  <c r="Q98" i="158"/>
  <c r="R98" i="158"/>
  <c r="S98" i="158"/>
  <c r="T98" i="158"/>
  <c r="U98" i="158"/>
  <c r="V98" i="158"/>
  <c r="W98" i="158"/>
  <c r="X98" i="158"/>
  <c r="Y98" i="158"/>
  <c r="Z98" i="158"/>
  <c r="AA98" i="158"/>
  <c r="AB98" i="158"/>
  <c r="AC98" i="158"/>
  <c r="AD98" i="158"/>
  <c r="AE98" i="158"/>
  <c r="AF98" i="158"/>
  <c r="AG98" i="158"/>
  <c r="AH98" i="158"/>
  <c r="AI98" i="158"/>
  <c r="AJ98" i="158"/>
  <c r="AK98" i="158"/>
  <c r="AL98" i="158"/>
  <c r="AM98" i="158"/>
  <c r="AN98" i="158"/>
  <c r="AO98" i="158"/>
  <c r="AP98" i="158"/>
  <c r="AQ98" i="158"/>
  <c r="AR98" i="158"/>
  <c r="AS98" i="158"/>
  <c r="AT98" i="158"/>
  <c r="AU98" i="158"/>
  <c r="AV98" i="158"/>
  <c r="AW98" i="158"/>
  <c r="AX98" i="158"/>
  <c r="AY98" i="158"/>
  <c r="AZ98" i="158"/>
  <c r="BA98" i="158"/>
  <c r="BB98" i="158"/>
  <c r="BC98" i="158"/>
  <c r="BD98" i="158"/>
  <c r="BE98" i="158"/>
  <c r="BF98" i="158"/>
  <c r="BG98" i="158"/>
  <c r="BH98" i="158"/>
  <c r="BI98" i="158"/>
  <c r="BJ98" i="158"/>
  <c r="BK98" i="158"/>
  <c r="BL98" i="158"/>
  <c r="BM98" i="158"/>
  <c r="BN98" i="158"/>
  <c r="BO98" i="158"/>
  <c r="BP98" i="158"/>
  <c r="BQ98" i="158"/>
  <c r="BR98" i="158"/>
  <c r="BS98" i="158"/>
  <c r="BT98" i="158"/>
  <c r="BU98" i="158"/>
  <c r="BV98" i="158"/>
  <c r="BW98" i="158"/>
  <c r="BX98" i="158"/>
  <c r="BY98" i="158"/>
  <c r="BZ98" i="158"/>
  <c r="CA98" i="158"/>
  <c r="CB98" i="158"/>
  <c r="CC98" i="158"/>
  <c r="CD98" i="158"/>
  <c r="CE98" i="158"/>
  <c r="CF98" i="158"/>
  <c r="CG98" i="158"/>
  <c r="CH98" i="158"/>
  <c r="CI98" i="158"/>
  <c r="CJ98" i="158"/>
  <c r="CK98" i="158"/>
  <c r="CL98" i="158"/>
  <c r="CM98" i="158"/>
  <c r="CN98" i="158"/>
  <c r="CO98" i="158"/>
  <c r="CP98" i="158"/>
  <c r="CQ98" i="158"/>
  <c r="CR98" i="158"/>
  <c r="CS98" i="158"/>
  <c r="CT98" i="158"/>
  <c r="CU98" i="158"/>
  <c r="H99" i="158"/>
  <c r="I99" i="158"/>
  <c r="J99" i="158"/>
  <c r="K99" i="158"/>
  <c r="L99" i="158"/>
  <c r="M99" i="158"/>
  <c r="N99" i="158"/>
  <c r="O99" i="158"/>
  <c r="P99" i="158"/>
  <c r="Q99" i="158"/>
  <c r="R99" i="158"/>
  <c r="S99" i="158"/>
  <c r="T99" i="158"/>
  <c r="U99" i="158"/>
  <c r="V99" i="158"/>
  <c r="W99" i="158"/>
  <c r="X99" i="158"/>
  <c r="Y99" i="158"/>
  <c r="Z99" i="158"/>
  <c r="AA99" i="158"/>
  <c r="AB99" i="158"/>
  <c r="AC99" i="158"/>
  <c r="AD99" i="158"/>
  <c r="AE99" i="158"/>
  <c r="AF99" i="158"/>
  <c r="AG99" i="158"/>
  <c r="AH99" i="158"/>
  <c r="AI99" i="158"/>
  <c r="AJ99" i="158"/>
  <c r="AK99" i="158"/>
  <c r="AL99" i="158"/>
  <c r="AM99" i="158"/>
  <c r="AN99" i="158"/>
  <c r="AO99" i="158"/>
  <c r="AP99" i="158"/>
  <c r="AQ99" i="158"/>
  <c r="AR99" i="158"/>
  <c r="AS99" i="158"/>
  <c r="AT99" i="158"/>
  <c r="AU99" i="158"/>
  <c r="AV99" i="158"/>
  <c r="AW99" i="158"/>
  <c r="AX99" i="158"/>
  <c r="AY99" i="158"/>
  <c r="AZ99" i="158"/>
  <c r="BA99" i="158"/>
  <c r="BB99" i="158"/>
  <c r="BC99" i="158"/>
  <c r="BD99" i="158"/>
  <c r="BE99" i="158"/>
  <c r="BF99" i="158"/>
  <c r="BG99" i="158"/>
  <c r="BH99" i="158"/>
  <c r="BI99" i="158"/>
  <c r="BJ99" i="158"/>
  <c r="BK99" i="158"/>
  <c r="BL99" i="158"/>
  <c r="BM99" i="158"/>
  <c r="BN99" i="158"/>
  <c r="BO99" i="158"/>
  <c r="BP99" i="158"/>
  <c r="BQ99" i="158"/>
  <c r="BR99" i="158"/>
  <c r="BS99" i="158"/>
  <c r="BT99" i="158"/>
  <c r="BU99" i="158"/>
  <c r="BV99" i="158"/>
  <c r="BW99" i="158"/>
  <c r="BX99" i="158"/>
  <c r="BY99" i="158"/>
  <c r="BZ99" i="158"/>
  <c r="CA99" i="158"/>
  <c r="CB99" i="158"/>
  <c r="CC99" i="158"/>
  <c r="CD99" i="158"/>
  <c r="CE99" i="158"/>
  <c r="CF99" i="158"/>
  <c r="CG99" i="158"/>
  <c r="CH99" i="158"/>
  <c r="CI99" i="158"/>
  <c r="CJ99" i="158"/>
  <c r="CK99" i="158"/>
  <c r="CL99" i="158"/>
  <c r="CM99" i="158"/>
  <c r="CN99" i="158"/>
  <c r="CO99" i="158"/>
  <c r="CP99" i="158"/>
  <c r="CQ99" i="158"/>
  <c r="CR99" i="158"/>
  <c r="CS99" i="158"/>
  <c r="CT99" i="158"/>
  <c r="CU99" i="158"/>
  <c r="H100" i="158"/>
  <c r="I100" i="158"/>
  <c r="J100" i="158"/>
  <c r="K100" i="158"/>
  <c r="L100" i="158"/>
  <c r="M100" i="158"/>
  <c r="N100" i="158"/>
  <c r="O100" i="158"/>
  <c r="P100" i="158"/>
  <c r="Q100" i="158"/>
  <c r="R100" i="158"/>
  <c r="S100" i="158"/>
  <c r="T100" i="158"/>
  <c r="U100" i="158"/>
  <c r="V100" i="158"/>
  <c r="W100" i="158"/>
  <c r="X100" i="158"/>
  <c r="Y100" i="158"/>
  <c r="Z100" i="158"/>
  <c r="AA100" i="158"/>
  <c r="AB100" i="158"/>
  <c r="AC100" i="158"/>
  <c r="AD100" i="158"/>
  <c r="AE100" i="158"/>
  <c r="AF100" i="158"/>
  <c r="AG100" i="158"/>
  <c r="AH100" i="158"/>
  <c r="AI100" i="158"/>
  <c r="AJ100" i="158"/>
  <c r="AK100" i="158"/>
  <c r="AL100" i="158"/>
  <c r="AM100" i="158"/>
  <c r="AN100" i="158"/>
  <c r="AO100" i="158"/>
  <c r="AP100" i="158"/>
  <c r="AQ100" i="158"/>
  <c r="AR100" i="158"/>
  <c r="AS100" i="158"/>
  <c r="AT100" i="158"/>
  <c r="AU100" i="158"/>
  <c r="AV100" i="158"/>
  <c r="AW100" i="158"/>
  <c r="AX100" i="158"/>
  <c r="AY100" i="158"/>
  <c r="AZ100" i="158"/>
  <c r="BA100" i="158"/>
  <c r="BB100" i="158"/>
  <c r="BC100" i="158"/>
  <c r="BD100" i="158"/>
  <c r="BE100" i="158"/>
  <c r="BF100" i="158"/>
  <c r="BG100" i="158"/>
  <c r="BH100" i="158"/>
  <c r="BI100" i="158"/>
  <c r="BJ100" i="158"/>
  <c r="BK100" i="158"/>
  <c r="BL100" i="158"/>
  <c r="BM100" i="158"/>
  <c r="BN100" i="158"/>
  <c r="BO100" i="158"/>
  <c r="BP100" i="158"/>
  <c r="BQ100" i="158"/>
  <c r="BR100" i="158"/>
  <c r="BS100" i="158"/>
  <c r="BT100" i="158"/>
  <c r="BU100" i="158"/>
  <c r="BV100" i="158"/>
  <c r="BW100" i="158"/>
  <c r="BX100" i="158"/>
  <c r="BY100" i="158"/>
  <c r="BZ100" i="158"/>
  <c r="CA100" i="158"/>
  <c r="CB100" i="158"/>
  <c r="CC100" i="158"/>
  <c r="CD100" i="158"/>
  <c r="CE100" i="158"/>
  <c r="CF100" i="158"/>
  <c r="CG100" i="158"/>
  <c r="CH100" i="158"/>
  <c r="CI100" i="158"/>
  <c r="CJ100" i="158"/>
  <c r="CK100" i="158"/>
  <c r="CL100" i="158"/>
  <c r="CM100" i="158"/>
  <c r="CN100" i="158"/>
  <c r="CO100" i="158"/>
  <c r="CP100" i="158"/>
  <c r="CQ100" i="158"/>
  <c r="CR100" i="158"/>
  <c r="CS100" i="158"/>
  <c r="CT100" i="158"/>
  <c r="CU100" i="158"/>
  <c r="H101" i="158"/>
  <c r="I101" i="158"/>
  <c r="J101" i="158"/>
  <c r="K101" i="158"/>
  <c r="L101" i="158"/>
  <c r="M101" i="158"/>
  <c r="N101" i="158"/>
  <c r="O101" i="158"/>
  <c r="P101" i="158"/>
  <c r="Q101" i="158"/>
  <c r="R101" i="158"/>
  <c r="S101" i="158"/>
  <c r="T101" i="158"/>
  <c r="U101" i="158"/>
  <c r="V101" i="158"/>
  <c r="W101" i="158"/>
  <c r="X101" i="158"/>
  <c r="Y101" i="158"/>
  <c r="Z101" i="158"/>
  <c r="AA101" i="158"/>
  <c r="AB101" i="158"/>
  <c r="AC101" i="158"/>
  <c r="AD101" i="158"/>
  <c r="AE101" i="158"/>
  <c r="AF101" i="158"/>
  <c r="AG101" i="158"/>
  <c r="AH101" i="158"/>
  <c r="AI101" i="158"/>
  <c r="AJ101" i="158"/>
  <c r="AK101" i="158"/>
  <c r="AL101" i="158"/>
  <c r="AM101" i="158"/>
  <c r="AN101" i="158"/>
  <c r="AO101" i="158"/>
  <c r="AP101" i="158"/>
  <c r="AQ101" i="158"/>
  <c r="AR101" i="158"/>
  <c r="AS101" i="158"/>
  <c r="AT101" i="158"/>
  <c r="AU101" i="158"/>
  <c r="AV101" i="158"/>
  <c r="AW101" i="158"/>
  <c r="AX101" i="158"/>
  <c r="AY101" i="158"/>
  <c r="AZ101" i="158"/>
  <c r="BA101" i="158"/>
  <c r="BB101" i="158"/>
  <c r="BC101" i="158"/>
  <c r="BD101" i="158"/>
  <c r="BE101" i="158"/>
  <c r="BF101" i="158"/>
  <c r="BG101" i="158"/>
  <c r="BH101" i="158"/>
  <c r="BI101" i="158"/>
  <c r="BJ101" i="158"/>
  <c r="BK101" i="158"/>
  <c r="BL101" i="158"/>
  <c r="BM101" i="158"/>
  <c r="BN101" i="158"/>
  <c r="BO101" i="158"/>
  <c r="BP101" i="158"/>
  <c r="BQ101" i="158"/>
  <c r="BR101" i="158"/>
  <c r="BS101" i="158"/>
  <c r="BT101" i="158"/>
  <c r="BU101" i="158"/>
  <c r="BV101" i="158"/>
  <c r="BW101" i="158"/>
  <c r="BX101" i="158"/>
  <c r="BY101" i="158"/>
  <c r="BZ101" i="158"/>
  <c r="CA101" i="158"/>
  <c r="CB101" i="158"/>
  <c r="CC101" i="158"/>
  <c r="CD101" i="158"/>
  <c r="CE101" i="158"/>
  <c r="CF101" i="158"/>
  <c r="CG101" i="158"/>
  <c r="CH101" i="158"/>
  <c r="CI101" i="158"/>
  <c r="CJ101" i="158"/>
  <c r="CK101" i="158"/>
  <c r="CL101" i="158"/>
  <c r="CM101" i="158"/>
  <c r="CN101" i="158"/>
  <c r="CO101" i="158"/>
  <c r="CP101" i="158"/>
  <c r="CQ101" i="158"/>
  <c r="CR101" i="158"/>
  <c r="CS101" i="158"/>
  <c r="CT101" i="158"/>
  <c r="CU101" i="158"/>
  <c r="H102" i="158"/>
  <c r="I102" i="158"/>
  <c r="J102" i="158"/>
  <c r="K102" i="158"/>
  <c r="L102" i="158"/>
  <c r="M102" i="158"/>
  <c r="N102" i="158"/>
  <c r="O102" i="158"/>
  <c r="P102" i="158"/>
  <c r="Q102" i="158"/>
  <c r="R102" i="158"/>
  <c r="S102" i="158"/>
  <c r="T102" i="158"/>
  <c r="U102" i="158"/>
  <c r="V102" i="158"/>
  <c r="W102" i="158"/>
  <c r="X102" i="158"/>
  <c r="Y102" i="158"/>
  <c r="Z102" i="158"/>
  <c r="AA102" i="158"/>
  <c r="AB102" i="158"/>
  <c r="AC102" i="158"/>
  <c r="AD102" i="158"/>
  <c r="AE102" i="158"/>
  <c r="AF102" i="158"/>
  <c r="AG102" i="158"/>
  <c r="AH102" i="158"/>
  <c r="AI102" i="158"/>
  <c r="AJ102" i="158"/>
  <c r="AK102" i="158"/>
  <c r="AL102" i="158"/>
  <c r="AM102" i="158"/>
  <c r="AN102" i="158"/>
  <c r="AO102" i="158"/>
  <c r="AP102" i="158"/>
  <c r="AQ102" i="158"/>
  <c r="AR102" i="158"/>
  <c r="AS102" i="158"/>
  <c r="AT102" i="158"/>
  <c r="AU102" i="158"/>
  <c r="AV102" i="158"/>
  <c r="AW102" i="158"/>
  <c r="AX102" i="158"/>
  <c r="AY102" i="158"/>
  <c r="AZ102" i="158"/>
  <c r="BA102" i="158"/>
  <c r="BB102" i="158"/>
  <c r="BC102" i="158"/>
  <c r="BD102" i="158"/>
  <c r="BE102" i="158"/>
  <c r="BF102" i="158"/>
  <c r="BG102" i="158"/>
  <c r="BH102" i="158"/>
  <c r="BI102" i="158"/>
  <c r="BJ102" i="158"/>
  <c r="BK102" i="158"/>
  <c r="BL102" i="158"/>
  <c r="BM102" i="158"/>
  <c r="BN102" i="158"/>
  <c r="BO102" i="158"/>
  <c r="BP102" i="158"/>
  <c r="BQ102" i="158"/>
  <c r="BR102" i="158"/>
  <c r="BS102" i="158"/>
  <c r="BT102" i="158"/>
  <c r="BU102" i="158"/>
  <c r="BV102" i="158"/>
  <c r="BW102" i="158"/>
  <c r="BX102" i="158"/>
  <c r="BY102" i="158"/>
  <c r="BZ102" i="158"/>
  <c r="CA102" i="158"/>
  <c r="CB102" i="158"/>
  <c r="CC102" i="158"/>
  <c r="CD102" i="158"/>
  <c r="CE102" i="158"/>
  <c r="CF102" i="158"/>
  <c r="CG102" i="158"/>
  <c r="CH102" i="158"/>
  <c r="CI102" i="158"/>
  <c r="CJ102" i="158"/>
  <c r="CK102" i="158"/>
  <c r="CL102" i="158"/>
  <c r="CM102" i="158"/>
  <c r="CN102" i="158"/>
  <c r="CO102" i="158"/>
  <c r="CP102" i="158"/>
  <c r="CQ102" i="158"/>
  <c r="CR102" i="158"/>
  <c r="CS102" i="158"/>
  <c r="CT102" i="158"/>
  <c r="CU102" i="158"/>
  <c r="H103" i="158"/>
  <c r="I103" i="158"/>
  <c r="J103" i="158"/>
  <c r="K103" i="158"/>
  <c r="L103" i="158"/>
  <c r="M103" i="158"/>
  <c r="N103" i="158"/>
  <c r="O103" i="158"/>
  <c r="P103" i="158"/>
  <c r="Q103" i="158"/>
  <c r="R103" i="158"/>
  <c r="S103" i="158"/>
  <c r="T103" i="158"/>
  <c r="U103" i="158"/>
  <c r="V103" i="158"/>
  <c r="W103" i="158"/>
  <c r="X103" i="158"/>
  <c r="Y103" i="158"/>
  <c r="Z103" i="158"/>
  <c r="AA103" i="158"/>
  <c r="AB103" i="158"/>
  <c r="AC103" i="158"/>
  <c r="AD103" i="158"/>
  <c r="AE103" i="158"/>
  <c r="AF103" i="158"/>
  <c r="AG103" i="158"/>
  <c r="AH103" i="158"/>
  <c r="AI103" i="158"/>
  <c r="AJ103" i="158"/>
  <c r="AK103" i="158"/>
  <c r="AL103" i="158"/>
  <c r="AM103" i="158"/>
  <c r="AN103" i="158"/>
  <c r="AO103" i="158"/>
  <c r="AP103" i="158"/>
  <c r="AQ103" i="158"/>
  <c r="AR103" i="158"/>
  <c r="AS103" i="158"/>
  <c r="AT103" i="158"/>
  <c r="AU103" i="158"/>
  <c r="AV103" i="158"/>
  <c r="AW103" i="158"/>
  <c r="AX103" i="158"/>
  <c r="AY103" i="158"/>
  <c r="AZ103" i="158"/>
  <c r="BA103" i="158"/>
  <c r="BB103" i="158"/>
  <c r="BC103" i="158"/>
  <c r="BD103" i="158"/>
  <c r="BE103" i="158"/>
  <c r="BF103" i="158"/>
  <c r="BG103" i="158"/>
  <c r="BH103" i="158"/>
  <c r="BI103" i="158"/>
  <c r="BJ103" i="158"/>
  <c r="BK103" i="158"/>
  <c r="BL103" i="158"/>
  <c r="BM103" i="158"/>
  <c r="BN103" i="158"/>
  <c r="BO103" i="158"/>
  <c r="BP103" i="158"/>
  <c r="BQ103" i="158"/>
  <c r="BR103" i="158"/>
  <c r="BS103" i="158"/>
  <c r="BT103" i="158"/>
  <c r="BU103" i="158"/>
  <c r="BV103" i="158"/>
  <c r="BW103" i="158"/>
  <c r="BX103" i="158"/>
  <c r="BY103" i="158"/>
  <c r="BZ103" i="158"/>
  <c r="CA103" i="158"/>
  <c r="CB103" i="158"/>
  <c r="CC103" i="158"/>
  <c r="CD103" i="158"/>
  <c r="CE103" i="158"/>
  <c r="CF103" i="158"/>
  <c r="CG103" i="158"/>
  <c r="CH103" i="158"/>
  <c r="CI103" i="158"/>
  <c r="CJ103" i="158"/>
  <c r="CK103" i="158"/>
  <c r="CL103" i="158"/>
  <c r="CM103" i="158"/>
  <c r="CN103" i="158"/>
  <c r="CO103" i="158"/>
  <c r="CP103" i="158"/>
  <c r="CQ103" i="158"/>
  <c r="CR103" i="158"/>
  <c r="CS103" i="158"/>
  <c r="CT103" i="158"/>
  <c r="CU103" i="158"/>
  <c r="H104" i="158"/>
  <c r="I104" i="158"/>
  <c r="J104" i="158"/>
  <c r="K104" i="158"/>
  <c r="L104" i="158"/>
  <c r="M104" i="158"/>
  <c r="N104" i="158"/>
  <c r="O104" i="158"/>
  <c r="P104" i="158"/>
  <c r="Q104" i="158"/>
  <c r="R104" i="158"/>
  <c r="S104" i="158"/>
  <c r="T104" i="158"/>
  <c r="U104" i="158"/>
  <c r="V104" i="158"/>
  <c r="W104" i="158"/>
  <c r="X104" i="158"/>
  <c r="Y104" i="158"/>
  <c r="Z104" i="158"/>
  <c r="AA104" i="158"/>
  <c r="AB104" i="158"/>
  <c r="AC104" i="158"/>
  <c r="AD104" i="158"/>
  <c r="AE104" i="158"/>
  <c r="AF104" i="158"/>
  <c r="AG104" i="158"/>
  <c r="AH104" i="158"/>
  <c r="AI104" i="158"/>
  <c r="AJ104" i="158"/>
  <c r="AK104" i="158"/>
  <c r="AL104" i="158"/>
  <c r="AM104" i="158"/>
  <c r="AN104" i="158"/>
  <c r="AO104" i="158"/>
  <c r="AP104" i="158"/>
  <c r="AQ104" i="158"/>
  <c r="AR104" i="158"/>
  <c r="AS104" i="158"/>
  <c r="AT104" i="158"/>
  <c r="AU104" i="158"/>
  <c r="AV104" i="158"/>
  <c r="AW104" i="158"/>
  <c r="AX104" i="158"/>
  <c r="AY104" i="158"/>
  <c r="AZ104" i="158"/>
  <c r="BA104" i="158"/>
  <c r="BB104" i="158"/>
  <c r="BC104" i="158"/>
  <c r="BD104" i="158"/>
  <c r="BE104" i="158"/>
  <c r="BF104" i="158"/>
  <c r="BG104" i="158"/>
  <c r="BH104" i="158"/>
  <c r="BI104" i="158"/>
  <c r="BJ104" i="158"/>
  <c r="BK104" i="158"/>
  <c r="BL104" i="158"/>
  <c r="BM104" i="158"/>
  <c r="BN104" i="158"/>
  <c r="BO104" i="158"/>
  <c r="BP104" i="158"/>
  <c r="BQ104" i="158"/>
  <c r="BR104" i="158"/>
  <c r="BS104" i="158"/>
  <c r="BT104" i="158"/>
  <c r="BU104" i="158"/>
  <c r="BV104" i="158"/>
  <c r="BW104" i="158"/>
  <c r="BX104" i="158"/>
  <c r="BY104" i="158"/>
  <c r="BZ104" i="158"/>
  <c r="CA104" i="158"/>
  <c r="CB104" i="158"/>
  <c r="CC104" i="158"/>
  <c r="CD104" i="158"/>
  <c r="CE104" i="158"/>
  <c r="CF104" i="158"/>
  <c r="CG104" i="158"/>
  <c r="CH104" i="158"/>
  <c r="CI104" i="158"/>
  <c r="CJ104" i="158"/>
  <c r="CK104" i="158"/>
  <c r="CL104" i="158"/>
  <c r="CM104" i="158"/>
  <c r="CN104" i="158"/>
  <c r="CO104" i="158"/>
  <c r="CP104" i="158"/>
  <c r="CQ104" i="158"/>
  <c r="CR104" i="158"/>
  <c r="CS104" i="158"/>
  <c r="CT104" i="158"/>
  <c r="CU104" i="158"/>
  <c r="H105" i="158"/>
  <c r="I105" i="158"/>
  <c r="J105" i="158"/>
  <c r="K105" i="158"/>
  <c r="L105" i="158"/>
  <c r="M105" i="158"/>
  <c r="N105" i="158"/>
  <c r="O105" i="158"/>
  <c r="P105" i="158"/>
  <c r="Q105" i="158"/>
  <c r="R105" i="158"/>
  <c r="S105" i="158"/>
  <c r="T105" i="158"/>
  <c r="U105" i="158"/>
  <c r="V105" i="158"/>
  <c r="W105" i="158"/>
  <c r="X105" i="158"/>
  <c r="Y105" i="158"/>
  <c r="Z105" i="158"/>
  <c r="AA105" i="158"/>
  <c r="AB105" i="158"/>
  <c r="AC105" i="158"/>
  <c r="AD105" i="158"/>
  <c r="AE105" i="158"/>
  <c r="AF105" i="158"/>
  <c r="AG105" i="158"/>
  <c r="AH105" i="158"/>
  <c r="AI105" i="158"/>
  <c r="AJ105" i="158"/>
  <c r="AK105" i="158"/>
  <c r="AL105" i="158"/>
  <c r="AM105" i="158"/>
  <c r="AN105" i="158"/>
  <c r="AO105" i="158"/>
  <c r="AP105" i="158"/>
  <c r="AQ105" i="158"/>
  <c r="AR105" i="158"/>
  <c r="AS105" i="158"/>
  <c r="AT105" i="158"/>
  <c r="AU105" i="158"/>
  <c r="AV105" i="158"/>
  <c r="AW105" i="158"/>
  <c r="AX105" i="158"/>
  <c r="AY105" i="158"/>
  <c r="AZ105" i="158"/>
  <c r="BA105" i="158"/>
  <c r="BB105" i="158"/>
  <c r="BC105" i="158"/>
  <c r="BD105" i="158"/>
  <c r="BE105" i="158"/>
  <c r="BF105" i="158"/>
  <c r="BG105" i="158"/>
  <c r="BH105" i="158"/>
  <c r="BI105" i="158"/>
  <c r="BJ105" i="158"/>
  <c r="BK105" i="158"/>
  <c r="BL105" i="158"/>
  <c r="BM105" i="158"/>
  <c r="BN105" i="158"/>
  <c r="BO105" i="158"/>
  <c r="BP105" i="158"/>
  <c r="BQ105" i="158"/>
  <c r="BR105" i="158"/>
  <c r="BS105" i="158"/>
  <c r="BT105" i="158"/>
  <c r="BU105" i="158"/>
  <c r="BV105" i="158"/>
  <c r="BW105" i="158"/>
  <c r="BX105" i="158"/>
  <c r="BY105" i="158"/>
  <c r="BZ105" i="158"/>
  <c r="CA105" i="158"/>
  <c r="CB105" i="158"/>
  <c r="CC105" i="158"/>
  <c r="CD105" i="158"/>
  <c r="CE105" i="158"/>
  <c r="CF105" i="158"/>
  <c r="CG105" i="158"/>
  <c r="CH105" i="158"/>
  <c r="CI105" i="158"/>
  <c r="CJ105" i="158"/>
  <c r="CK105" i="158"/>
  <c r="CL105" i="158"/>
  <c r="CM105" i="158"/>
  <c r="CN105" i="158"/>
  <c r="CO105" i="158"/>
  <c r="CP105" i="158"/>
  <c r="CQ105" i="158"/>
  <c r="CR105" i="158"/>
  <c r="CS105" i="158"/>
  <c r="CT105" i="158"/>
  <c r="CU105" i="158"/>
  <c r="H106" i="158"/>
  <c r="I106" i="158"/>
  <c r="J106" i="158"/>
  <c r="K106" i="158"/>
  <c r="L106" i="158"/>
  <c r="M106" i="158"/>
  <c r="N106" i="158"/>
  <c r="O106" i="158"/>
  <c r="P106" i="158"/>
  <c r="Q106" i="158"/>
  <c r="R106" i="158"/>
  <c r="S106" i="158"/>
  <c r="T106" i="158"/>
  <c r="U106" i="158"/>
  <c r="V106" i="158"/>
  <c r="W106" i="158"/>
  <c r="X106" i="158"/>
  <c r="Y106" i="158"/>
  <c r="Z106" i="158"/>
  <c r="AA106" i="158"/>
  <c r="AB106" i="158"/>
  <c r="AC106" i="158"/>
  <c r="AD106" i="158"/>
  <c r="AE106" i="158"/>
  <c r="AF106" i="158"/>
  <c r="AG106" i="158"/>
  <c r="AH106" i="158"/>
  <c r="AI106" i="158"/>
  <c r="AJ106" i="158"/>
  <c r="AK106" i="158"/>
  <c r="AL106" i="158"/>
  <c r="AM106" i="158"/>
  <c r="AN106" i="158"/>
  <c r="AO106" i="158"/>
  <c r="AP106" i="158"/>
  <c r="AQ106" i="158"/>
  <c r="AR106" i="158"/>
  <c r="AS106" i="158"/>
  <c r="AT106" i="158"/>
  <c r="AU106" i="158"/>
  <c r="AV106" i="158"/>
  <c r="AW106" i="158"/>
  <c r="AX106" i="158"/>
  <c r="AY106" i="158"/>
  <c r="AZ106" i="158"/>
  <c r="BA106" i="158"/>
  <c r="BB106" i="158"/>
  <c r="BC106" i="158"/>
  <c r="BD106" i="158"/>
  <c r="BE106" i="158"/>
  <c r="BF106" i="158"/>
  <c r="BG106" i="158"/>
  <c r="BH106" i="158"/>
  <c r="BI106" i="158"/>
  <c r="BJ106" i="158"/>
  <c r="BK106" i="158"/>
  <c r="BL106" i="158"/>
  <c r="BM106" i="158"/>
  <c r="BN106" i="158"/>
  <c r="BO106" i="158"/>
  <c r="BP106" i="158"/>
  <c r="BQ106" i="158"/>
  <c r="BR106" i="158"/>
  <c r="BS106" i="158"/>
  <c r="BT106" i="158"/>
  <c r="BU106" i="158"/>
  <c r="BV106" i="158"/>
  <c r="BW106" i="158"/>
  <c r="BX106" i="158"/>
  <c r="BY106" i="158"/>
  <c r="BZ106" i="158"/>
  <c r="CA106" i="158"/>
  <c r="CB106" i="158"/>
  <c r="CC106" i="158"/>
  <c r="CD106" i="158"/>
  <c r="CE106" i="158"/>
  <c r="CF106" i="158"/>
  <c r="CG106" i="158"/>
  <c r="CH106" i="158"/>
  <c r="CI106" i="158"/>
  <c r="CJ106" i="158"/>
  <c r="CK106" i="158"/>
  <c r="CL106" i="158"/>
  <c r="CM106" i="158"/>
  <c r="CN106" i="158"/>
  <c r="CO106" i="158"/>
  <c r="CP106" i="158"/>
  <c r="CQ106" i="158"/>
  <c r="CR106" i="158"/>
  <c r="CS106" i="158"/>
  <c r="CT106" i="158"/>
  <c r="CU106" i="158"/>
  <c r="H107" i="158"/>
  <c r="I107" i="158"/>
  <c r="J107" i="158"/>
  <c r="K107" i="158"/>
  <c r="L107" i="158"/>
  <c r="M107" i="158"/>
  <c r="N107" i="158"/>
  <c r="O107" i="158"/>
  <c r="P107" i="158"/>
  <c r="Q107" i="158"/>
  <c r="R107" i="158"/>
  <c r="S107" i="158"/>
  <c r="T107" i="158"/>
  <c r="U107" i="158"/>
  <c r="V107" i="158"/>
  <c r="W107" i="158"/>
  <c r="X107" i="158"/>
  <c r="Y107" i="158"/>
  <c r="Z107" i="158"/>
  <c r="AA107" i="158"/>
  <c r="AB107" i="158"/>
  <c r="AC107" i="158"/>
  <c r="AD107" i="158"/>
  <c r="AE107" i="158"/>
  <c r="AF107" i="158"/>
  <c r="AG107" i="158"/>
  <c r="AH107" i="158"/>
  <c r="AI107" i="158"/>
  <c r="AJ107" i="158"/>
  <c r="AK107" i="158"/>
  <c r="AL107" i="158"/>
  <c r="AM107" i="158"/>
  <c r="AN107" i="158"/>
  <c r="AO107" i="158"/>
  <c r="AP107" i="158"/>
  <c r="AQ107" i="158"/>
  <c r="AR107" i="158"/>
  <c r="AS107" i="158"/>
  <c r="AT107" i="158"/>
  <c r="AU107" i="158"/>
  <c r="AV107" i="158"/>
  <c r="AW107" i="158"/>
  <c r="AX107" i="158"/>
  <c r="AY107" i="158"/>
  <c r="AZ107" i="158"/>
  <c r="BA107" i="158"/>
  <c r="BB107" i="158"/>
  <c r="BC107" i="158"/>
  <c r="BD107" i="158"/>
  <c r="BE107" i="158"/>
  <c r="BF107" i="158"/>
  <c r="BG107" i="158"/>
  <c r="BH107" i="158"/>
  <c r="BI107" i="158"/>
  <c r="BJ107" i="158"/>
  <c r="BK107" i="158"/>
  <c r="BL107" i="158"/>
  <c r="BM107" i="158"/>
  <c r="BN107" i="158"/>
  <c r="BO107" i="158"/>
  <c r="BP107" i="158"/>
  <c r="BQ107" i="158"/>
  <c r="BR107" i="158"/>
  <c r="BS107" i="158"/>
  <c r="BT107" i="158"/>
  <c r="BU107" i="158"/>
  <c r="BV107" i="158"/>
  <c r="BW107" i="158"/>
  <c r="BX107" i="158"/>
  <c r="BY107" i="158"/>
  <c r="BZ107" i="158"/>
  <c r="CA107" i="158"/>
  <c r="CB107" i="158"/>
  <c r="CC107" i="158"/>
  <c r="CD107" i="158"/>
  <c r="CE107" i="158"/>
  <c r="CF107" i="158"/>
  <c r="CG107" i="158"/>
  <c r="CH107" i="158"/>
  <c r="CI107" i="158"/>
  <c r="CJ107" i="158"/>
  <c r="CK107" i="158"/>
  <c r="CL107" i="158"/>
  <c r="CM107" i="158"/>
  <c r="CN107" i="158"/>
  <c r="CO107" i="158"/>
  <c r="CP107" i="158"/>
  <c r="CQ107" i="158"/>
  <c r="CR107" i="158"/>
  <c r="CS107" i="158"/>
  <c r="CT107" i="158"/>
  <c r="CU107" i="158"/>
  <c r="H108" i="158"/>
  <c r="I108" i="158"/>
  <c r="J108" i="158"/>
  <c r="K108" i="158"/>
  <c r="L108" i="158"/>
  <c r="M108" i="158"/>
  <c r="N108" i="158"/>
  <c r="O108" i="158"/>
  <c r="P108" i="158"/>
  <c r="Q108" i="158"/>
  <c r="R108" i="158"/>
  <c r="S108" i="158"/>
  <c r="T108" i="158"/>
  <c r="U108" i="158"/>
  <c r="V108" i="158"/>
  <c r="W108" i="158"/>
  <c r="X108" i="158"/>
  <c r="Y108" i="158"/>
  <c r="Z108" i="158"/>
  <c r="AA108" i="158"/>
  <c r="AB108" i="158"/>
  <c r="AC108" i="158"/>
  <c r="AD108" i="158"/>
  <c r="AE108" i="158"/>
  <c r="AF108" i="158"/>
  <c r="AG108" i="158"/>
  <c r="AH108" i="158"/>
  <c r="AI108" i="158"/>
  <c r="AJ108" i="158"/>
  <c r="AK108" i="158"/>
  <c r="AL108" i="158"/>
  <c r="AM108" i="158"/>
  <c r="AN108" i="158"/>
  <c r="AO108" i="158"/>
  <c r="AP108" i="158"/>
  <c r="AQ108" i="158"/>
  <c r="AR108" i="158"/>
  <c r="AS108" i="158"/>
  <c r="AT108" i="158"/>
  <c r="AU108" i="158"/>
  <c r="AV108" i="158"/>
  <c r="AW108" i="158"/>
  <c r="AX108" i="158"/>
  <c r="AY108" i="158"/>
  <c r="AZ108" i="158"/>
  <c r="BA108" i="158"/>
  <c r="BB108" i="158"/>
  <c r="BC108" i="158"/>
  <c r="BD108" i="158"/>
  <c r="BE108" i="158"/>
  <c r="BF108" i="158"/>
  <c r="BG108" i="158"/>
  <c r="BH108" i="158"/>
  <c r="BI108" i="158"/>
  <c r="BJ108" i="158"/>
  <c r="BK108" i="158"/>
  <c r="BL108" i="158"/>
  <c r="BM108" i="158"/>
  <c r="BN108" i="158"/>
  <c r="BO108" i="158"/>
  <c r="BP108" i="158"/>
  <c r="BQ108" i="158"/>
  <c r="BR108" i="158"/>
  <c r="BS108" i="158"/>
  <c r="BT108" i="158"/>
  <c r="BU108" i="158"/>
  <c r="BV108" i="158"/>
  <c r="BW108" i="158"/>
  <c r="BX108" i="158"/>
  <c r="BY108" i="158"/>
  <c r="BZ108" i="158"/>
  <c r="CA108" i="158"/>
  <c r="CB108" i="158"/>
  <c r="CC108" i="158"/>
  <c r="CD108" i="158"/>
  <c r="CE108" i="158"/>
  <c r="CF108" i="158"/>
  <c r="CG108" i="158"/>
  <c r="CH108" i="158"/>
  <c r="CI108" i="158"/>
  <c r="CJ108" i="158"/>
  <c r="CK108" i="158"/>
  <c r="CL108" i="158"/>
  <c r="CM108" i="158"/>
  <c r="CN108" i="158"/>
  <c r="CO108" i="158"/>
  <c r="CP108" i="158"/>
  <c r="CQ108" i="158"/>
  <c r="CR108" i="158"/>
  <c r="CS108" i="158"/>
  <c r="CT108" i="158"/>
  <c r="CU108" i="158"/>
  <c r="H109" i="158"/>
  <c r="I109" i="158"/>
  <c r="J109" i="158"/>
  <c r="K109" i="158"/>
  <c r="L109" i="158"/>
  <c r="M109" i="158"/>
  <c r="N109" i="158"/>
  <c r="O109" i="158"/>
  <c r="P109" i="158"/>
  <c r="Q109" i="158"/>
  <c r="R109" i="158"/>
  <c r="S109" i="158"/>
  <c r="T109" i="158"/>
  <c r="U109" i="158"/>
  <c r="V109" i="158"/>
  <c r="W109" i="158"/>
  <c r="X109" i="158"/>
  <c r="Y109" i="158"/>
  <c r="Z109" i="158"/>
  <c r="AA109" i="158"/>
  <c r="AB109" i="158"/>
  <c r="AC109" i="158"/>
  <c r="AD109" i="158"/>
  <c r="AE109" i="158"/>
  <c r="AF109" i="158"/>
  <c r="AG109" i="158"/>
  <c r="AH109" i="158"/>
  <c r="AI109" i="158"/>
  <c r="AJ109" i="158"/>
  <c r="AK109" i="158"/>
  <c r="AL109" i="158"/>
  <c r="AM109" i="158"/>
  <c r="AN109" i="158"/>
  <c r="AO109" i="158"/>
  <c r="AP109" i="158"/>
  <c r="AQ109" i="158"/>
  <c r="AR109" i="158"/>
  <c r="AS109" i="158"/>
  <c r="AT109" i="158"/>
  <c r="AU109" i="158"/>
  <c r="AV109" i="158"/>
  <c r="AW109" i="158"/>
  <c r="AX109" i="158"/>
  <c r="AY109" i="158"/>
  <c r="AZ109" i="158"/>
  <c r="BA109" i="158"/>
  <c r="BB109" i="158"/>
  <c r="BC109" i="158"/>
  <c r="BD109" i="158"/>
  <c r="BE109" i="158"/>
  <c r="BF109" i="158"/>
  <c r="BG109" i="158"/>
  <c r="BH109" i="158"/>
  <c r="BI109" i="158"/>
  <c r="BJ109" i="158"/>
  <c r="BK109" i="158"/>
  <c r="BL109" i="158"/>
  <c r="BM109" i="158"/>
  <c r="BN109" i="158"/>
  <c r="BO109" i="158"/>
  <c r="BP109" i="158"/>
  <c r="BQ109" i="158"/>
  <c r="BR109" i="158"/>
  <c r="BS109" i="158"/>
  <c r="BT109" i="158"/>
  <c r="BU109" i="158"/>
  <c r="BV109" i="158"/>
  <c r="BW109" i="158"/>
  <c r="BX109" i="158"/>
  <c r="BY109" i="158"/>
  <c r="BZ109" i="158"/>
  <c r="CA109" i="158"/>
  <c r="CB109" i="158"/>
  <c r="CC109" i="158"/>
  <c r="CD109" i="158"/>
  <c r="CE109" i="158"/>
  <c r="CF109" i="158"/>
  <c r="CG109" i="158"/>
  <c r="CH109" i="158"/>
  <c r="CI109" i="158"/>
  <c r="CJ109" i="158"/>
  <c r="CK109" i="158"/>
  <c r="CL109" i="158"/>
  <c r="CM109" i="158"/>
  <c r="CN109" i="158"/>
  <c r="CO109" i="158"/>
  <c r="CP109" i="158"/>
  <c r="CQ109" i="158"/>
  <c r="CR109" i="158"/>
  <c r="CS109" i="158"/>
  <c r="CT109" i="158"/>
  <c r="CU109" i="158"/>
  <c r="H110" i="158"/>
  <c r="I110" i="158"/>
  <c r="J110" i="158"/>
  <c r="K110" i="158"/>
  <c r="L110" i="158"/>
  <c r="M110" i="158"/>
  <c r="N110" i="158"/>
  <c r="O110" i="158"/>
  <c r="P110" i="158"/>
  <c r="Q110" i="158"/>
  <c r="R110" i="158"/>
  <c r="S110" i="158"/>
  <c r="T110" i="158"/>
  <c r="U110" i="158"/>
  <c r="V110" i="158"/>
  <c r="W110" i="158"/>
  <c r="X110" i="158"/>
  <c r="Y110" i="158"/>
  <c r="Z110" i="158"/>
  <c r="AA110" i="158"/>
  <c r="AB110" i="158"/>
  <c r="AC110" i="158"/>
  <c r="AD110" i="158"/>
  <c r="AE110" i="158"/>
  <c r="AF110" i="158"/>
  <c r="AG110" i="158"/>
  <c r="AH110" i="158"/>
  <c r="AI110" i="158"/>
  <c r="AJ110" i="158"/>
  <c r="AK110" i="158"/>
  <c r="AL110" i="158"/>
  <c r="AM110" i="158"/>
  <c r="AN110" i="158"/>
  <c r="AO110" i="158"/>
  <c r="AP110" i="158"/>
  <c r="AQ110" i="158"/>
  <c r="AR110" i="158"/>
  <c r="AS110" i="158"/>
  <c r="AT110" i="158"/>
  <c r="AU110" i="158"/>
  <c r="AV110" i="158"/>
  <c r="AW110" i="158"/>
  <c r="AX110" i="158"/>
  <c r="AY110" i="158"/>
  <c r="AZ110" i="158"/>
  <c r="BA110" i="158"/>
  <c r="BB110" i="158"/>
  <c r="BC110" i="158"/>
  <c r="BD110" i="158"/>
  <c r="BE110" i="158"/>
  <c r="BF110" i="158"/>
  <c r="BG110" i="158"/>
  <c r="BH110" i="158"/>
  <c r="BI110" i="158"/>
  <c r="BJ110" i="158"/>
  <c r="BK110" i="158"/>
  <c r="BL110" i="158"/>
  <c r="BM110" i="158"/>
  <c r="BN110" i="158"/>
  <c r="BO110" i="158"/>
  <c r="BP110" i="158"/>
  <c r="BQ110" i="158"/>
  <c r="BR110" i="158"/>
  <c r="BS110" i="158"/>
  <c r="BT110" i="158"/>
  <c r="BU110" i="158"/>
  <c r="BV110" i="158"/>
  <c r="BW110" i="158"/>
  <c r="BX110" i="158"/>
  <c r="BY110" i="158"/>
  <c r="BZ110" i="158"/>
  <c r="CA110" i="158"/>
  <c r="CB110" i="158"/>
  <c r="CC110" i="158"/>
  <c r="CD110" i="158"/>
  <c r="CE110" i="158"/>
  <c r="CF110" i="158"/>
  <c r="CG110" i="158"/>
  <c r="CH110" i="158"/>
  <c r="CI110" i="158"/>
  <c r="CJ110" i="158"/>
  <c r="CK110" i="158"/>
  <c r="CL110" i="158"/>
  <c r="CM110" i="158"/>
  <c r="CN110" i="158"/>
  <c r="CO110" i="158"/>
  <c r="CP110" i="158"/>
  <c r="CQ110" i="158"/>
  <c r="CR110" i="158"/>
  <c r="CS110" i="158"/>
  <c r="CT110" i="158"/>
  <c r="CU110" i="158"/>
  <c r="H111" i="158"/>
  <c r="I111" i="158"/>
  <c r="J111" i="158"/>
  <c r="K111" i="158"/>
  <c r="L111" i="158"/>
  <c r="M111" i="158"/>
  <c r="N111" i="158"/>
  <c r="O111" i="158"/>
  <c r="P111" i="158"/>
  <c r="Q111" i="158"/>
  <c r="R111" i="158"/>
  <c r="S111" i="158"/>
  <c r="T111" i="158"/>
  <c r="U111" i="158"/>
  <c r="V111" i="158"/>
  <c r="W111" i="158"/>
  <c r="X111" i="158"/>
  <c r="Y111" i="158"/>
  <c r="Z111" i="158"/>
  <c r="AA111" i="158"/>
  <c r="AB111" i="158"/>
  <c r="AC111" i="158"/>
  <c r="AD111" i="158"/>
  <c r="AE111" i="158"/>
  <c r="AF111" i="158"/>
  <c r="AG111" i="158"/>
  <c r="AH111" i="158"/>
  <c r="AI111" i="158"/>
  <c r="AJ111" i="158"/>
  <c r="AK111" i="158"/>
  <c r="AL111" i="158"/>
  <c r="AM111" i="158"/>
  <c r="AN111" i="158"/>
  <c r="AO111" i="158"/>
  <c r="AP111" i="158"/>
  <c r="AQ111" i="158"/>
  <c r="AR111" i="158"/>
  <c r="AS111" i="158"/>
  <c r="AT111" i="158"/>
  <c r="AU111" i="158"/>
  <c r="AV111" i="158"/>
  <c r="AW111" i="158"/>
  <c r="AX111" i="158"/>
  <c r="AY111" i="158"/>
  <c r="AZ111" i="158"/>
  <c r="BA111" i="158"/>
  <c r="BB111" i="158"/>
  <c r="BC111" i="158"/>
  <c r="BD111" i="158"/>
  <c r="BE111" i="158"/>
  <c r="BF111" i="158"/>
  <c r="BG111" i="158"/>
  <c r="BH111" i="158"/>
  <c r="BI111" i="158"/>
  <c r="BJ111" i="158"/>
  <c r="BK111" i="158"/>
  <c r="BL111" i="158"/>
  <c r="BM111" i="158"/>
  <c r="BN111" i="158"/>
  <c r="BO111" i="158"/>
  <c r="BP111" i="158"/>
  <c r="BQ111" i="158"/>
  <c r="BR111" i="158"/>
  <c r="BS111" i="158"/>
  <c r="BT111" i="158"/>
  <c r="BU111" i="158"/>
  <c r="BV111" i="158"/>
  <c r="BW111" i="158"/>
  <c r="BX111" i="158"/>
  <c r="BY111" i="158"/>
  <c r="BZ111" i="158"/>
  <c r="CA111" i="158"/>
  <c r="CB111" i="158"/>
  <c r="CC111" i="158"/>
  <c r="CD111" i="158"/>
  <c r="CE111" i="158"/>
  <c r="CF111" i="158"/>
  <c r="CG111" i="158"/>
  <c r="CH111" i="158"/>
  <c r="CI111" i="158"/>
  <c r="CJ111" i="158"/>
  <c r="CK111" i="158"/>
  <c r="CL111" i="158"/>
  <c r="CM111" i="158"/>
  <c r="CN111" i="158"/>
  <c r="CO111" i="158"/>
  <c r="CP111" i="158"/>
  <c r="CQ111" i="158"/>
  <c r="CR111" i="158"/>
  <c r="CS111" i="158"/>
  <c r="CT111" i="158"/>
  <c r="CU111" i="158"/>
  <c r="H112" i="158"/>
  <c r="I112" i="158"/>
  <c r="J112" i="158"/>
  <c r="K112" i="158"/>
  <c r="L112" i="158"/>
  <c r="M112" i="158"/>
  <c r="N112" i="158"/>
  <c r="O112" i="158"/>
  <c r="P112" i="158"/>
  <c r="Q112" i="158"/>
  <c r="R112" i="158"/>
  <c r="S112" i="158"/>
  <c r="T112" i="158"/>
  <c r="U112" i="158"/>
  <c r="V112" i="158"/>
  <c r="W112" i="158"/>
  <c r="X112" i="158"/>
  <c r="Y112" i="158"/>
  <c r="Z112" i="158"/>
  <c r="AA112" i="158"/>
  <c r="AB112" i="158"/>
  <c r="AC112" i="158"/>
  <c r="AD112" i="158"/>
  <c r="AE112" i="158"/>
  <c r="AF112" i="158"/>
  <c r="AG112" i="158"/>
  <c r="AH112" i="158"/>
  <c r="AI112" i="158"/>
  <c r="AJ112" i="158"/>
  <c r="AK112" i="158"/>
  <c r="AL112" i="158"/>
  <c r="AM112" i="158"/>
  <c r="AN112" i="158"/>
  <c r="AO112" i="158"/>
  <c r="AP112" i="158"/>
  <c r="AQ112" i="158"/>
  <c r="AR112" i="158"/>
  <c r="AS112" i="158"/>
  <c r="AT112" i="158"/>
  <c r="AU112" i="158"/>
  <c r="AV112" i="158"/>
  <c r="AW112" i="158"/>
  <c r="AX112" i="158"/>
  <c r="AY112" i="158"/>
  <c r="AZ112" i="158"/>
  <c r="BA112" i="158"/>
  <c r="BB112" i="158"/>
  <c r="BC112" i="158"/>
  <c r="BD112" i="158"/>
  <c r="BE112" i="158"/>
  <c r="BF112" i="158"/>
  <c r="BG112" i="158"/>
  <c r="BH112" i="158"/>
  <c r="BI112" i="158"/>
  <c r="BJ112" i="158"/>
  <c r="BK112" i="158"/>
  <c r="BL112" i="158"/>
  <c r="BM112" i="158"/>
  <c r="BN112" i="158"/>
  <c r="BO112" i="158"/>
  <c r="BP112" i="158"/>
  <c r="BQ112" i="158"/>
  <c r="BR112" i="158"/>
  <c r="BS112" i="158"/>
  <c r="BT112" i="158"/>
  <c r="BU112" i="158"/>
  <c r="BV112" i="158"/>
  <c r="BW112" i="158"/>
  <c r="BX112" i="158"/>
  <c r="BY112" i="158"/>
  <c r="BZ112" i="158"/>
  <c r="CA112" i="158"/>
  <c r="CB112" i="158"/>
  <c r="CC112" i="158"/>
  <c r="CD112" i="158"/>
  <c r="CE112" i="158"/>
  <c r="CF112" i="158"/>
  <c r="CG112" i="158"/>
  <c r="CH112" i="158"/>
  <c r="CI112" i="158"/>
  <c r="CJ112" i="158"/>
  <c r="CK112" i="158"/>
  <c r="CL112" i="158"/>
  <c r="CM112" i="158"/>
  <c r="CN112" i="158"/>
  <c r="CO112" i="158"/>
  <c r="CP112" i="158"/>
  <c r="CQ112" i="158"/>
  <c r="CR112" i="158"/>
  <c r="CS112" i="158"/>
  <c r="CT112" i="158"/>
  <c r="CU112" i="158"/>
  <c r="H113" i="158"/>
  <c r="I113" i="158"/>
  <c r="J113" i="158"/>
  <c r="K113" i="158"/>
  <c r="L113" i="158"/>
  <c r="M113" i="158"/>
  <c r="N113" i="158"/>
  <c r="O113" i="158"/>
  <c r="P113" i="158"/>
  <c r="Q113" i="158"/>
  <c r="R113" i="158"/>
  <c r="S113" i="158"/>
  <c r="T113" i="158"/>
  <c r="U113" i="158"/>
  <c r="V113" i="158"/>
  <c r="W113" i="158"/>
  <c r="X113" i="158"/>
  <c r="Y113" i="158"/>
  <c r="Z113" i="158"/>
  <c r="AA113" i="158"/>
  <c r="AB113" i="158"/>
  <c r="AC113" i="158"/>
  <c r="AD113" i="158"/>
  <c r="AE113" i="158"/>
  <c r="AF113" i="158"/>
  <c r="AG113" i="158"/>
  <c r="AH113" i="158"/>
  <c r="AI113" i="158"/>
  <c r="AJ113" i="158"/>
  <c r="AK113" i="158"/>
  <c r="AL113" i="158"/>
  <c r="AM113" i="158"/>
  <c r="AN113" i="158"/>
  <c r="AO113" i="158"/>
  <c r="AP113" i="158"/>
  <c r="AQ113" i="158"/>
  <c r="AR113" i="158"/>
  <c r="AS113" i="158"/>
  <c r="AT113" i="158"/>
  <c r="AU113" i="158"/>
  <c r="AV113" i="158"/>
  <c r="AW113" i="158"/>
  <c r="AX113" i="158"/>
  <c r="AY113" i="158"/>
  <c r="AZ113" i="158"/>
  <c r="BA113" i="158"/>
  <c r="BB113" i="158"/>
  <c r="BC113" i="158"/>
  <c r="BD113" i="158"/>
  <c r="BE113" i="158"/>
  <c r="BF113" i="158"/>
  <c r="BG113" i="158"/>
  <c r="BH113" i="158"/>
  <c r="BI113" i="158"/>
  <c r="BJ113" i="158"/>
  <c r="BK113" i="158"/>
  <c r="BL113" i="158"/>
  <c r="BM113" i="158"/>
  <c r="BN113" i="158"/>
  <c r="BO113" i="158"/>
  <c r="BP113" i="158"/>
  <c r="BQ113" i="158"/>
  <c r="BR113" i="158"/>
  <c r="BS113" i="158"/>
  <c r="BT113" i="158"/>
  <c r="BU113" i="158"/>
  <c r="BV113" i="158"/>
  <c r="BW113" i="158"/>
  <c r="BX113" i="158"/>
  <c r="BY113" i="158"/>
  <c r="BZ113" i="158"/>
  <c r="CA113" i="158"/>
  <c r="CB113" i="158"/>
  <c r="CC113" i="158"/>
  <c r="CD113" i="158"/>
  <c r="CE113" i="158"/>
  <c r="CF113" i="158"/>
  <c r="CG113" i="158"/>
  <c r="CH113" i="158"/>
  <c r="CI113" i="158"/>
  <c r="CJ113" i="158"/>
  <c r="CK113" i="158"/>
  <c r="CL113" i="158"/>
  <c r="CM113" i="158"/>
  <c r="CN113" i="158"/>
  <c r="CO113" i="158"/>
  <c r="CP113" i="158"/>
  <c r="CQ113" i="158"/>
  <c r="CR113" i="158"/>
  <c r="CS113" i="158"/>
  <c r="CT113" i="158"/>
  <c r="CU113" i="158"/>
  <c r="H114" i="158"/>
  <c r="I114" i="158"/>
  <c r="J114" i="158"/>
  <c r="K114" i="158"/>
  <c r="L114" i="158"/>
  <c r="M114" i="158"/>
  <c r="N114" i="158"/>
  <c r="O114" i="158"/>
  <c r="P114" i="158"/>
  <c r="Q114" i="158"/>
  <c r="R114" i="158"/>
  <c r="S114" i="158"/>
  <c r="T114" i="158"/>
  <c r="U114" i="158"/>
  <c r="V114" i="158"/>
  <c r="W114" i="158"/>
  <c r="X114" i="158"/>
  <c r="Y114" i="158"/>
  <c r="Z114" i="158"/>
  <c r="AA114" i="158"/>
  <c r="AB114" i="158"/>
  <c r="AC114" i="158"/>
  <c r="AD114" i="158"/>
  <c r="AE114" i="158"/>
  <c r="AF114" i="158"/>
  <c r="AG114" i="158"/>
  <c r="AH114" i="158"/>
  <c r="AI114" i="158"/>
  <c r="AJ114" i="158"/>
  <c r="AK114" i="158"/>
  <c r="AL114" i="158"/>
  <c r="AM114" i="158"/>
  <c r="AN114" i="158"/>
  <c r="AO114" i="158"/>
  <c r="AP114" i="158"/>
  <c r="AQ114" i="158"/>
  <c r="AR114" i="158"/>
  <c r="AS114" i="158"/>
  <c r="AT114" i="158"/>
  <c r="AU114" i="158"/>
  <c r="AV114" i="158"/>
  <c r="AW114" i="158"/>
  <c r="AX114" i="158"/>
  <c r="AY114" i="158"/>
  <c r="AZ114" i="158"/>
  <c r="BA114" i="158"/>
  <c r="BB114" i="158"/>
  <c r="BC114" i="158"/>
  <c r="BD114" i="158"/>
  <c r="BE114" i="158"/>
  <c r="BF114" i="158"/>
  <c r="BG114" i="158"/>
  <c r="BH114" i="158"/>
  <c r="BI114" i="158"/>
  <c r="BJ114" i="158"/>
  <c r="BK114" i="158"/>
  <c r="BL114" i="158"/>
  <c r="BM114" i="158"/>
  <c r="BN114" i="158"/>
  <c r="BO114" i="158"/>
  <c r="BP114" i="158"/>
  <c r="BQ114" i="158"/>
  <c r="BR114" i="158"/>
  <c r="BS114" i="158"/>
  <c r="BT114" i="158"/>
  <c r="BU114" i="158"/>
  <c r="BV114" i="158"/>
  <c r="BW114" i="158"/>
  <c r="BX114" i="158"/>
  <c r="BY114" i="158"/>
  <c r="BZ114" i="158"/>
  <c r="CA114" i="158"/>
  <c r="CB114" i="158"/>
  <c r="CC114" i="158"/>
  <c r="CD114" i="158"/>
  <c r="CE114" i="158"/>
  <c r="CF114" i="158"/>
  <c r="CG114" i="158"/>
  <c r="CH114" i="158"/>
  <c r="CI114" i="158"/>
  <c r="CJ114" i="158"/>
  <c r="CK114" i="158"/>
  <c r="CL114" i="158"/>
  <c r="CM114" i="158"/>
  <c r="CN114" i="158"/>
  <c r="CO114" i="158"/>
  <c r="CP114" i="158"/>
  <c r="CQ114" i="158"/>
  <c r="CR114" i="158"/>
  <c r="CS114" i="158"/>
  <c r="CT114" i="158"/>
  <c r="CU114" i="158"/>
  <c r="H115" i="158"/>
  <c r="I115" i="158"/>
  <c r="J115" i="158"/>
  <c r="K115" i="158"/>
  <c r="L115" i="158"/>
  <c r="M115" i="158"/>
  <c r="N115" i="158"/>
  <c r="O115" i="158"/>
  <c r="P115" i="158"/>
  <c r="Q115" i="158"/>
  <c r="R115" i="158"/>
  <c r="S115" i="158"/>
  <c r="T115" i="158"/>
  <c r="U115" i="158"/>
  <c r="V115" i="158"/>
  <c r="W115" i="158"/>
  <c r="X115" i="158"/>
  <c r="Y115" i="158"/>
  <c r="Z115" i="158"/>
  <c r="AA115" i="158"/>
  <c r="AB115" i="158"/>
  <c r="AC115" i="158"/>
  <c r="AD115" i="158"/>
  <c r="AE115" i="158"/>
  <c r="AF115" i="158"/>
  <c r="AG115" i="158"/>
  <c r="AH115" i="158"/>
  <c r="AI115" i="158"/>
  <c r="AJ115" i="158"/>
  <c r="AK115" i="158"/>
  <c r="AL115" i="158"/>
  <c r="AM115" i="158"/>
  <c r="AN115" i="158"/>
  <c r="AO115" i="158"/>
  <c r="AP115" i="158"/>
  <c r="AQ115" i="158"/>
  <c r="AR115" i="158"/>
  <c r="AS115" i="158"/>
  <c r="AT115" i="158"/>
  <c r="AU115" i="158"/>
  <c r="AV115" i="158"/>
  <c r="AW115" i="158"/>
  <c r="AX115" i="158"/>
  <c r="AY115" i="158"/>
  <c r="AZ115" i="158"/>
  <c r="BA115" i="158"/>
  <c r="BB115" i="158"/>
  <c r="BC115" i="158"/>
  <c r="BD115" i="158"/>
  <c r="BE115" i="158"/>
  <c r="BF115" i="158"/>
  <c r="BG115" i="158"/>
  <c r="BH115" i="158"/>
  <c r="BI115" i="158"/>
  <c r="BJ115" i="158"/>
  <c r="BK115" i="158"/>
  <c r="BL115" i="158"/>
  <c r="BM115" i="158"/>
  <c r="BN115" i="158"/>
  <c r="BO115" i="158"/>
  <c r="BP115" i="158"/>
  <c r="BQ115" i="158"/>
  <c r="BR115" i="158"/>
  <c r="BS115" i="158"/>
  <c r="BT115" i="158"/>
  <c r="BU115" i="158"/>
  <c r="BV115" i="158"/>
  <c r="BW115" i="158"/>
  <c r="BX115" i="158"/>
  <c r="BY115" i="158"/>
  <c r="BZ115" i="158"/>
  <c r="CA115" i="158"/>
  <c r="CB115" i="158"/>
  <c r="CC115" i="158"/>
  <c r="CD115" i="158"/>
  <c r="CE115" i="158"/>
  <c r="CF115" i="158"/>
  <c r="CG115" i="158"/>
  <c r="CH115" i="158"/>
  <c r="CI115" i="158"/>
  <c r="CJ115" i="158"/>
  <c r="CK115" i="158"/>
  <c r="CL115" i="158"/>
  <c r="CM115" i="158"/>
  <c r="CN115" i="158"/>
  <c r="CO115" i="158"/>
  <c r="CP115" i="158"/>
  <c r="CQ115" i="158"/>
  <c r="CR115" i="158"/>
  <c r="CS115" i="158"/>
  <c r="CT115" i="158"/>
  <c r="CU115" i="158"/>
  <c r="H116" i="158"/>
  <c r="I116" i="158"/>
  <c r="J116" i="158"/>
  <c r="K116" i="158"/>
  <c r="L116" i="158"/>
  <c r="M116" i="158"/>
  <c r="N116" i="158"/>
  <c r="O116" i="158"/>
  <c r="P116" i="158"/>
  <c r="Q116" i="158"/>
  <c r="R116" i="158"/>
  <c r="S116" i="158"/>
  <c r="T116" i="158"/>
  <c r="U116" i="158"/>
  <c r="V116" i="158"/>
  <c r="W116" i="158"/>
  <c r="X116" i="158"/>
  <c r="Y116" i="158"/>
  <c r="Z116" i="158"/>
  <c r="AA116" i="158"/>
  <c r="AB116" i="158"/>
  <c r="AC116" i="158"/>
  <c r="AD116" i="158"/>
  <c r="AE116" i="158"/>
  <c r="AF116" i="158"/>
  <c r="AG116" i="158"/>
  <c r="AH116" i="158"/>
  <c r="AI116" i="158"/>
  <c r="AJ116" i="158"/>
  <c r="AK116" i="158"/>
  <c r="AL116" i="158"/>
  <c r="AM116" i="158"/>
  <c r="AN116" i="158"/>
  <c r="AO116" i="158"/>
  <c r="AP116" i="158"/>
  <c r="AQ116" i="158"/>
  <c r="AR116" i="158"/>
  <c r="AS116" i="158"/>
  <c r="AT116" i="158"/>
  <c r="AU116" i="158"/>
  <c r="AV116" i="158"/>
  <c r="AW116" i="158"/>
  <c r="AX116" i="158"/>
  <c r="AY116" i="158"/>
  <c r="AZ116" i="158"/>
  <c r="BA116" i="158"/>
  <c r="BB116" i="158"/>
  <c r="BC116" i="158"/>
  <c r="BD116" i="158"/>
  <c r="BE116" i="158"/>
  <c r="BF116" i="158"/>
  <c r="BG116" i="158"/>
  <c r="BH116" i="158"/>
  <c r="BI116" i="158"/>
  <c r="BJ116" i="158"/>
  <c r="BK116" i="158"/>
  <c r="BL116" i="158"/>
  <c r="BM116" i="158"/>
  <c r="BN116" i="158"/>
  <c r="BO116" i="158"/>
  <c r="BP116" i="158"/>
  <c r="BQ116" i="158"/>
  <c r="BR116" i="158"/>
  <c r="BS116" i="158"/>
  <c r="BT116" i="158"/>
  <c r="BU116" i="158"/>
  <c r="BV116" i="158"/>
  <c r="BW116" i="158"/>
  <c r="BX116" i="158"/>
  <c r="BY116" i="158"/>
  <c r="BZ116" i="158"/>
  <c r="CA116" i="158"/>
  <c r="CB116" i="158"/>
  <c r="CC116" i="158"/>
  <c r="CD116" i="158"/>
  <c r="CE116" i="158"/>
  <c r="CF116" i="158"/>
  <c r="CG116" i="158"/>
  <c r="CH116" i="158"/>
  <c r="CI116" i="158"/>
  <c r="CJ116" i="158"/>
  <c r="CK116" i="158"/>
  <c r="CL116" i="158"/>
  <c r="CM116" i="158"/>
  <c r="CN116" i="158"/>
  <c r="CO116" i="158"/>
  <c r="CP116" i="158"/>
  <c r="CQ116" i="158"/>
  <c r="CR116" i="158"/>
  <c r="CS116" i="158"/>
  <c r="CT116" i="158"/>
  <c r="CU116" i="158"/>
  <c r="H117" i="158"/>
  <c r="I117" i="158"/>
  <c r="J117" i="158"/>
  <c r="K117" i="158"/>
  <c r="L117" i="158"/>
  <c r="M117" i="158"/>
  <c r="N117" i="158"/>
  <c r="O117" i="158"/>
  <c r="P117" i="158"/>
  <c r="Q117" i="158"/>
  <c r="R117" i="158"/>
  <c r="S117" i="158"/>
  <c r="T117" i="158"/>
  <c r="U117" i="158"/>
  <c r="V117" i="158"/>
  <c r="W117" i="158"/>
  <c r="X117" i="158"/>
  <c r="Y117" i="158"/>
  <c r="Z117" i="158"/>
  <c r="AA117" i="158"/>
  <c r="AB117" i="158"/>
  <c r="AC117" i="158"/>
  <c r="AD117" i="158"/>
  <c r="AE117" i="158"/>
  <c r="AF117" i="158"/>
  <c r="AG117" i="158"/>
  <c r="AH117" i="158"/>
  <c r="AI117" i="158"/>
  <c r="AJ117" i="158"/>
  <c r="AK117" i="158"/>
  <c r="AL117" i="158"/>
  <c r="AM117" i="158"/>
  <c r="AN117" i="158"/>
  <c r="AO117" i="158"/>
  <c r="AP117" i="158"/>
  <c r="AQ117" i="158"/>
  <c r="AR117" i="158"/>
  <c r="AS117" i="158"/>
  <c r="AT117" i="158"/>
  <c r="AU117" i="158"/>
  <c r="AV117" i="158"/>
  <c r="AW117" i="158"/>
  <c r="AX117" i="158"/>
  <c r="AY117" i="158"/>
  <c r="AZ117" i="158"/>
  <c r="BA117" i="158"/>
  <c r="BB117" i="158"/>
  <c r="BC117" i="158"/>
  <c r="BD117" i="158"/>
  <c r="BE117" i="158"/>
  <c r="BF117" i="158"/>
  <c r="BG117" i="158"/>
  <c r="BH117" i="158"/>
  <c r="BI117" i="158"/>
  <c r="BJ117" i="158"/>
  <c r="BK117" i="158"/>
  <c r="BL117" i="158"/>
  <c r="BM117" i="158"/>
  <c r="BN117" i="158"/>
  <c r="BO117" i="158"/>
  <c r="BP117" i="158"/>
  <c r="BQ117" i="158"/>
  <c r="BR117" i="158"/>
  <c r="BS117" i="158"/>
  <c r="BT117" i="158"/>
  <c r="BU117" i="158"/>
  <c r="BV117" i="158"/>
  <c r="BW117" i="158"/>
  <c r="BX117" i="158"/>
  <c r="BY117" i="158"/>
  <c r="BZ117" i="158"/>
  <c r="CA117" i="158"/>
  <c r="CB117" i="158"/>
  <c r="CC117" i="158"/>
  <c r="CD117" i="158"/>
  <c r="CE117" i="158"/>
  <c r="CF117" i="158"/>
  <c r="CG117" i="158"/>
  <c r="CH117" i="158"/>
  <c r="CI117" i="158"/>
  <c r="CJ117" i="158"/>
  <c r="CK117" i="158"/>
  <c r="CL117" i="158"/>
  <c r="CM117" i="158"/>
  <c r="CN117" i="158"/>
  <c r="CO117" i="158"/>
  <c r="CP117" i="158"/>
  <c r="CQ117" i="158"/>
  <c r="CR117" i="158"/>
  <c r="CS117" i="158"/>
  <c r="CT117" i="158"/>
  <c r="CU117" i="158"/>
  <c r="H118" i="158"/>
  <c r="I118" i="158"/>
  <c r="J118" i="158"/>
  <c r="K118" i="158"/>
  <c r="L118" i="158"/>
  <c r="M118" i="158"/>
  <c r="N118" i="158"/>
  <c r="O118" i="158"/>
  <c r="P118" i="158"/>
  <c r="Q118" i="158"/>
  <c r="R118" i="158"/>
  <c r="S118" i="158"/>
  <c r="T118" i="158"/>
  <c r="U118" i="158"/>
  <c r="V118" i="158"/>
  <c r="W118" i="158"/>
  <c r="X118" i="158"/>
  <c r="Y118" i="158"/>
  <c r="Z118" i="158"/>
  <c r="AA118" i="158"/>
  <c r="AB118" i="158"/>
  <c r="AC118" i="158"/>
  <c r="AD118" i="158"/>
  <c r="AE118" i="158"/>
  <c r="AF118" i="158"/>
  <c r="AG118" i="158"/>
  <c r="AH118" i="158"/>
  <c r="AI118" i="158"/>
  <c r="AJ118" i="158"/>
  <c r="AK118" i="158"/>
  <c r="AL118" i="158"/>
  <c r="AM118" i="158"/>
  <c r="AN118" i="158"/>
  <c r="AO118" i="158"/>
  <c r="AP118" i="158"/>
  <c r="AQ118" i="158"/>
  <c r="AR118" i="158"/>
  <c r="AS118" i="158"/>
  <c r="AT118" i="158"/>
  <c r="AU118" i="158"/>
  <c r="AV118" i="158"/>
  <c r="AW118" i="158"/>
  <c r="AX118" i="158"/>
  <c r="AY118" i="158"/>
  <c r="AZ118" i="158"/>
  <c r="BA118" i="158"/>
  <c r="BB118" i="158"/>
  <c r="BC118" i="158"/>
  <c r="BD118" i="158"/>
  <c r="BE118" i="158"/>
  <c r="BF118" i="158"/>
  <c r="BG118" i="158"/>
  <c r="BH118" i="158"/>
  <c r="BI118" i="158"/>
  <c r="BJ118" i="158"/>
  <c r="BK118" i="158"/>
  <c r="BL118" i="158"/>
  <c r="BM118" i="158"/>
  <c r="BN118" i="158"/>
  <c r="BO118" i="158"/>
  <c r="BP118" i="158"/>
  <c r="BQ118" i="158"/>
  <c r="BR118" i="158"/>
  <c r="BS118" i="158"/>
  <c r="BT118" i="158"/>
  <c r="BU118" i="158"/>
  <c r="BV118" i="158"/>
  <c r="BW118" i="158"/>
  <c r="BX118" i="158"/>
  <c r="BY118" i="158"/>
  <c r="BZ118" i="158"/>
  <c r="CA118" i="158"/>
  <c r="CB118" i="158"/>
  <c r="CC118" i="158"/>
  <c r="CD118" i="158"/>
  <c r="CE118" i="158"/>
  <c r="CF118" i="158"/>
  <c r="CG118" i="158"/>
  <c r="CH118" i="158"/>
  <c r="CI118" i="158"/>
  <c r="CJ118" i="158"/>
  <c r="CK118" i="158"/>
  <c r="CL118" i="158"/>
  <c r="CM118" i="158"/>
  <c r="CN118" i="158"/>
  <c r="CO118" i="158"/>
  <c r="CP118" i="158"/>
  <c r="CQ118" i="158"/>
  <c r="CR118" i="158"/>
  <c r="CS118" i="158"/>
  <c r="CT118" i="158"/>
  <c r="CU118" i="158"/>
  <c r="H119" i="158"/>
  <c r="I119" i="158"/>
  <c r="J119" i="158"/>
  <c r="K119" i="158"/>
  <c r="L119" i="158"/>
  <c r="M119" i="158"/>
  <c r="N119" i="158"/>
  <c r="O119" i="158"/>
  <c r="P119" i="158"/>
  <c r="Q119" i="158"/>
  <c r="R119" i="158"/>
  <c r="S119" i="158"/>
  <c r="T119" i="158"/>
  <c r="U119" i="158"/>
  <c r="V119" i="158"/>
  <c r="W119" i="158"/>
  <c r="X119" i="158"/>
  <c r="Y119" i="158"/>
  <c r="Z119" i="158"/>
  <c r="AA119" i="158"/>
  <c r="AB119" i="158"/>
  <c r="AC119" i="158"/>
  <c r="AD119" i="158"/>
  <c r="AE119" i="158"/>
  <c r="AF119" i="158"/>
  <c r="AG119" i="158"/>
  <c r="AH119" i="158"/>
  <c r="AI119" i="158"/>
  <c r="AJ119" i="158"/>
  <c r="AK119" i="158"/>
  <c r="AL119" i="158"/>
  <c r="AM119" i="158"/>
  <c r="AN119" i="158"/>
  <c r="AO119" i="158"/>
  <c r="AP119" i="158"/>
  <c r="AQ119" i="158"/>
  <c r="AR119" i="158"/>
  <c r="AS119" i="158"/>
  <c r="AT119" i="158"/>
  <c r="AU119" i="158"/>
  <c r="AV119" i="158"/>
  <c r="AW119" i="158"/>
  <c r="AX119" i="158"/>
  <c r="AY119" i="158"/>
  <c r="AZ119" i="158"/>
  <c r="BA119" i="158"/>
  <c r="BB119" i="158"/>
  <c r="BC119" i="158"/>
  <c r="BD119" i="158"/>
  <c r="BE119" i="158"/>
  <c r="BF119" i="158"/>
  <c r="BG119" i="158"/>
  <c r="BH119" i="158"/>
  <c r="BI119" i="158"/>
  <c r="BJ119" i="158"/>
  <c r="BK119" i="158"/>
  <c r="BL119" i="158"/>
  <c r="BM119" i="158"/>
  <c r="BN119" i="158"/>
  <c r="BO119" i="158"/>
  <c r="BP119" i="158"/>
  <c r="BQ119" i="158"/>
  <c r="BR119" i="158"/>
  <c r="BS119" i="158"/>
  <c r="BT119" i="158"/>
  <c r="BU119" i="158"/>
  <c r="BV119" i="158"/>
  <c r="BW119" i="158"/>
  <c r="BX119" i="158"/>
  <c r="BY119" i="158"/>
  <c r="BZ119" i="158"/>
  <c r="CA119" i="158"/>
  <c r="CB119" i="158"/>
  <c r="CC119" i="158"/>
  <c r="CD119" i="158"/>
  <c r="CE119" i="158"/>
  <c r="CF119" i="158"/>
  <c r="CG119" i="158"/>
  <c r="CH119" i="158"/>
  <c r="CI119" i="158"/>
  <c r="CJ119" i="158"/>
  <c r="CK119" i="158"/>
  <c r="CL119" i="158"/>
  <c r="CM119" i="158"/>
  <c r="CN119" i="158"/>
  <c r="CO119" i="158"/>
  <c r="CP119" i="158"/>
  <c r="CQ119" i="158"/>
  <c r="CR119" i="158"/>
  <c r="CS119" i="158"/>
  <c r="CT119" i="158"/>
  <c r="CU119" i="158"/>
  <c r="H120" i="158"/>
  <c r="I120" i="158"/>
  <c r="J120" i="158"/>
  <c r="K120" i="158"/>
  <c r="L120" i="158"/>
  <c r="M120" i="158"/>
  <c r="N120" i="158"/>
  <c r="O120" i="158"/>
  <c r="P120" i="158"/>
  <c r="Q120" i="158"/>
  <c r="R120" i="158"/>
  <c r="S120" i="158"/>
  <c r="T120" i="158"/>
  <c r="U120" i="158"/>
  <c r="V120" i="158"/>
  <c r="W120" i="158"/>
  <c r="X120" i="158"/>
  <c r="Y120" i="158"/>
  <c r="Z120" i="158"/>
  <c r="AA120" i="158"/>
  <c r="AB120" i="158"/>
  <c r="AC120" i="158"/>
  <c r="AD120" i="158"/>
  <c r="AE120" i="158"/>
  <c r="AF120" i="158"/>
  <c r="AG120" i="158"/>
  <c r="AH120" i="158"/>
  <c r="AI120" i="158"/>
  <c r="AJ120" i="158"/>
  <c r="AK120" i="158"/>
  <c r="AL120" i="158"/>
  <c r="AM120" i="158"/>
  <c r="AN120" i="158"/>
  <c r="AO120" i="158"/>
  <c r="AP120" i="158"/>
  <c r="AQ120" i="158"/>
  <c r="AR120" i="158"/>
  <c r="AS120" i="158"/>
  <c r="AT120" i="158"/>
  <c r="AU120" i="158"/>
  <c r="AV120" i="158"/>
  <c r="AW120" i="158"/>
  <c r="AX120" i="158"/>
  <c r="AY120" i="158"/>
  <c r="AZ120" i="158"/>
  <c r="BA120" i="158"/>
  <c r="BB120" i="158"/>
  <c r="BC120" i="158"/>
  <c r="BD120" i="158"/>
  <c r="BE120" i="158"/>
  <c r="BF120" i="158"/>
  <c r="BG120" i="158"/>
  <c r="BH120" i="158"/>
  <c r="BI120" i="158"/>
  <c r="BJ120" i="158"/>
  <c r="BK120" i="158"/>
  <c r="BL120" i="158"/>
  <c r="BM120" i="158"/>
  <c r="BN120" i="158"/>
  <c r="BO120" i="158"/>
  <c r="BP120" i="158"/>
  <c r="BQ120" i="158"/>
  <c r="BR120" i="158"/>
  <c r="BS120" i="158"/>
  <c r="BT120" i="158"/>
  <c r="BU120" i="158"/>
  <c r="BV120" i="158"/>
  <c r="BW120" i="158"/>
  <c r="BX120" i="158"/>
  <c r="BY120" i="158"/>
  <c r="BZ120" i="158"/>
  <c r="CA120" i="158"/>
  <c r="CB120" i="158"/>
  <c r="CC120" i="158"/>
  <c r="CD120" i="158"/>
  <c r="CE120" i="158"/>
  <c r="CF120" i="158"/>
  <c r="CG120" i="158"/>
  <c r="CH120" i="158"/>
  <c r="CI120" i="158"/>
  <c r="CJ120" i="158"/>
  <c r="CK120" i="158"/>
  <c r="CL120" i="158"/>
  <c r="CM120" i="158"/>
  <c r="CN120" i="158"/>
  <c r="CO120" i="158"/>
  <c r="CP120" i="158"/>
  <c r="CQ120" i="158"/>
  <c r="CR120" i="158"/>
  <c r="CS120" i="158"/>
  <c r="CT120" i="158"/>
  <c r="CU120" i="158"/>
  <c r="H121" i="158"/>
  <c r="I121" i="158"/>
  <c r="J121" i="158"/>
  <c r="K121" i="158"/>
  <c r="L121" i="158"/>
  <c r="M121" i="158"/>
  <c r="N121" i="158"/>
  <c r="O121" i="158"/>
  <c r="P121" i="158"/>
  <c r="Q121" i="158"/>
  <c r="R121" i="158"/>
  <c r="S121" i="158"/>
  <c r="T121" i="158"/>
  <c r="U121" i="158"/>
  <c r="V121" i="158"/>
  <c r="W121" i="158"/>
  <c r="X121" i="158"/>
  <c r="Y121" i="158"/>
  <c r="Z121" i="158"/>
  <c r="AA121" i="158"/>
  <c r="AB121" i="158"/>
  <c r="AC121" i="158"/>
  <c r="AD121" i="158"/>
  <c r="AE121" i="158"/>
  <c r="AF121" i="158"/>
  <c r="AG121" i="158"/>
  <c r="AH121" i="158"/>
  <c r="AI121" i="158"/>
  <c r="AJ121" i="158"/>
  <c r="AK121" i="158"/>
  <c r="AL121" i="158"/>
  <c r="AM121" i="158"/>
  <c r="AN121" i="158"/>
  <c r="AO121" i="158"/>
  <c r="AP121" i="158"/>
  <c r="AQ121" i="158"/>
  <c r="AR121" i="158"/>
  <c r="AS121" i="158"/>
  <c r="AT121" i="158"/>
  <c r="AU121" i="158"/>
  <c r="AV121" i="158"/>
  <c r="AW121" i="158"/>
  <c r="AX121" i="158"/>
  <c r="AY121" i="158"/>
  <c r="AZ121" i="158"/>
  <c r="BA121" i="158"/>
  <c r="BB121" i="158"/>
  <c r="BC121" i="158"/>
  <c r="BD121" i="158"/>
  <c r="BE121" i="158"/>
  <c r="BF121" i="158"/>
  <c r="BG121" i="158"/>
  <c r="BH121" i="158"/>
  <c r="BI121" i="158"/>
  <c r="BJ121" i="158"/>
  <c r="BK121" i="158"/>
  <c r="BL121" i="158"/>
  <c r="BM121" i="158"/>
  <c r="BN121" i="158"/>
  <c r="BO121" i="158"/>
  <c r="BP121" i="158"/>
  <c r="BQ121" i="158"/>
  <c r="BR121" i="158"/>
  <c r="BS121" i="158"/>
  <c r="BT121" i="158"/>
  <c r="BU121" i="158"/>
  <c r="BV121" i="158"/>
  <c r="BW121" i="158"/>
  <c r="BX121" i="158"/>
  <c r="BY121" i="158"/>
  <c r="BZ121" i="158"/>
  <c r="CA121" i="158"/>
  <c r="CB121" i="158"/>
  <c r="CC121" i="158"/>
  <c r="CD121" i="158"/>
  <c r="CE121" i="158"/>
  <c r="CF121" i="158"/>
  <c r="CG121" i="158"/>
  <c r="CH121" i="158"/>
  <c r="CI121" i="158"/>
  <c r="CJ121" i="158"/>
  <c r="CK121" i="158"/>
  <c r="CL121" i="158"/>
  <c r="CM121" i="158"/>
  <c r="CN121" i="158"/>
  <c r="CO121" i="158"/>
  <c r="CP121" i="158"/>
  <c r="CQ121" i="158"/>
  <c r="CR121" i="158"/>
  <c r="CS121" i="158"/>
  <c r="CT121" i="158"/>
  <c r="CU121" i="158"/>
  <c r="H122" i="158"/>
  <c r="I122" i="158"/>
  <c r="J122" i="158"/>
  <c r="K122" i="158"/>
  <c r="L122" i="158"/>
  <c r="M122" i="158"/>
  <c r="N122" i="158"/>
  <c r="O122" i="158"/>
  <c r="P122" i="158"/>
  <c r="Q122" i="158"/>
  <c r="R122" i="158"/>
  <c r="S122" i="158"/>
  <c r="T122" i="158"/>
  <c r="U122" i="158"/>
  <c r="V122" i="158"/>
  <c r="W122" i="158"/>
  <c r="X122" i="158"/>
  <c r="Y122" i="158"/>
  <c r="Z122" i="158"/>
  <c r="AA122" i="158"/>
  <c r="AB122" i="158"/>
  <c r="AC122" i="158"/>
  <c r="AD122" i="158"/>
  <c r="AE122" i="158"/>
  <c r="AF122" i="158"/>
  <c r="AG122" i="158"/>
  <c r="AH122" i="158"/>
  <c r="AI122" i="158"/>
  <c r="AJ122" i="158"/>
  <c r="AK122" i="158"/>
  <c r="AL122" i="158"/>
  <c r="AM122" i="158"/>
  <c r="AN122" i="158"/>
  <c r="AO122" i="158"/>
  <c r="AP122" i="158"/>
  <c r="AQ122" i="158"/>
  <c r="AR122" i="158"/>
  <c r="AS122" i="158"/>
  <c r="AT122" i="158"/>
  <c r="AU122" i="158"/>
  <c r="AV122" i="158"/>
  <c r="AW122" i="158"/>
  <c r="AX122" i="158"/>
  <c r="AY122" i="158"/>
  <c r="AZ122" i="158"/>
  <c r="BA122" i="158"/>
  <c r="BB122" i="158"/>
  <c r="BC122" i="158"/>
  <c r="BD122" i="158"/>
  <c r="BE122" i="158"/>
  <c r="BF122" i="158"/>
  <c r="BG122" i="158"/>
  <c r="BH122" i="158"/>
  <c r="BI122" i="158"/>
  <c r="BJ122" i="158"/>
  <c r="BK122" i="158"/>
  <c r="BL122" i="158"/>
  <c r="BM122" i="158"/>
  <c r="BN122" i="158"/>
  <c r="BO122" i="158"/>
  <c r="BP122" i="158"/>
  <c r="BQ122" i="158"/>
  <c r="BR122" i="158"/>
  <c r="BS122" i="158"/>
  <c r="BT122" i="158"/>
  <c r="BU122" i="158"/>
  <c r="BV122" i="158"/>
  <c r="BW122" i="158"/>
  <c r="BX122" i="158"/>
  <c r="BY122" i="158"/>
  <c r="BZ122" i="158"/>
  <c r="CA122" i="158"/>
  <c r="CB122" i="158"/>
  <c r="CC122" i="158"/>
  <c r="CD122" i="158"/>
  <c r="CE122" i="158"/>
  <c r="CF122" i="158"/>
  <c r="CG122" i="158"/>
  <c r="CH122" i="158"/>
  <c r="CI122" i="158"/>
  <c r="CJ122" i="158"/>
  <c r="CK122" i="158"/>
  <c r="CL122" i="158"/>
  <c r="CM122" i="158"/>
  <c r="CN122" i="158"/>
  <c r="CO122" i="158"/>
  <c r="CP122" i="158"/>
  <c r="CQ122" i="158"/>
  <c r="CR122" i="158"/>
  <c r="CS122" i="158"/>
  <c r="CT122" i="158"/>
  <c r="CU122" i="158"/>
  <c r="H123" i="158"/>
  <c r="I123" i="158"/>
  <c r="J123" i="158"/>
  <c r="K123" i="158"/>
  <c r="L123" i="158"/>
  <c r="M123" i="158"/>
  <c r="N123" i="158"/>
  <c r="O123" i="158"/>
  <c r="P123" i="158"/>
  <c r="Q123" i="158"/>
  <c r="R123" i="158"/>
  <c r="S123" i="158"/>
  <c r="T123" i="158"/>
  <c r="U123" i="158"/>
  <c r="V123" i="158"/>
  <c r="W123" i="158"/>
  <c r="X123" i="158"/>
  <c r="Y123" i="158"/>
  <c r="Z123" i="158"/>
  <c r="AA123" i="158"/>
  <c r="AB123" i="158"/>
  <c r="AC123" i="158"/>
  <c r="AD123" i="158"/>
  <c r="AE123" i="158"/>
  <c r="AF123" i="158"/>
  <c r="AG123" i="158"/>
  <c r="AH123" i="158"/>
  <c r="AI123" i="158"/>
  <c r="AJ123" i="158"/>
  <c r="AK123" i="158"/>
  <c r="AL123" i="158"/>
  <c r="AM123" i="158"/>
  <c r="AN123" i="158"/>
  <c r="AO123" i="158"/>
  <c r="AP123" i="158"/>
  <c r="AQ123" i="158"/>
  <c r="AR123" i="158"/>
  <c r="AS123" i="158"/>
  <c r="AT123" i="158"/>
  <c r="AU123" i="158"/>
  <c r="AV123" i="158"/>
  <c r="AW123" i="158"/>
  <c r="AX123" i="158"/>
  <c r="AY123" i="158"/>
  <c r="AZ123" i="158"/>
  <c r="BA123" i="158"/>
  <c r="BB123" i="158"/>
  <c r="BC123" i="158"/>
  <c r="BD123" i="158"/>
  <c r="BE123" i="158"/>
  <c r="BF123" i="158"/>
  <c r="BG123" i="158"/>
  <c r="BH123" i="158"/>
  <c r="BI123" i="158"/>
  <c r="BJ123" i="158"/>
  <c r="BK123" i="158"/>
  <c r="BL123" i="158"/>
  <c r="BM123" i="158"/>
  <c r="BN123" i="158"/>
  <c r="BO123" i="158"/>
  <c r="BP123" i="158"/>
  <c r="BQ123" i="158"/>
  <c r="BR123" i="158"/>
  <c r="BS123" i="158"/>
  <c r="BT123" i="158"/>
  <c r="BU123" i="158"/>
  <c r="BV123" i="158"/>
  <c r="BW123" i="158"/>
  <c r="BX123" i="158"/>
  <c r="BY123" i="158"/>
  <c r="BZ123" i="158"/>
  <c r="CA123" i="158"/>
  <c r="CB123" i="158"/>
  <c r="CC123" i="158"/>
  <c r="CD123" i="158"/>
  <c r="CE123" i="158"/>
  <c r="CF123" i="158"/>
  <c r="CG123" i="158"/>
  <c r="CH123" i="158"/>
  <c r="CI123" i="158"/>
  <c r="CJ123" i="158"/>
  <c r="CK123" i="158"/>
  <c r="CL123" i="158"/>
  <c r="CM123" i="158"/>
  <c r="CN123" i="158"/>
  <c r="CO123" i="158"/>
  <c r="CP123" i="158"/>
  <c r="CQ123" i="158"/>
  <c r="CR123" i="158"/>
  <c r="CS123" i="158"/>
  <c r="CT123" i="158"/>
  <c r="CU123" i="158"/>
  <c r="H124" i="158"/>
  <c r="I124" i="158"/>
  <c r="J124" i="158"/>
  <c r="K124" i="158"/>
  <c r="L124" i="158"/>
  <c r="M124" i="158"/>
  <c r="N124" i="158"/>
  <c r="O124" i="158"/>
  <c r="P124" i="158"/>
  <c r="Q124" i="158"/>
  <c r="R124" i="158"/>
  <c r="S124" i="158"/>
  <c r="T124" i="158"/>
  <c r="U124" i="158"/>
  <c r="V124" i="158"/>
  <c r="W124" i="158"/>
  <c r="X124" i="158"/>
  <c r="Y124" i="158"/>
  <c r="Z124" i="158"/>
  <c r="AA124" i="158"/>
  <c r="AB124" i="158"/>
  <c r="AC124" i="158"/>
  <c r="AD124" i="158"/>
  <c r="AE124" i="158"/>
  <c r="AF124" i="158"/>
  <c r="AG124" i="158"/>
  <c r="AH124" i="158"/>
  <c r="AI124" i="158"/>
  <c r="AJ124" i="158"/>
  <c r="AK124" i="158"/>
  <c r="AL124" i="158"/>
  <c r="AM124" i="158"/>
  <c r="AN124" i="158"/>
  <c r="AO124" i="158"/>
  <c r="AP124" i="158"/>
  <c r="AQ124" i="158"/>
  <c r="AR124" i="158"/>
  <c r="AS124" i="158"/>
  <c r="AT124" i="158"/>
  <c r="AU124" i="158"/>
  <c r="AV124" i="158"/>
  <c r="AW124" i="158"/>
  <c r="AX124" i="158"/>
  <c r="AY124" i="158"/>
  <c r="AZ124" i="158"/>
  <c r="BA124" i="158"/>
  <c r="BB124" i="158"/>
  <c r="BC124" i="158"/>
  <c r="BD124" i="158"/>
  <c r="BE124" i="158"/>
  <c r="BF124" i="158"/>
  <c r="BG124" i="158"/>
  <c r="BH124" i="158"/>
  <c r="BI124" i="158"/>
  <c r="BJ124" i="158"/>
  <c r="BK124" i="158"/>
  <c r="BL124" i="158"/>
  <c r="BM124" i="158"/>
  <c r="BN124" i="158"/>
  <c r="BO124" i="158"/>
  <c r="BP124" i="158"/>
  <c r="BQ124" i="158"/>
  <c r="BR124" i="158"/>
  <c r="BS124" i="158"/>
  <c r="BT124" i="158"/>
  <c r="BU124" i="158"/>
  <c r="BV124" i="158"/>
  <c r="BW124" i="158"/>
  <c r="BX124" i="158"/>
  <c r="BY124" i="158"/>
  <c r="BZ124" i="158"/>
  <c r="CA124" i="158"/>
  <c r="CB124" i="158"/>
  <c r="CC124" i="158"/>
  <c r="CD124" i="158"/>
  <c r="CE124" i="158"/>
  <c r="CF124" i="158"/>
  <c r="CG124" i="158"/>
  <c r="CH124" i="158"/>
  <c r="CI124" i="158"/>
  <c r="CJ124" i="158"/>
  <c r="CK124" i="158"/>
  <c r="CL124" i="158"/>
  <c r="CM124" i="158"/>
  <c r="CN124" i="158"/>
  <c r="CO124" i="158"/>
  <c r="CP124" i="158"/>
  <c r="CQ124" i="158"/>
  <c r="CR124" i="158"/>
  <c r="CS124" i="158"/>
  <c r="CT124" i="158"/>
  <c r="CU124" i="158"/>
  <c r="H125" i="158"/>
  <c r="I125" i="158"/>
  <c r="J125" i="158"/>
  <c r="K125" i="158"/>
  <c r="L125" i="158"/>
  <c r="M125" i="158"/>
  <c r="N125" i="158"/>
  <c r="O125" i="158"/>
  <c r="P125" i="158"/>
  <c r="Q125" i="158"/>
  <c r="R125" i="158"/>
  <c r="S125" i="158"/>
  <c r="T125" i="158"/>
  <c r="U125" i="158"/>
  <c r="V125" i="158"/>
  <c r="W125" i="158"/>
  <c r="X125" i="158"/>
  <c r="Y125" i="158"/>
  <c r="Z125" i="158"/>
  <c r="AA125" i="158"/>
  <c r="AB125" i="158"/>
  <c r="AC125" i="158"/>
  <c r="AD125" i="158"/>
  <c r="AE125" i="158"/>
  <c r="AF125" i="158"/>
  <c r="AG125" i="158"/>
  <c r="AH125" i="158"/>
  <c r="AI125" i="158"/>
  <c r="AJ125" i="158"/>
  <c r="AK125" i="158"/>
  <c r="AL125" i="158"/>
  <c r="AM125" i="158"/>
  <c r="AN125" i="158"/>
  <c r="AO125" i="158"/>
  <c r="AP125" i="158"/>
  <c r="AQ125" i="158"/>
  <c r="AR125" i="158"/>
  <c r="AS125" i="158"/>
  <c r="AT125" i="158"/>
  <c r="AU125" i="158"/>
  <c r="AV125" i="158"/>
  <c r="AW125" i="158"/>
  <c r="AX125" i="158"/>
  <c r="AY125" i="158"/>
  <c r="AZ125" i="158"/>
  <c r="BA125" i="158"/>
  <c r="BB125" i="158"/>
  <c r="BC125" i="158"/>
  <c r="BD125" i="158"/>
  <c r="BE125" i="158"/>
  <c r="BF125" i="158"/>
  <c r="BG125" i="158"/>
  <c r="BH125" i="158"/>
  <c r="BI125" i="158"/>
  <c r="BJ125" i="158"/>
  <c r="BK125" i="158"/>
  <c r="BL125" i="158"/>
  <c r="BM125" i="158"/>
  <c r="BN125" i="158"/>
  <c r="BO125" i="158"/>
  <c r="BP125" i="158"/>
  <c r="BQ125" i="158"/>
  <c r="BR125" i="158"/>
  <c r="BS125" i="158"/>
  <c r="BT125" i="158"/>
  <c r="BU125" i="158"/>
  <c r="BV125" i="158"/>
  <c r="BW125" i="158"/>
  <c r="BX125" i="158"/>
  <c r="BY125" i="158"/>
  <c r="BZ125" i="158"/>
  <c r="CA125" i="158"/>
  <c r="CB125" i="158"/>
  <c r="CC125" i="158"/>
  <c r="CD125" i="158"/>
  <c r="CE125" i="158"/>
  <c r="CF125" i="158"/>
  <c r="CG125" i="158"/>
  <c r="CH125" i="158"/>
  <c r="CI125" i="158"/>
  <c r="CJ125" i="158"/>
  <c r="CK125" i="158"/>
  <c r="CL125" i="158"/>
  <c r="CM125" i="158"/>
  <c r="CN125" i="158"/>
  <c r="CO125" i="158"/>
  <c r="CP125" i="158"/>
  <c r="CQ125" i="158"/>
  <c r="CR125" i="158"/>
  <c r="CS125" i="158"/>
  <c r="CT125" i="158"/>
  <c r="CU125" i="158"/>
  <c r="H126" i="158"/>
  <c r="I126" i="158"/>
  <c r="J126" i="158"/>
  <c r="K126" i="158"/>
  <c r="L126" i="158"/>
  <c r="M126" i="158"/>
  <c r="N126" i="158"/>
  <c r="O126" i="158"/>
  <c r="P126" i="158"/>
  <c r="Q126" i="158"/>
  <c r="R126" i="158"/>
  <c r="S126" i="158"/>
  <c r="T126" i="158"/>
  <c r="U126" i="158"/>
  <c r="V126" i="158"/>
  <c r="W126" i="158"/>
  <c r="X126" i="158"/>
  <c r="Y126" i="158"/>
  <c r="Z126" i="158"/>
  <c r="AA126" i="158"/>
  <c r="AB126" i="158"/>
  <c r="AC126" i="158"/>
  <c r="AD126" i="158"/>
  <c r="AE126" i="158"/>
  <c r="AF126" i="158"/>
  <c r="AG126" i="158"/>
  <c r="AH126" i="158"/>
  <c r="AI126" i="158"/>
  <c r="AJ126" i="158"/>
  <c r="AK126" i="158"/>
  <c r="AL126" i="158"/>
  <c r="AM126" i="158"/>
  <c r="AN126" i="158"/>
  <c r="AO126" i="158"/>
  <c r="AP126" i="158"/>
  <c r="AQ126" i="158"/>
  <c r="AR126" i="158"/>
  <c r="AS126" i="158"/>
  <c r="AT126" i="158"/>
  <c r="AU126" i="158"/>
  <c r="AV126" i="158"/>
  <c r="AW126" i="158"/>
  <c r="AX126" i="158"/>
  <c r="AY126" i="158"/>
  <c r="AZ126" i="158"/>
  <c r="BA126" i="158"/>
  <c r="BB126" i="158"/>
  <c r="BC126" i="158"/>
  <c r="BD126" i="158"/>
  <c r="BE126" i="158"/>
  <c r="BF126" i="158"/>
  <c r="BG126" i="158"/>
  <c r="BH126" i="158"/>
  <c r="BI126" i="158"/>
  <c r="BJ126" i="158"/>
  <c r="BK126" i="158"/>
  <c r="BL126" i="158"/>
  <c r="BM126" i="158"/>
  <c r="BN126" i="158"/>
  <c r="BO126" i="158"/>
  <c r="BP126" i="158"/>
  <c r="BQ126" i="158"/>
  <c r="BR126" i="158"/>
  <c r="BS126" i="158"/>
  <c r="BT126" i="158"/>
  <c r="BU126" i="158"/>
  <c r="BV126" i="158"/>
  <c r="BW126" i="158"/>
  <c r="BX126" i="158"/>
  <c r="BY126" i="158"/>
  <c r="BZ126" i="158"/>
  <c r="CA126" i="158"/>
  <c r="CB126" i="158"/>
  <c r="CC126" i="158"/>
  <c r="CD126" i="158"/>
  <c r="CE126" i="158"/>
  <c r="CF126" i="158"/>
  <c r="CG126" i="158"/>
  <c r="CH126" i="158"/>
  <c r="CI126" i="158"/>
  <c r="CJ126" i="158"/>
  <c r="CK126" i="158"/>
  <c r="CL126" i="158"/>
  <c r="CM126" i="158"/>
  <c r="CN126" i="158"/>
  <c r="CO126" i="158"/>
  <c r="CP126" i="158"/>
  <c r="CQ126" i="158"/>
  <c r="CR126" i="158"/>
  <c r="CS126" i="158"/>
  <c r="CT126" i="158"/>
  <c r="CU126" i="158"/>
  <c r="H127" i="158"/>
  <c r="I127" i="158"/>
  <c r="J127" i="158"/>
  <c r="K127" i="158"/>
  <c r="L127" i="158"/>
  <c r="M127" i="158"/>
  <c r="N127" i="158"/>
  <c r="O127" i="158"/>
  <c r="P127" i="158"/>
  <c r="Q127" i="158"/>
  <c r="R127" i="158"/>
  <c r="S127" i="158"/>
  <c r="T127" i="158"/>
  <c r="U127" i="158"/>
  <c r="V127" i="158"/>
  <c r="W127" i="158"/>
  <c r="X127" i="158"/>
  <c r="Y127" i="158"/>
  <c r="Z127" i="158"/>
  <c r="AA127" i="158"/>
  <c r="AB127" i="158"/>
  <c r="AC127" i="158"/>
  <c r="AD127" i="158"/>
  <c r="AE127" i="158"/>
  <c r="AF127" i="158"/>
  <c r="AG127" i="158"/>
  <c r="AH127" i="158"/>
  <c r="AI127" i="158"/>
  <c r="AJ127" i="158"/>
  <c r="AK127" i="158"/>
  <c r="AL127" i="158"/>
  <c r="AM127" i="158"/>
  <c r="AN127" i="158"/>
  <c r="AO127" i="158"/>
  <c r="AP127" i="158"/>
  <c r="AQ127" i="158"/>
  <c r="AR127" i="158"/>
  <c r="AS127" i="158"/>
  <c r="AT127" i="158"/>
  <c r="AU127" i="158"/>
  <c r="AV127" i="158"/>
  <c r="AW127" i="158"/>
  <c r="AX127" i="158"/>
  <c r="AY127" i="158"/>
  <c r="AZ127" i="158"/>
  <c r="BA127" i="158"/>
  <c r="BB127" i="158"/>
  <c r="BC127" i="158"/>
  <c r="BD127" i="158"/>
  <c r="BE127" i="158"/>
  <c r="BF127" i="158"/>
  <c r="BG127" i="158"/>
  <c r="BH127" i="158"/>
  <c r="BI127" i="158"/>
  <c r="BJ127" i="158"/>
  <c r="BK127" i="158"/>
  <c r="BL127" i="158"/>
  <c r="BM127" i="158"/>
  <c r="BN127" i="158"/>
  <c r="BO127" i="158"/>
  <c r="BP127" i="158"/>
  <c r="BQ127" i="158"/>
  <c r="BR127" i="158"/>
  <c r="BS127" i="158"/>
  <c r="BT127" i="158"/>
  <c r="BU127" i="158"/>
  <c r="BV127" i="158"/>
  <c r="BW127" i="158"/>
  <c r="BX127" i="158"/>
  <c r="BY127" i="158"/>
  <c r="BZ127" i="158"/>
  <c r="CA127" i="158"/>
  <c r="CB127" i="158"/>
  <c r="CC127" i="158"/>
  <c r="CD127" i="158"/>
  <c r="CE127" i="158"/>
  <c r="CF127" i="158"/>
  <c r="CG127" i="158"/>
  <c r="CH127" i="158"/>
  <c r="CI127" i="158"/>
  <c r="CJ127" i="158"/>
  <c r="CK127" i="158"/>
  <c r="CL127" i="158"/>
  <c r="CM127" i="158"/>
  <c r="CN127" i="158"/>
  <c r="CO127" i="158"/>
  <c r="CP127" i="158"/>
  <c r="CQ127" i="158"/>
  <c r="CR127" i="158"/>
  <c r="CS127" i="158"/>
  <c r="CT127" i="158"/>
  <c r="CU127" i="158"/>
  <c r="C87" i="158"/>
  <c r="D87" i="158"/>
  <c r="E87" i="158"/>
  <c r="F87" i="158"/>
  <c r="C88" i="158"/>
  <c r="D88" i="158"/>
  <c r="E88" i="158"/>
  <c r="F88" i="158"/>
  <c r="C89" i="158"/>
  <c r="D89" i="158"/>
  <c r="E89" i="158"/>
  <c r="F89" i="158"/>
  <c r="C90" i="158"/>
  <c r="D90" i="158"/>
  <c r="E90" i="158"/>
  <c r="F90" i="158"/>
  <c r="C91" i="158"/>
  <c r="D91" i="158"/>
  <c r="E91" i="158"/>
  <c r="F91" i="158"/>
  <c r="C92" i="158"/>
  <c r="D92" i="158"/>
  <c r="E92" i="158"/>
  <c r="F92" i="158"/>
  <c r="C93" i="158"/>
  <c r="D93" i="158"/>
  <c r="E93" i="158"/>
  <c r="F93" i="158"/>
  <c r="C94" i="158"/>
  <c r="D94" i="158"/>
  <c r="E94" i="158"/>
  <c r="F94" i="158"/>
  <c r="C95" i="158"/>
  <c r="D95" i="158"/>
  <c r="E95" i="158"/>
  <c r="F95" i="158"/>
  <c r="C96" i="158"/>
  <c r="D96" i="158"/>
  <c r="E96" i="158"/>
  <c r="F96" i="158"/>
  <c r="C97" i="158"/>
  <c r="D97" i="158"/>
  <c r="E97" i="158"/>
  <c r="F97" i="158"/>
  <c r="C98" i="158"/>
  <c r="D98" i="158"/>
  <c r="E98" i="158"/>
  <c r="F98" i="158"/>
  <c r="C99" i="158"/>
  <c r="D99" i="158"/>
  <c r="E99" i="158"/>
  <c r="F99" i="158"/>
  <c r="C100" i="158"/>
  <c r="D100" i="158"/>
  <c r="E100" i="158"/>
  <c r="F100" i="158"/>
  <c r="C101" i="158"/>
  <c r="D101" i="158"/>
  <c r="E101" i="158"/>
  <c r="F101" i="158"/>
  <c r="C102" i="158"/>
  <c r="D102" i="158"/>
  <c r="E102" i="158"/>
  <c r="F102" i="158"/>
  <c r="C103" i="158"/>
  <c r="D103" i="158"/>
  <c r="E103" i="158"/>
  <c r="F103" i="158"/>
  <c r="C104" i="158"/>
  <c r="D104" i="158"/>
  <c r="E104" i="158"/>
  <c r="F104" i="158"/>
  <c r="C105" i="158"/>
  <c r="D105" i="158"/>
  <c r="E105" i="158"/>
  <c r="F105" i="158"/>
  <c r="C106" i="158"/>
  <c r="D106" i="158"/>
  <c r="E106" i="158"/>
  <c r="F106" i="158"/>
  <c r="C107" i="158"/>
  <c r="D107" i="158"/>
  <c r="E107" i="158"/>
  <c r="F107" i="158"/>
  <c r="C108" i="158"/>
  <c r="D108" i="158"/>
  <c r="E108" i="158"/>
  <c r="F108" i="158"/>
  <c r="C109" i="158"/>
  <c r="D109" i="158"/>
  <c r="E109" i="158"/>
  <c r="F109" i="158"/>
  <c r="C110" i="158"/>
  <c r="D110" i="158"/>
  <c r="E110" i="158"/>
  <c r="F110" i="158"/>
  <c r="C111" i="158"/>
  <c r="D111" i="158"/>
  <c r="E111" i="158"/>
  <c r="F111" i="158"/>
  <c r="C112" i="158"/>
  <c r="D112" i="158"/>
  <c r="E112" i="158"/>
  <c r="F112" i="158"/>
  <c r="C113" i="158"/>
  <c r="D113" i="158"/>
  <c r="E113" i="158"/>
  <c r="F113" i="158"/>
  <c r="C114" i="158"/>
  <c r="D114" i="158"/>
  <c r="E114" i="158"/>
  <c r="F114" i="158"/>
  <c r="C115" i="158"/>
  <c r="D115" i="158"/>
  <c r="E115" i="158"/>
  <c r="F115" i="158"/>
  <c r="C116" i="158"/>
  <c r="D116" i="158"/>
  <c r="E116" i="158"/>
  <c r="F116" i="158"/>
  <c r="C117" i="158"/>
  <c r="D117" i="158"/>
  <c r="E117" i="158"/>
  <c r="F117" i="158"/>
  <c r="C118" i="158"/>
  <c r="D118" i="158"/>
  <c r="E118" i="158"/>
  <c r="F118" i="158"/>
  <c r="C119" i="158"/>
  <c r="D119" i="158"/>
  <c r="E119" i="158"/>
  <c r="F119" i="158"/>
  <c r="C120" i="158"/>
  <c r="D120" i="158"/>
  <c r="E120" i="158"/>
  <c r="F120" i="158"/>
  <c r="C121" i="158"/>
  <c r="D121" i="158"/>
  <c r="E121" i="158"/>
  <c r="F121" i="158"/>
  <c r="C122" i="158"/>
  <c r="D122" i="158"/>
  <c r="E122" i="158"/>
  <c r="F122" i="158"/>
  <c r="C123" i="158"/>
  <c r="D123" i="158"/>
  <c r="E123" i="158"/>
  <c r="F123" i="158"/>
  <c r="C124" i="158"/>
  <c r="D124" i="158"/>
  <c r="E124" i="158"/>
  <c r="F124" i="158"/>
  <c r="C125" i="158"/>
  <c r="D125" i="158"/>
  <c r="E125" i="158"/>
  <c r="F125" i="158"/>
  <c r="C126" i="158"/>
  <c r="D126" i="158"/>
  <c r="E126" i="158"/>
  <c r="F126" i="158"/>
  <c r="C127" i="158"/>
  <c r="D127" i="158"/>
  <c r="E127" i="158"/>
  <c r="F127" i="158"/>
  <c r="G87" i="158"/>
  <c r="G88" i="158"/>
  <c r="G89" i="158"/>
  <c r="G90" i="158"/>
  <c r="G91" i="158"/>
  <c r="G92" i="158"/>
  <c r="G93" i="158"/>
  <c r="G94" i="158"/>
  <c r="G95" i="158"/>
  <c r="G96" i="158"/>
  <c r="G97" i="158"/>
  <c r="G98" i="158"/>
  <c r="G99" i="158"/>
  <c r="G100" i="158"/>
  <c r="G101" i="158"/>
  <c r="G102" i="158"/>
  <c r="G103" i="158"/>
  <c r="G104" i="158"/>
  <c r="G105" i="158"/>
  <c r="G106" i="158"/>
  <c r="G107" i="158"/>
  <c r="G108" i="158"/>
  <c r="G109" i="158"/>
  <c r="G110" i="158"/>
  <c r="G111" i="158"/>
  <c r="G112" i="158"/>
  <c r="G113" i="158"/>
  <c r="G114" i="158"/>
  <c r="G115" i="158"/>
  <c r="G116" i="158"/>
  <c r="G117" i="158"/>
  <c r="G118" i="158"/>
  <c r="G119" i="158"/>
  <c r="G120" i="158"/>
  <c r="G121" i="158"/>
  <c r="G122" i="158"/>
  <c r="G123" i="158"/>
  <c r="G124" i="158"/>
  <c r="G125" i="158"/>
  <c r="G126" i="158"/>
  <c r="G127" i="158"/>
  <c r="B37" i="158" l="1"/>
  <c r="D36" i="158" l="1"/>
  <c r="E36" i="158"/>
  <c r="F36" i="158"/>
  <c r="G36" i="158"/>
  <c r="C12" i="158"/>
  <c r="C36" i="158" s="1"/>
  <c r="D6" i="158"/>
  <c r="E6" i="158"/>
  <c r="F6" i="158"/>
  <c r="G6" i="158"/>
  <c r="H6" i="158"/>
  <c r="I6" i="158"/>
  <c r="J6" i="158"/>
  <c r="K6" i="158"/>
  <c r="L6" i="158"/>
  <c r="M6" i="158"/>
  <c r="N6" i="158"/>
  <c r="O6" i="158"/>
  <c r="P6" i="158"/>
  <c r="Q6" i="158"/>
  <c r="R6" i="158"/>
  <c r="S6" i="158"/>
  <c r="T6" i="158"/>
  <c r="U6" i="158"/>
  <c r="V6" i="158"/>
  <c r="W6" i="158"/>
  <c r="X6" i="158"/>
  <c r="Y6" i="158"/>
  <c r="Z6" i="158"/>
  <c r="AA6" i="158"/>
  <c r="AB6" i="158"/>
  <c r="AC6" i="158"/>
  <c r="AD6" i="158"/>
  <c r="AE6" i="158"/>
  <c r="AF6" i="158"/>
  <c r="AG6" i="158"/>
  <c r="AH6" i="158"/>
  <c r="AI6" i="158"/>
  <c r="AJ6" i="158"/>
  <c r="AK6" i="158"/>
  <c r="AL6" i="158"/>
  <c r="AM6" i="158"/>
  <c r="AN6" i="158"/>
  <c r="AO6" i="158"/>
  <c r="AP6" i="158"/>
  <c r="AQ6" i="158"/>
  <c r="AR6" i="158"/>
  <c r="AS6" i="158"/>
  <c r="AT6" i="158"/>
  <c r="AU6" i="158"/>
  <c r="AV6" i="158"/>
  <c r="AW6" i="158"/>
  <c r="AX6" i="158"/>
  <c r="AY6" i="158"/>
  <c r="AZ6" i="158"/>
  <c r="BA6" i="158"/>
  <c r="BB6" i="158"/>
  <c r="BC6" i="158"/>
  <c r="BD6" i="158"/>
  <c r="BE6" i="158"/>
  <c r="BF6" i="158"/>
  <c r="BG6" i="158"/>
  <c r="BH6" i="158"/>
  <c r="BI6" i="158"/>
  <c r="BJ6" i="158"/>
  <c r="BK6" i="158"/>
  <c r="BL6" i="158"/>
  <c r="BM6" i="158"/>
  <c r="BN6" i="158"/>
  <c r="BO6" i="158"/>
  <c r="BP6" i="158"/>
  <c r="BQ6" i="158"/>
  <c r="BR6" i="158"/>
  <c r="BS6" i="158"/>
  <c r="BT6" i="158"/>
  <c r="BU6" i="158"/>
  <c r="BV6" i="158"/>
  <c r="BW6" i="158"/>
  <c r="BX6" i="158"/>
  <c r="BY6" i="158"/>
  <c r="BZ6" i="158"/>
  <c r="CA6" i="158"/>
  <c r="CB6" i="158"/>
  <c r="CC6" i="158"/>
  <c r="CD6" i="158"/>
  <c r="CE6" i="158"/>
  <c r="CF6" i="158"/>
  <c r="CG6" i="158"/>
  <c r="CH6" i="158"/>
  <c r="CI6" i="158"/>
  <c r="CJ6" i="158"/>
  <c r="CK6" i="158"/>
  <c r="CL6" i="158"/>
  <c r="CM6" i="158"/>
  <c r="CN6" i="158"/>
  <c r="CO6" i="158"/>
  <c r="CP6" i="158"/>
  <c r="CQ6" i="158"/>
  <c r="CR6" i="158"/>
  <c r="CS6" i="158"/>
  <c r="CT6" i="158"/>
  <c r="CU6" i="158"/>
  <c r="CV6" i="158" s="1"/>
  <c r="CW6" i="158" s="1"/>
  <c r="CX6" i="158" s="1"/>
  <c r="CY6" i="158" s="1"/>
  <c r="CZ6" i="158" s="1"/>
  <c r="DA6" i="158" s="1"/>
  <c r="DB6" i="158" s="1"/>
  <c r="DC6" i="158" s="1"/>
  <c r="DD6" i="158" s="1"/>
  <c r="DE6" i="158" s="1"/>
  <c r="DF6" i="158" s="1"/>
  <c r="DG6" i="158" s="1"/>
  <c r="DH6" i="158" s="1"/>
  <c r="DI6" i="158" s="1"/>
  <c r="DJ6" i="158" s="1"/>
  <c r="DK6" i="158" s="1"/>
  <c r="DL6" i="158" s="1"/>
  <c r="DM6" i="158" s="1"/>
  <c r="DN6" i="158" s="1"/>
  <c r="DO6" i="158" s="1"/>
  <c r="DP6" i="158" s="1"/>
  <c r="DQ6" i="158" s="1"/>
  <c r="DR6" i="158" s="1"/>
  <c r="DS6" i="158" s="1"/>
  <c r="DT6" i="158" s="1"/>
  <c r="DU6" i="158" s="1"/>
  <c r="DV6" i="158" s="1"/>
  <c r="DW6" i="158" s="1"/>
  <c r="DX6" i="158" s="1"/>
  <c r="DY6" i="158" s="1"/>
  <c r="DZ6" i="158" s="1"/>
  <c r="EA6" i="158" s="1"/>
  <c r="EB6" i="158" s="1"/>
  <c r="EC6" i="158" s="1"/>
  <c r="ED6" i="158" s="1"/>
  <c r="EE6" i="158" s="1"/>
  <c r="EF6" i="158" s="1"/>
  <c r="EG6" i="158" s="1"/>
  <c r="EH6" i="158" s="1"/>
  <c r="EI6" i="158" s="1"/>
  <c r="EJ6" i="158" s="1"/>
  <c r="C6" i="158"/>
  <c r="D5" i="158"/>
  <c r="E5" i="158"/>
  <c r="F5" i="158"/>
  <c r="G5" i="158"/>
  <c r="H5" i="158"/>
  <c r="I5" i="158"/>
  <c r="J5" i="158"/>
  <c r="K5" i="158"/>
  <c r="L5" i="158"/>
  <c r="M5" i="158"/>
  <c r="N5" i="158"/>
  <c r="O5" i="158"/>
  <c r="P5" i="158"/>
  <c r="Q5" i="158"/>
  <c r="R5" i="158"/>
  <c r="S5" i="158"/>
  <c r="T5" i="158"/>
  <c r="U5" i="158"/>
  <c r="V5" i="158"/>
  <c r="W5" i="158"/>
  <c r="X5" i="158"/>
  <c r="Y5" i="158"/>
  <c r="Z5" i="158"/>
  <c r="AA5" i="158"/>
  <c r="AB5" i="158"/>
  <c r="AC5" i="158"/>
  <c r="AD5" i="158"/>
  <c r="AE5" i="158"/>
  <c r="AF5" i="158"/>
  <c r="AG5" i="158"/>
  <c r="AH5" i="158"/>
  <c r="AI5" i="158"/>
  <c r="AJ5" i="158"/>
  <c r="AK5" i="158"/>
  <c r="AL5" i="158"/>
  <c r="AM5" i="158"/>
  <c r="AN5" i="158"/>
  <c r="AO5" i="158"/>
  <c r="AP5" i="158"/>
  <c r="AQ5" i="158"/>
  <c r="AR5" i="158"/>
  <c r="AS5" i="158"/>
  <c r="AT5" i="158"/>
  <c r="AU5" i="158"/>
  <c r="AV5" i="158"/>
  <c r="AW5" i="158"/>
  <c r="AX5" i="158"/>
  <c r="AY5" i="158"/>
  <c r="AZ5" i="158"/>
  <c r="BA5" i="158"/>
  <c r="BB5" i="158"/>
  <c r="BC5" i="158"/>
  <c r="BD5" i="158"/>
  <c r="BE5" i="158"/>
  <c r="BF5" i="158"/>
  <c r="BG5" i="158"/>
  <c r="BH5" i="158"/>
  <c r="BI5" i="158"/>
  <c r="BJ5" i="158"/>
  <c r="BK5" i="158"/>
  <c r="BL5" i="158"/>
  <c r="BM5" i="158"/>
  <c r="BN5" i="158"/>
  <c r="BO5" i="158"/>
  <c r="BP5" i="158"/>
  <c r="BQ5" i="158"/>
  <c r="BR5" i="158"/>
  <c r="BS5" i="158"/>
  <c r="BT5" i="158"/>
  <c r="BU5" i="158"/>
  <c r="BV5" i="158"/>
  <c r="BW5" i="158"/>
  <c r="BX5" i="158"/>
  <c r="BY5" i="158"/>
  <c r="BZ5" i="158"/>
  <c r="CA5" i="158"/>
  <c r="CB5" i="158"/>
  <c r="CC5" i="158"/>
  <c r="CD5" i="158"/>
  <c r="CE5" i="158"/>
  <c r="CF5" i="158"/>
  <c r="CG5" i="158"/>
  <c r="CH5" i="158"/>
  <c r="CI5" i="158"/>
  <c r="CJ5" i="158"/>
  <c r="CK5" i="158"/>
  <c r="CL5" i="158"/>
  <c r="CM5" i="158"/>
  <c r="CN5" i="158"/>
  <c r="CO5" i="158"/>
  <c r="CP5" i="158"/>
  <c r="CQ5" i="158"/>
  <c r="CR5" i="158"/>
  <c r="CS5" i="158"/>
  <c r="CT5" i="158"/>
  <c r="CU5" i="158"/>
  <c r="CV5" i="158" s="1"/>
  <c r="CW5" i="158" s="1"/>
  <c r="CX5" i="158" s="1"/>
  <c r="CY5" i="158" s="1"/>
  <c r="CZ5" i="158" s="1"/>
  <c r="DA5" i="158" s="1"/>
  <c r="DB5" i="158" s="1"/>
  <c r="DC5" i="158" s="1"/>
  <c r="DD5" i="158" s="1"/>
  <c r="DE5" i="158" s="1"/>
  <c r="DF5" i="158" s="1"/>
  <c r="DG5" i="158" s="1"/>
  <c r="DH5" i="158" s="1"/>
  <c r="DI5" i="158" s="1"/>
  <c r="DJ5" i="158" s="1"/>
  <c r="DK5" i="158" s="1"/>
  <c r="DL5" i="158" s="1"/>
  <c r="DM5" i="158" s="1"/>
  <c r="DN5" i="158" s="1"/>
  <c r="DO5" i="158" s="1"/>
  <c r="DP5" i="158" s="1"/>
  <c r="DQ5" i="158" s="1"/>
  <c r="DR5" i="158" s="1"/>
  <c r="DS5" i="158" s="1"/>
  <c r="DT5" i="158" s="1"/>
  <c r="DU5" i="158" s="1"/>
  <c r="DV5" i="158" s="1"/>
  <c r="DW5" i="158" s="1"/>
  <c r="DX5" i="158" s="1"/>
  <c r="DY5" i="158" s="1"/>
  <c r="DZ5" i="158" s="1"/>
  <c r="EA5" i="158" s="1"/>
  <c r="EB5" i="158" s="1"/>
  <c r="EC5" i="158" s="1"/>
  <c r="ED5" i="158" s="1"/>
  <c r="EE5" i="158" s="1"/>
  <c r="EF5" i="158" s="1"/>
  <c r="EG5" i="158" s="1"/>
  <c r="EH5" i="158" s="1"/>
  <c r="EI5" i="158" s="1"/>
  <c r="EJ5" i="158" s="1"/>
  <c r="C5" i="158"/>
  <c r="C3" i="158"/>
  <c r="B2" i="158"/>
  <c r="C2" i="158" s="1"/>
  <c r="D2" i="158" l="1"/>
  <c r="CJ31" i="158"/>
  <c r="CJ39" i="158" s="1"/>
  <c r="BX31" i="158"/>
  <c r="BX39" i="158" s="1"/>
  <c r="BL31" i="158"/>
  <c r="BL39" i="158" s="1"/>
  <c r="BD31" i="158"/>
  <c r="BD39" i="158" s="1"/>
  <c r="AV31" i="158"/>
  <c r="AV39" i="158" s="1"/>
  <c r="AJ31" i="158"/>
  <c r="AJ39" i="158" s="1"/>
  <c r="AB31" i="158"/>
  <c r="AB39" i="158" s="1"/>
  <c r="T31" i="158"/>
  <c r="T39" i="158" s="1"/>
  <c r="L31" i="158"/>
  <c r="L39" i="158" s="1"/>
  <c r="C7" i="158"/>
  <c r="CU31" i="158"/>
  <c r="CU39" i="158" s="1"/>
  <c r="CI31" i="158"/>
  <c r="CI39" i="158" s="1"/>
  <c r="CA31" i="158"/>
  <c r="CA39" i="158" s="1"/>
  <c r="BS31" i="158"/>
  <c r="BS39" i="158" s="1"/>
  <c r="BK31" i="158"/>
  <c r="BK39" i="158" s="1"/>
  <c r="BC31" i="158"/>
  <c r="BC39" i="158" s="1"/>
  <c r="AU31" i="158"/>
  <c r="AU39" i="158" s="1"/>
  <c r="AM31" i="158"/>
  <c r="AM39" i="158" s="1"/>
  <c r="AE31" i="158"/>
  <c r="AE39" i="158" s="1"/>
  <c r="W31" i="158"/>
  <c r="W39" i="158" s="1"/>
  <c r="K31" i="158"/>
  <c r="K39" i="158" s="1"/>
  <c r="CT31" i="158"/>
  <c r="CT39" i="158" s="1"/>
  <c r="CP31" i="158"/>
  <c r="CP39" i="158" s="1"/>
  <c r="CL31" i="158"/>
  <c r="CL39" i="158" s="1"/>
  <c r="CH31" i="158"/>
  <c r="CH39" i="158" s="1"/>
  <c r="CD31" i="158"/>
  <c r="CD39" i="158" s="1"/>
  <c r="BZ31" i="158"/>
  <c r="BZ39" i="158" s="1"/>
  <c r="BV31" i="158"/>
  <c r="BV39" i="158" s="1"/>
  <c r="BR31" i="158"/>
  <c r="BR39" i="158" s="1"/>
  <c r="BN31" i="158"/>
  <c r="BN39" i="158" s="1"/>
  <c r="BJ31" i="158"/>
  <c r="BJ39" i="158" s="1"/>
  <c r="BF31" i="158"/>
  <c r="BF39" i="158" s="1"/>
  <c r="BB31" i="158"/>
  <c r="BB39" i="158" s="1"/>
  <c r="AX31" i="158"/>
  <c r="AX39" i="158" s="1"/>
  <c r="AT31" i="158"/>
  <c r="AT39" i="158" s="1"/>
  <c r="AP31" i="158"/>
  <c r="AP39" i="158" s="1"/>
  <c r="AL31" i="158"/>
  <c r="AL39" i="158" s="1"/>
  <c r="AH31" i="158"/>
  <c r="AH39" i="158" s="1"/>
  <c r="AD31" i="158"/>
  <c r="AD39" i="158" s="1"/>
  <c r="Z31" i="158"/>
  <c r="Z39" i="158" s="1"/>
  <c r="V31" i="158"/>
  <c r="V39" i="158" s="1"/>
  <c r="R31" i="158"/>
  <c r="R39" i="158" s="1"/>
  <c r="N31" i="158"/>
  <c r="N39" i="158" s="1"/>
  <c r="J31" i="158"/>
  <c r="J39" i="158" s="1"/>
  <c r="F31" i="158"/>
  <c r="F39" i="158" s="1"/>
  <c r="CR31" i="158"/>
  <c r="CR39" i="158" s="1"/>
  <c r="CN31" i="158"/>
  <c r="CN39" i="158" s="1"/>
  <c r="CF31" i="158"/>
  <c r="CF39" i="158" s="1"/>
  <c r="CB31" i="158"/>
  <c r="CB39" i="158" s="1"/>
  <c r="BT31" i="158"/>
  <c r="BT39" i="158" s="1"/>
  <c r="BP31" i="158"/>
  <c r="BP39" i="158" s="1"/>
  <c r="BH31" i="158"/>
  <c r="BH39" i="158" s="1"/>
  <c r="AZ31" i="158"/>
  <c r="AZ39" i="158" s="1"/>
  <c r="AR31" i="158"/>
  <c r="AR39" i="158" s="1"/>
  <c r="AN31" i="158"/>
  <c r="AN39" i="158" s="1"/>
  <c r="AF31" i="158"/>
  <c r="AF39" i="158" s="1"/>
  <c r="X31" i="158"/>
  <c r="X39" i="158" s="1"/>
  <c r="P31" i="158"/>
  <c r="P39" i="158" s="1"/>
  <c r="H31" i="158"/>
  <c r="H39" i="158" s="1"/>
  <c r="D31" i="158"/>
  <c r="D39" i="158" s="1"/>
  <c r="D3" i="158"/>
  <c r="CQ31" i="158"/>
  <c r="CQ39" i="158" s="1"/>
  <c r="CM31" i="158"/>
  <c r="CM39" i="158" s="1"/>
  <c r="CE31" i="158"/>
  <c r="CE39" i="158" s="1"/>
  <c r="BW31" i="158"/>
  <c r="BW39" i="158" s="1"/>
  <c r="BO31" i="158"/>
  <c r="BO39" i="158" s="1"/>
  <c r="BG31" i="158"/>
  <c r="BG39" i="158" s="1"/>
  <c r="AY31" i="158"/>
  <c r="AY39" i="158" s="1"/>
  <c r="AQ31" i="158"/>
  <c r="AQ39" i="158" s="1"/>
  <c r="AI31" i="158"/>
  <c r="AI39" i="158" s="1"/>
  <c r="AA31" i="158"/>
  <c r="AA39" i="158" s="1"/>
  <c r="S31" i="158"/>
  <c r="S39" i="158" s="1"/>
  <c r="O31" i="158"/>
  <c r="O39" i="158" s="1"/>
  <c r="G31" i="158"/>
  <c r="G39" i="158" s="1"/>
  <c r="C31" i="158"/>
  <c r="C39" i="158" s="1"/>
  <c r="CS31" i="158"/>
  <c r="CS39" i="158" s="1"/>
  <c r="CO31" i="158"/>
  <c r="CO39" i="158" s="1"/>
  <c r="CK31" i="158"/>
  <c r="CK39" i="158" s="1"/>
  <c r="CG31" i="158"/>
  <c r="CG39" i="158" s="1"/>
  <c r="CC31" i="158"/>
  <c r="CC39" i="158" s="1"/>
  <c r="BY31" i="158"/>
  <c r="BY39" i="158" s="1"/>
  <c r="BU31" i="158"/>
  <c r="BU39" i="158" s="1"/>
  <c r="BQ31" i="158"/>
  <c r="BQ39" i="158" s="1"/>
  <c r="BM31" i="158"/>
  <c r="BM39" i="158" s="1"/>
  <c r="BI31" i="158"/>
  <c r="BI39" i="158" s="1"/>
  <c r="BE31" i="158"/>
  <c r="BE39" i="158" s="1"/>
  <c r="BA31" i="158"/>
  <c r="BA39" i="158" s="1"/>
  <c r="AW31" i="158"/>
  <c r="AW39" i="158" s="1"/>
  <c r="AS31" i="158"/>
  <c r="AS39" i="158" s="1"/>
  <c r="AO31" i="158"/>
  <c r="AO39" i="158" s="1"/>
  <c r="AK31" i="158"/>
  <c r="AK39" i="158" s="1"/>
  <c r="AG31" i="158"/>
  <c r="AG39" i="158" s="1"/>
  <c r="AC31" i="158"/>
  <c r="AC39" i="158" s="1"/>
  <c r="Y31" i="158"/>
  <c r="Y39" i="158" s="1"/>
  <c r="U31" i="158"/>
  <c r="U39" i="158" s="1"/>
  <c r="Q31" i="158"/>
  <c r="Q39" i="158" s="1"/>
  <c r="M31" i="158"/>
  <c r="M39" i="158" s="1"/>
  <c r="I31" i="158"/>
  <c r="I39" i="158" s="1"/>
  <c r="E31" i="158"/>
  <c r="E39" i="158" s="1"/>
  <c r="D16" i="158" l="1"/>
  <c r="D17" i="158"/>
  <c r="E3" i="158"/>
  <c r="E2" i="158"/>
  <c r="D7" i="158"/>
  <c r="D18" i="158" l="1"/>
  <c r="D22" i="158" s="1"/>
  <c r="D23" i="158" s="1"/>
  <c r="E17" i="158"/>
  <c r="E16" i="158"/>
  <c r="F2" i="158"/>
  <c r="E7" i="158"/>
  <c r="F3" i="158"/>
  <c r="D19" i="158" l="1"/>
  <c r="D20" i="158"/>
  <c r="D21" i="158" s="1"/>
  <c r="E18" i="158"/>
  <c r="F17" i="158"/>
  <c r="F16" i="158"/>
  <c r="G3" i="158"/>
  <c r="G2" i="158"/>
  <c r="F7" i="158"/>
  <c r="F18" i="158" l="1"/>
  <c r="F19" i="158" s="1"/>
  <c r="G17" i="158"/>
  <c r="E20" i="158"/>
  <c r="E21" i="158" s="1"/>
  <c r="E22" i="158"/>
  <c r="E23" i="158" s="1"/>
  <c r="E19" i="158"/>
  <c r="H3" i="158"/>
  <c r="H2" i="158"/>
  <c r="G7" i="158"/>
  <c r="G16" i="158" s="1"/>
  <c r="F22" i="158" l="1"/>
  <c r="F23" i="158" s="1"/>
  <c r="F20" i="158"/>
  <c r="F21" i="158" s="1"/>
  <c r="G18" i="158"/>
  <c r="G22" i="158" s="1"/>
  <c r="G23" i="158" s="1"/>
  <c r="H17" i="158"/>
  <c r="I2" i="158"/>
  <c r="H7" i="158"/>
  <c r="H16" i="158" s="1"/>
  <c r="I3" i="158"/>
  <c r="H18" i="158" l="1"/>
  <c r="G19" i="158"/>
  <c r="G20" i="158"/>
  <c r="G21" i="158" s="1"/>
  <c r="H22" i="158"/>
  <c r="H23" i="158" s="1"/>
  <c r="H20" i="158"/>
  <c r="H21" i="158" s="1"/>
  <c r="H19" i="158"/>
  <c r="I17" i="158"/>
  <c r="J2" i="158"/>
  <c r="I7" i="158"/>
  <c r="I16" i="158" s="1"/>
  <c r="J3" i="158"/>
  <c r="I18" i="158" l="1"/>
  <c r="I22" i="158" s="1"/>
  <c r="I23" i="158" s="1"/>
  <c r="J17" i="158"/>
  <c r="K3" i="158"/>
  <c r="K2" i="158"/>
  <c r="J7" i="158"/>
  <c r="J16" i="158" s="1"/>
  <c r="I20" i="158" l="1"/>
  <c r="I21" i="158" s="1"/>
  <c r="I19" i="158"/>
  <c r="J18" i="158"/>
  <c r="J22" i="158" s="1"/>
  <c r="J23" i="158" s="1"/>
  <c r="K17" i="158"/>
  <c r="L2" i="158"/>
  <c r="K7" i="158"/>
  <c r="K16" i="158" s="1"/>
  <c r="L3" i="158"/>
  <c r="J19" i="158" l="1"/>
  <c r="J20" i="158"/>
  <c r="J21" i="158" s="1"/>
  <c r="K18" i="158"/>
  <c r="K22" i="158" s="1"/>
  <c r="K23" i="158" s="1"/>
  <c r="L17" i="158"/>
  <c r="M2" i="158"/>
  <c r="L7" i="158"/>
  <c r="L16" i="158" s="1"/>
  <c r="M3" i="158"/>
  <c r="K20" i="158" l="1"/>
  <c r="K21" i="158" s="1"/>
  <c r="K19" i="158"/>
  <c r="L18" i="158"/>
  <c r="L19" i="158" s="1"/>
  <c r="M17" i="158"/>
  <c r="N3" i="158"/>
  <c r="N2" i="158"/>
  <c r="M7" i="158"/>
  <c r="M16" i="158" s="1"/>
  <c r="L20" i="158" l="1"/>
  <c r="L21" i="158" s="1"/>
  <c r="L22" i="158"/>
  <c r="L23" i="158" s="1"/>
  <c r="N17" i="158"/>
  <c r="M18" i="158"/>
  <c r="O2" i="158"/>
  <c r="N7" i="158"/>
  <c r="N16" i="158" s="1"/>
  <c r="O3" i="158"/>
  <c r="N18" i="158" l="1"/>
  <c r="N19" i="158" s="1"/>
  <c r="M22" i="158"/>
  <c r="M23" i="158" s="1"/>
  <c r="M19" i="158"/>
  <c r="M20" i="158"/>
  <c r="M21" i="158" s="1"/>
  <c r="O17" i="158"/>
  <c r="P3" i="158"/>
  <c r="P2" i="158"/>
  <c r="O7" i="158"/>
  <c r="O16" i="158" s="1"/>
  <c r="N20" i="158" l="1"/>
  <c r="N21" i="158" s="1"/>
  <c r="N22" i="158"/>
  <c r="N23" i="158" s="1"/>
  <c r="O18" i="158"/>
  <c r="O22" i="158" s="1"/>
  <c r="O23" i="158" s="1"/>
  <c r="P17" i="158"/>
  <c r="Q2" i="158"/>
  <c r="P7" i="158"/>
  <c r="P16" i="158" s="1"/>
  <c r="Q3" i="158"/>
  <c r="O19" i="158" l="1"/>
  <c r="O20" i="158"/>
  <c r="O21" i="158" s="1"/>
  <c r="P18" i="158"/>
  <c r="P19" i="158" s="1"/>
  <c r="P20" i="158"/>
  <c r="P21" i="158" s="1"/>
  <c r="Q17" i="158"/>
  <c r="R3" i="158"/>
  <c r="R2" i="158"/>
  <c r="Q7" i="158"/>
  <c r="Q16" i="158" s="1"/>
  <c r="P22" i="158" l="1"/>
  <c r="P23" i="158" s="1"/>
  <c r="Q18" i="158"/>
  <c r="Q19" i="158"/>
  <c r="Q20" i="158"/>
  <c r="Q21" i="158" s="1"/>
  <c r="Q22" i="158"/>
  <c r="Q23" i="158" s="1"/>
  <c r="R17" i="158"/>
  <c r="S2" i="158"/>
  <c r="R7" i="158"/>
  <c r="R16" i="158" s="1"/>
  <c r="S3" i="158"/>
  <c r="R18" i="158" l="1"/>
  <c r="R20" i="158" s="1"/>
  <c r="R21" i="158" s="1"/>
  <c r="S17" i="158"/>
  <c r="T2" i="158"/>
  <c r="S7" i="158"/>
  <c r="S16" i="158" s="1"/>
  <c r="T3" i="158"/>
  <c r="R22" i="158" l="1"/>
  <c r="R23" i="158" s="1"/>
  <c r="R19" i="158"/>
  <c r="S18" i="158"/>
  <c r="S20" i="158" s="1"/>
  <c r="S21" i="158" s="1"/>
  <c r="T17" i="158"/>
  <c r="U2" i="158"/>
  <c r="T7" i="158"/>
  <c r="T16" i="158" s="1"/>
  <c r="U3" i="158"/>
  <c r="S19" i="158" l="1"/>
  <c r="S22" i="158"/>
  <c r="S23" i="158" s="1"/>
  <c r="T18" i="158"/>
  <c r="T20" i="158" s="1"/>
  <c r="T21" i="158" s="1"/>
  <c r="T19" i="158"/>
  <c r="U17" i="158"/>
  <c r="V3" i="158"/>
  <c r="V2" i="158"/>
  <c r="U7" i="158"/>
  <c r="U16" i="158" s="1"/>
  <c r="T22" i="158" l="1"/>
  <c r="T23" i="158" s="1"/>
  <c r="V17" i="158"/>
  <c r="U18" i="158"/>
  <c r="W3" i="158"/>
  <c r="W2" i="158"/>
  <c r="V7" i="158"/>
  <c r="V16" i="158" s="1"/>
  <c r="V18" i="158" l="1"/>
  <c r="V20" i="158" s="1"/>
  <c r="V21" i="158" s="1"/>
  <c r="U19" i="158"/>
  <c r="U20" i="158"/>
  <c r="U21" i="158" s="1"/>
  <c r="U22" i="158"/>
  <c r="U23" i="158" s="1"/>
  <c r="W17" i="158"/>
  <c r="X2" i="158"/>
  <c r="W7" i="158"/>
  <c r="W16" i="158" s="1"/>
  <c r="X3" i="158"/>
  <c r="V19" i="158" l="1"/>
  <c r="V22" i="158"/>
  <c r="V23" i="158" s="1"/>
  <c r="W18" i="158"/>
  <c r="W22" i="158" s="1"/>
  <c r="W23" i="158" s="1"/>
  <c r="X17" i="158"/>
  <c r="Y2" i="158"/>
  <c r="X7" i="158"/>
  <c r="X16" i="158" s="1"/>
  <c r="Y3" i="158"/>
  <c r="W20" i="158" l="1"/>
  <c r="W21" i="158" s="1"/>
  <c r="W19" i="158"/>
  <c r="X18" i="158"/>
  <c r="X22" i="158" s="1"/>
  <c r="X23" i="158" s="1"/>
  <c r="X20" i="158"/>
  <c r="X21" i="158" s="1"/>
  <c r="Y17" i="158"/>
  <c r="Z3" i="158"/>
  <c r="Z2" i="158"/>
  <c r="Y7" i="158"/>
  <c r="Y16" i="158" s="1"/>
  <c r="X19" i="158" l="1"/>
  <c r="AA2" i="158"/>
  <c r="Z17" i="158"/>
  <c r="Y18" i="158"/>
  <c r="Z7" i="158"/>
  <c r="Z16" i="158" s="1"/>
  <c r="AA3" i="158"/>
  <c r="Z18" i="158" l="1"/>
  <c r="Z19" i="158" s="1"/>
  <c r="Y19" i="158"/>
  <c r="Y20" i="158"/>
  <c r="Y21" i="158" s="1"/>
  <c r="Y22" i="158"/>
  <c r="Y23" i="158" s="1"/>
  <c r="AB2" i="158"/>
  <c r="AA17" i="158"/>
  <c r="AA7" i="158"/>
  <c r="AA16" i="158" s="1"/>
  <c r="AB3" i="158"/>
  <c r="Z20" i="158" l="1"/>
  <c r="Z21" i="158" s="1"/>
  <c r="Z22" i="158"/>
  <c r="Z23" i="158" s="1"/>
  <c r="AA18" i="158"/>
  <c r="AA20" i="158" s="1"/>
  <c r="AA21" i="158" s="1"/>
  <c r="AC2" i="158"/>
  <c r="AB17" i="158"/>
  <c r="AC3" i="158"/>
  <c r="AB7" i="158"/>
  <c r="AB16" i="158" s="1"/>
  <c r="AA22" i="158" l="1"/>
  <c r="AA23" i="158" s="1"/>
  <c r="AA19" i="158"/>
  <c r="AB18" i="158"/>
  <c r="AB19" i="158" s="1"/>
  <c r="AD2" i="158"/>
  <c r="AC17" i="158"/>
  <c r="AC7" i="158"/>
  <c r="AC16" i="158" s="1"/>
  <c r="AD3" i="158"/>
  <c r="AB20" i="158" l="1"/>
  <c r="AB21" i="158" s="1"/>
  <c r="AB22" i="158"/>
  <c r="AB23" i="158" s="1"/>
  <c r="AE2" i="158"/>
  <c r="AD17" i="158"/>
  <c r="AC18" i="158"/>
  <c r="AD7" i="158"/>
  <c r="AD16" i="158" s="1"/>
  <c r="AE3" i="158"/>
  <c r="AD18" i="158" l="1"/>
  <c r="AD20" i="158"/>
  <c r="AD21" i="158" s="1"/>
  <c r="AD22" i="158"/>
  <c r="AD23" i="158" s="1"/>
  <c r="AD19" i="158"/>
  <c r="AC22" i="158"/>
  <c r="AC23" i="158" s="1"/>
  <c r="AC19" i="158"/>
  <c r="AC20" i="158"/>
  <c r="AC21" i="158" s="1"/>
  <c r="AF2" i="158"/>
  <c r="AE17" i="158"/>
  <c r="AF3" i="158"/>
  <c r="AE7" i="158"/>
  <c r="AE16" i="158" s="1"/>
  <c r="M38" i="136"/>
  <c r="N38" i="136" s="1"/>
  <c r="O38" i="136" s="1"/>
  <c r="P38" i="136" s="1"/>
  <c r="Q38" i="136" s="1"/>
  <c r="R38" i="136" s="1"/>
  <c r="S38" i="136" s="1"/>
  <c r="T38" i="136" s="1"/>
  <c r="U38" i="136" s="1"/>
  <c r="V38" i="136" s="1"/>
  <c r="W38" i="136" s="1"/>
  <c r="X38" i="136" s="1"/>
  <c r="Y38" i="136" s="1"/>
  <c r="Z38" i="136" s="1"/>
  <c r="AA38" i="136" s="1"/>
  <c r="AB38" i="136" s="1"/>
  <c r="AC38" i="136" s="1"/>
  <c r="AD38" i="136" s="1"/>
  <c r="AE38" i="136" s="1"/>
  <c r="AF38" i="136" s="1"/>
  <c r="AG38" i="136" s="1"/>
  <c r="AH38" i="136" s="1"/>
  <c r="AI38" i="136" s="1"/>
  <c r="AJ38" i="136" s="1"/>
  <c r="AK38" i="136" s="1"/>
  <c r="AL38" i="136" s="1"/>
  <c r="AM38" i="136" s="1"/>
  <c r="AN38" i="136" s="1"/>
  <c r="AO38" i="136" s="1"/>
  <c r="AP38" i="136" s="1"/>
  <c r="AQ38" i="136" s="1"/>
  <c r="AR38" i="136" s="1"/>
  <c r="AS38" i="136" s="1"/>
  <c r="AT38" i="136" s="1"/>
  <c r="AU38" i="136" s="1"/>
  <c r="AV38" i="136" s="1"/>
  <c r="AW38" i="136" s="1"/>
  <c r="AX38" i="136" s="1"/>
  <c r="AY38" i="136" s="1"/>
  <c r="AZ38" i="136" s="1"/>
  <c r="BA38" i="136" s="1"/>
  <c r="BB38" i="136" s="1"/>
  <c r="BC38" i="136" s="1"/>
  <c r="BD38" i="136" s="1"/>
  <c r="BE38" i="136" s="1"/>
  <c r="BF38" i="136" s="1"/>
  <c r="BG38" i="136" s="1"/>
  <c r="BH38" i="136" s="1"/>
  <c r="BI38" i="136" s="1"/>
  <c r="BJ38" i="136" s="1"/>
  <c r="BK38" i="136" s="1"/>
  <c r="BL38" i="136" s="1"/>
  <c r="BM38" i="136" s="1"/>
  <c r="BN38" i="136" s="1"/>
  <c r="BO38" i="136" s="1"/>
  <c r="BP38" i="136" s="1"/>
  <c r="BQ38" i="136" s="1"/>
  <c r="BR38" i="136" s="1"/>
  <c r="BS38" i="136" s="1"/>
  <c r="BT38" i="136" s="1"/>
  <c r="BU38" i="136" s="1"/>
  <c r="BV38" i="136" s="1"/>
  <c r="BW38" i="136" s="1"/>
  <c r="BX38" i="136" s="1"/>
  <c r="BY38" i="136" s="1"/>
  <c r="BZ38" i="136" s="1"/>
  <c r="CA38" i="136" s="1"/>
  <c r="CB38" i="136" s="1"/>
  <c r="CC38" i="136" s="1"/>
  <c r="CD38" i="136" s="1"/>
  <c r="CE38" i="136" s="1"/>
  <c r="CF38" i="136" s="1"/>
  <c r="CG38" i="136" s="1"/>
  <c r="CH38" i="136" s="1"/>
  <c r="CI38" i="136" s="1"/>
  <c r="CJ38" i="136" s="1"/>
  <c r="CK38" i="136" s="1"/>
  <c r="CL38" i="136" s="1"/>
  <c r="CM38" i="136" s="1"/>
  <c r="CN38" i="136" s="1"/>
  <c r="CO38" i="136" s="1"/>
  <c r="CP38" i="136" s="1"/>
  <c r="CQ38" i="136" s="1"/>
  <c r="CR38" i="136" s="1"/>
  <c r="CS38" i="136" s="1"/>
  <c r="CT38" i="136" s="1"/>
  <c r="CU38" i="136" s="1"/>
  <c r="CV38" i="136" s="1"/>
  <c r="CW38" i="136" s="1"/>
  <c r="CX38" i="136" s="1"/>
  <c r="CY38" i="136" s="1"/>
  <c r="CZ38" i="136" s="1"/>
  <c r="DA38" i="136" s="1"/>
  <c r="DB38" i="136" s="1"/>
  <c r="DC38" i="136" s="1"/>
  <c r="DD38" i="136" s="1"/>
  <c r="M24" i="136"/>
  <c r="N24" i="136" s="1"/>
  <c r="O24" i="136" s="1"/>
  <c r="P24" i="136" s="1"/>
  <c r="C13" i="158"/>
  <c r="C16" i="158" s="1"/>
  <c r="C14" i="158"/>
  <c r="C17" i="158" s="1"/>
  <c r="AE18" i="158" l="1"/>
  <c r="AE22" i="158" s="1"/>
  <c r="AE23" i="158" s="1"/>
  <c r="AG2" i="158"/>
  <c r="AF17" i="158"/>
  <c r="C18" i="158"/>
  <c r="AF7" i="158"/>
  <c r="AF16" i="158" s="1"/>
  <c r="AG3" i="158"/>
  <c r="AA9" i="157"/>
  <c r="AE20" i="158" l="1"/>
  <c r="AE21" i="158" s="1"/>
  <c r="AE19" i="158"/>
  <c r="AF18" i="158"/>
  <c r="AF19" i="158" s="1"/>
  <c r="AF20" i="158"/>
  <c r="AF21" i="158" s="1"/>
  <c r="AH2" i="158"/>
  <c r="AG17" i="158"/>
  <c r="C22" i="158"/>
  <c r="C23" i="158" s="1"/>
  <c r="C19" i="158"/>
  <c r="C20" i="158"/>
  <c r="C21" i="158" s="1"/>
  <c r="AH3" i="158"/>
  <c r="AG7" i="158"/>
  <c r="AG16" i="158" s="1"/>
  <c r="W9" i="157"/>
  <c r="AF22" i="158" l="1"/>
  <c r="AF23" i="158" s="1"/>
  <c r="AI2" i="158"/>
  <c r="AH17" i="158"/>
  <c r="AG18" i="158"/>
  <c r="AH7" i="158"/>
  <c r="AH16" i="158" s="1"/>
  <c r="AI3" i="158"/>
  <c r="H12" i="157"/>
  <c r="I4" i="157" s="1"/>
  <c r="H9" i="157"/>
  <c r="AH18" i="158" l="1"/>
  <c r="AH22" i="158"/>
  <c r="AH23" i="158" s="1"/>
  <c r="AH20" i="158"/>
  <c r="AH21" i="158" s="1"/>
  <c r="AH19" i="158"/>
  <c r="AG22" i="158"/>
  <c r="AG23" i="158" s="1"/>
  <c r="AG19" i="158"/>
  <c r="AG20" i="158"/>
  <c r="AG21" i="158" s="1"/>
  <c r="AJ2" i="158"/>
  <c r="AI17" i="158"/>
  <c r="AJ3" i="158"/>
  <c r="AI7" i="158"/>
  <c r="AI16" i="158" s="1"/>
  <c r="I9" i="157"/>
  <c r="I12" i="157" s="1"/>
  <c r="J4" i="157" s="1"/>
  <c r="J9" i="157" s="1"/>
  <c r="I16" i="155"/>
  <c r="J16" i="155"/>
  <c r="K16" i="155"/>
  <c r="L16" i="155"/>
  <c r="M16" i="155"/>
  <c r="N16" i="155"/>
  <c r="O16" i="155"/>
  <c r="P16" i="155"/>
  <c r="Q16" i="155"/>
  <c r="R16" i="155"/>
  <c r="S16" i="155"/>
  <c r="T16" i="155"/>
  <c r="U16" i="155"/>
  <c r="V16" i="155"/>
  <c r="W16" i="155"/>
  <c r="X16" i="155"/>
  <c r="Y16" i="155"/>
  <c r="Z16" i="155"/>
  <c r="AA16" i="155"/>
  <c r="H13" i="155"/>
  <c r="I13" i="155"/>
  <c r="J13" i="155"/>
  <c r="K13" i="155"/>
  <c r="L13" i="155"/>
  <c r="M13" i="155"/>
  <c r="N13" i="155"/>
  <c r="O13" i="155"/>
  <c r="P13" i="155"/>
  <c r="Q13" i="155"/>
  <c r="R13" i="155"/>
  <c r="S13" i="155"/>
  <c r="T13" i="155"/>
  <c r="U13" i="155"/>
  <c r="V13" i="155"/>
  <c r="W13" i="155"/>
  <c r="X13" i="155"/>
  <c r="Y13" i="155"/>
  <c r="Z13" i="155"/>
  <c r="H10" i="155"/>
  <c r="I10" i="155"/>
  <c r="J10" i="155"/>
  <c r="K10" i="155"/>
  <c r="L10" i="155"/>
  <c r="M10" i="155"/>
  <c r="N10" i="155"/>
  <c r="O10" i="155"/>
  <c r="P10" i="155"/>
  <c r="Q10" i="155"/>
  <c r="R10" i="155"/>
  <c r="S10" i="155"/>
  <c r="T10" i="155"/>
  <c r="U10" i="155"/>
  <c r="V10" i="155"/>
  <c r="W10" i="155"/>
  <c r="X10" i="155"/>
  <c r="Y10" i="155"/>
  <c r="Z10" i="155"/>
  <c r="AI18" i="158" l="1"/>
  <c r="AI19" i="158"/>
  <c r="AI20" i="158"/>
  <c r="AI21" i="158" s="1"/>
  <c r="AI22" i="158"/>
  <c r="AI23" i="158" s="1"/>
  <c r="AK2" i="158"/>
  <c r="AJ17" i="158"/>
  <c r="AJ7" i="158"/>
  <c r="AJ16" i="158" s="1"/>
  <c r="AK3" i="158"/>
  <c r="J12" i="157"/>
  <c r="K4" i="157" s="1"/>
  <c r="K9" i="157" s="1"/>
  <c r="AJ16" i="155"/>
  <c r="AK16" i="155"/>
  <c r="AL16" i="155"/>
  <c r="AM16" i="155"/>
  <c r="AN16" i="155"/>
  <c r="AO16" i="155"/>
  <c r="AP16" i="155"/>
  <c r="AQ16" i="155"/>
  <c r="AR16" i="155"/>
  <c r="AS16" i="155"/>
  <c r="AT16" i="155"/>
  <c r="AU16" i="155"/>
  <c r="AV16" i="155"/>
  <c r="AW16" i="155"/>
  <c r="AX16" i="155"/>
  <c r="AY16" i="155"/>
  <c r="AZ16" i="155"/>
  <c r="BA16" i="155"/>
  <c r="BB16" i="155"/>
  <c r="BC16" i="155"/>
  <c r="BD16" i="155"/>
  <c r="BE16" i="155"/>
  <c r="BF16" i="155"/>
  <c r="BG16" i="155"/>
  <c r="BH16" i="155"/>
  <c r="BI16" i="155"/>
  <c r="BJ16" i="155"/>
  <c r="BK16" i="155"/>
  <c r="BL16" i="155"/>
  <c r="BM16" i="155"/>
  <c r="BN16" i="155"/>
  <c r="BO16" i="155"/>
  <c r="BP16" i="155"/>
  <c r="AC16" i="155"/>
  <c r="AD16" i="155"/>
  <c r="AE16" i="155"/>
  <c r="AF16" i="155"/>
  <c r="AG16" i="155"/>
  <c r="AH16" i="155"/>
  <c r="AI16" i="155"/>
  <c r="AB16" i="155"/>
  <c r="AA13" i="155"/>
  <c r="AB13" i="155"/>
  <c r="AC13" i="155"/>
  <c r="AD13" i="155"/>
  <c r="AE13" i="155"/>
  <c r="AF13" i="155"/>
  <c r="AG13" i="155"/>
  <c r="AH13" i="155"/>
  <c r="AI13" i="155"/>
  <c r="AJ13" i="155"/>
  <c r="AK13" i="155"/>
  <c r="AL13" i="155"/>
  <c r="AM13" i="155"/>
  <c r="AN13" i="155"/>
  <c r="AO13" i="155"/>
  <c r="AP13" i="155"/>
  <c r="AQ13" i="155"/>
  <c r="AR13" i="155"/>
  <c r="AS13" i="155"/>
  <c r="AT13" i="155"/>
  <c r="AU13" i="155"/>
  <c r="AV13" i="155"/>
  <c r="AW13" i="155"/>
  <c r="AX13" i="155"/>
  <c r="AY13" i="155"/>
  <c r="AZ13" i="155"/>
  <c r="BA13" i="155"/>
  <c r="BB13" i="155"/>
  <c r="BC13" i="155"/>
  <c r="BD13" i="155"/>
  <c r="BE13" i="155"/>
  <c r="BF13" i="155"/>
  <c r="BG13" i="155"/>
  <c r="BH13" i="155"/>
  <c r="BI13" i="155"/>
  <c r="BJ13" i="155"/>
  <c r="BK13" i="155"/>
  <c r="BL13" i="155"/>
  <c r="BM13" i="155"/>
  <c r="BN13" i="155"/>
  <c r="BO13" i="155"/>
  <c r="BP13" i="155"/>
  <c r="AJ10" i="155"/>
  <c r="AK10" i="155"/>
  <c r="AL10" i="155"/>
  <c r="AM10" i="155"/>
  <c r="AN10" i="155"/>
  <c r="AO10" i="155"/>
  <c r="AP10" i="155"/>
  <c r="AQ10" i="155"/>
  <c r="AR10" i="155"/>
  <c r="AS10" i="155"/>
  <c r="AT10" i="155"/>
  <c r="AU10" i="155"/>
  <c r="AV10" i="155"/>
  <c r="AW10" i="155"/>
  <c r="AX10" i="155"/>
  <c r="AY10" i="155"/>
  <c r="AZ10" i="155"/>
  <c r="BA10" i="155"/>
  <c r="BB10" i="155"/>
  <c r="BC10" i="155"/>
  <c r="BD10" i="155"/>
  <c r="BE10" i="155"/>
  <c r="BF10" i="155"/>
  <c r="BG10" i="155"/>
  <c r="BH10" i="155"/>
  <c r="BI10" i="155"/>
  <c r="BJ10" i="155"/>
  <c r="BK10" i="155"/>
  <c r="BL10" i="155"/>
  <c r="BM10" i="155"/>
  <c r="BN10" i="155"/>
  <c r="BO10" i="155"/>
  <c r="BP10" i="155"/>
  <c r="AB10" i="155"/>
  <c r="AC10" i="155"/>
  <c r="AD10" i="155"/>
  <c r="AE10" i="155"/>
  <c r="AF10" i="155"/>
  <c r="AG10" i="155"/>
  <c r="AH10" i="155"/>
  <c r="AI10" i="155"/>
  <c r="AA10" i="155"/>
  <c r="AJ18" i="158" l="1"/>
  <c r="AJ20" i="158" s="1"/>
  <c r="AJ21" i="158" s="1"/>
  <c r="AJ22" i="158"/>
  <c r="AJ23" i="158" s="1"/>
  <c r="AJ19" i="158"/>
  <c r="AL2" i="158"/>
  <c r="AK17" i="158"/>
  <c r="AL3" i="158"/>
  <c r="AK7" i="158"/>
  <c r="AK16" i="158" s="1"/>
  <c r="K12" i="157"/>
  <c r="L4" i="157" s="1"/>
  <c r="AM2" i="158" l="1"/>
  <c r="AL17" i="158"/>
  <c r="AK18" i="158"/>
  <c r="AM3" i="158"/>
  <c r="AL7" i="158"/>
  <c r="AL16" i="158" s="1"/>
  <c r="L9" i="157"/>
  <c r="AL18" i="158" l="1"/>
  <c r="AL20" i="158"/>
  <c r="AL21" i="158" s="1"/>
  <c r="AL22" i="158"/>
  <c r="AL23" i="158" s="1"/>
  <c r="AL19" i="158"/>
  <c r="AK22" i="158"/>
  <c r="AK23" i="158" s="1"/>
  <c r="AK19" i="158"/>
  <c r="AK20" i="158"/>
  <c r="AK21" i="158" s="1"/>
  <c r="AN2" i="158"/>
  <c r="AM17" i="158"/>
  <c r="AN3" i="158"/>
  <c r="AM7" i="158"/>
  <c r="AM16" i="158" s="1"/>
  <c r="L12" i="157"/>
  <c r="M4" i="157" s="1"/>
  <c r="AM18" i="158" l="1"/>
  <c r="AM22" i="158"/>
  <c r="AM23" i="158" s="1"/>
  <c r="AM19" i="158"/>
  <c r="AM20" i="158"/>
  <c r="AM21" i="158" s="1"/>
  <c r="AO2" i="158"/>
  <c r="AN17" i="158"/>
  <c r="AO3" i="158"/>
  <c r="AN7" i="158"/>
  <c r="AN16" i="158" s="1"/>
  <c r="AN18" i="158" s="1"/>
  <c r="M9" i="157"/>
  <c r="AN22" i="158" l="1"/>
  <c r="AN23" i="158" s="1"/>
  <c r="AN20" i="158"/>
  <c r="AN21" i="158" s="1"/>
  <c r="AN19" i="158"/>
  <c r="AP2" i="158"/>
  <c r="AO17" i="158"/>
  <c r="AO7" i="158"/>
  <c r="AO16" i="158" s="1"/>
  <c r="AP3" i="158"/>
  <c r="M12" i="157"/>
  <c r="N4" i="157" s="1"/>
  <c r="AO18" i="158" l="1"/>
  <c r="AO22" i="158"/>
  <c r="AO23" i="158" s="1"/>
  <c r="AO19" i="158"/>
  <c r="AO20" i="158"/>
  <c r="AO21" i="158" s="1"/>
  <c r="AQ2" i="158"/>
  <c r="AP17" i="158"/>
  <c r="AQ3" i="158"/>
  <c r="AP7" i="158"/>
  <c r="AP16" i="158" s="1"/>
  <c r="N9" i="157"/>
  <c r="AP18" i="158" l="1"/>
  <c r="AP19" i="158"/>
  <c r="AP22" i="158"/>
  <c r="AP23" i="158" s="1"/>
  <c r="AP20" i="158"/>
  <c r="AP21" i="158" s="1"/>
  <c r="AR2" i="158"/>
  <c r="AQ17" i="158"/>
  <c r="AQ7" i="158"/>
  <c r="AQ16" i="158" s="1"/>
  <c r="AR3" i="158"/>
  <c r="N12" i="157"/>
  <c r="O4" i="157" s="1"/>
  <c r="AQ18" i="158" l="1"/>
  <c r="AQ20" i="158"/>
  <c r="AQ21" i="158" s="1"/>
  <c r="AQ19" i="158"/>
  <c r="AQ22" i="158"/>
  <c r="AQ23" i="158" s="1"/>
  <c r="AS2" i="158"/>
  <c r="AR17" i="158"/>
  <c r="AR7" i="158"/>
  <c r="AR16" i="158" s="1"/>
  <c r="AR18" i="158" s="1"/>
  <c r="AS3" i="158"/>
  <c r="C81" i="158"/>
  <c r="O9" i="157"/>
  <c r="AR20" i="158" l="1"/>
  <c r="AR21" i="158" s="1"/>
  <c r="AR22" i="158"/>
  <c r="AR23" i="158" s="1"/>
  <c r="AR19" i="158"/>
  <c r="AT2" i="158"/>
  <c r="AS17" i="158"/>
  <c r="C85" i="158"/>
  <c r="C83" i="158"/>
  <c r="D80" i="158"/>
  <c r="C86" i="158"/>
  <c r="C48" i="158"/>
  <c r="C49" i="158"/>
  <c r="C50" i="158"/>
  <c r="C52" i="158"/>
  <c r="C53" i="158"/>
  <c r="C51" i="158"/>
  <c r="C54" i="158"/>
  <c r="C55" i="158"/>
  <c r="C56" i="158"/>
  <c r="C57" i="158"/>
  <c r="C59" i="158"/>
  <c r="C58" i="158"/>
  <c r="C60" i="158"/>
  <c r="C61" i="158"/>
  <c r="C62" i="158"/>
  <c r="C63" i="158"/>
  <c r="C64" i="158"/>
  <c r="C65" i="158"/>
  <c r="C66" i="158"/>
  <c r="C68" i="158"/>
  <c r="C67" i="158"/>
  <c r="C70" i="158"/>
  <c r="C69" i="158"/>
  <c r="C72" i="158"/>
  <c r="C71" i="158"/>
  <c r="C74" i="158"/>
  <c r="C73" i="158"/>
  <c r="C75" i="158"/>
  <c r="C77" i="158"/>
  <c r="C76" i="158"/>
  <c r="C80" i="158"/>
  <c r="D79" i="158"/>
  <c r="C78" i="158"/>
  <c r="C84" i="158"/>
  <c r="C82" i="158"/>
  <c r="AT3" i="158"/>
  <c r="D84" i="158"/>
  <c r="D83" i="158"/>
  <c r="AS7" i="158"/>
  <c r="AS16" i="158" s="1"/>
  <c r="C79" i="158"/>
  <c r="O12" i="157"/>
  <c r="P4" i="157" s="1"/>
  <c r="AU2" i="158" l="1"/>
  <c r="AT17" i="158"/>
  <c r="AS18" i="158"/>
  <c r="D85" i="158"/>
  <c r="C25" i="158"/>
  <c r="AT7" i="158"/>
  <c r="AT16" i="158" s="1"/>
  <c r="AT18" i="158" s="1"/>
  <c r="AU3" i="158"/>
  <c r="E80" i="158"/>
  <c r="E85" i="158"/>
  <c r="D86" i="158"/>
  <c r="D48" i="158"/>
  <c r="D49" i="158"/>
  <c r="D50" i="158"/>
  <c r="D51" i="158"/>
  <c r="D53" i="158"/>
  <c r="D54" i="158"/>
  <c r="D52" i="158"/>
  <c r="D55" i="158"/>
  <c r="D56" i="158"/>
  <c r="D57" i="158"/>
  <c r="D58" i="158"/>
  <c r="D60" i="158"/>
  <c r="D59" i="158"/>
  <c r="D61" i="158"/>
  <c r="D62" i="158"/>
  <c r="D64" i="158"/>
  <c r="D63" i="158"/>
  <c r="D65" i="158"/>
  <c r="D66" i="158"/>
  <c r="D67" i="158"/>
  <c r="D69" i="158"/>
  <c r="D70" i="158"/>
  <c r="D68" i="158"/>
  <c r="D71" i="158"/>
  <c r="D72" i="158"/>
  <c r="D73" i="158"/>
  <c r="D75" i="158"/>
  <c r="D74" i="158"/>
  <c r="D76" i="158"/>
  <c r="D77" i="158"/>
  <c r="D78" i="158"/>
  <c r="D81" i="158"/>
  <c r="E83" i="158"/>
  <c r="D82" i="158"/>
  <c r="P9" i="157"/>
  <c r="C26" i="158" l="1"/>
  <c r="AT20" i="158"/>
  <c r="AT21" i="158" s="1"/>
  <c r="AT22" i="158"/>
  <c r="AT23" i="158" s="1"/>
  <c r="AT19" i="158"/>
  <c r="AS22" i="158"/>
  <c r="AS23" i="158" s="1"/>
  <c r="AS19" i="158"/>
  <c r="AS20" i="158"/>
  <c r="AS21" i="158" s="1"/>
  <c r="AV2" i="158"/>
  <c r="AU17" i="158"/>
  <c r="C9" i="158"/>
  <c r="C30" i="158" s="1"/>
  <c r="AV3" i="158"/>
  <c r="E86" i="158"/>
  <c r="E48" i="158"/>
  <c r="E49" i="158"/>
  <c r="E50" i="158"/>
  <c r="E51" i="158"/>
  <c r="E52" i="158"/>
  <c r="E54" i="158"/>
  <c r="E53" i="158"/>
  <c r="E55" i="158"/>
  <c r="E56" i="158"/>
  <c r="E58" i="158"/>
  <c r="E59" i="158"/>
  <c r="E57" i="158"/>
  <c r="E61" i="158"/>
  <c r="E60" i="158"/>
  <c r="E62" i="158"/>
  <c r="E64" i="158"/>
  <c r="E63" i="158"/>
  <c r="E65" i="158"/>
  <c r="E66" i="158"/>
  <c r="E67" i="158"/>
  <c r="E68" i="158"/>
  <c r="E69" i="158"/>
  <c r="E70" i="158"/>
  <c r="E71" i="158"/>
  <c r="E72" i="158"/>
  <c r="E74" i="158"/>
  <c r="E73" i="158"/>
  <c r="E75" i="158"/>
  <c r="E76" i="158"/>
  <c r="E77" i="158"/>
  <c r="E81" i="158"/>
  <c r="E84" i="158"/>
  <c r="E78" i="158"/>
  <c r="E79" i="158"/>
  <c r="E82" i="158"/>
  <c r="F78" i="158"/>
  <c r="AU7" i="158"/>
  <c r="AU16" i="158" s="1"/>
  <c r="AU18" i="158" s="1"/>
  <c r="P12" i="157"/>
  <c r="Q4" i="157" s="1"/>
  <c r="C27" i="158" l="1"/>
  <c r="AU22" i="158"/>
  <c r="AU23" i="158" s="1"/>
  <c r="AU20" i="158"/>
  <c r="AU21" i="158" s="1"/>
  <c r="AU19" i="158"/>
  <c r="AW2" i="158"/>
  <c r="AV17" i="158"/>
  <c r="C40" i="158"/>
  <c r="C32" i="158"/>
  <c r="C10" i="158" s="1"/>
  <c r="F83" i="158"/>
  <c r="F86" i="158"/>
  <c r="F49" i="158"/>
  <c r="F48" i="158"/>
  <c r="F52" i="158"/>
  <c r="F51" i="158"/>
  <c r="F50" i="158"/>
  <c r="F53" i="158"/>
  <c r="F54" i="158"/>
  <c r="F56" i="158"/>
  <c r="F55" i="158"/>
  <c r="F57" i="158"/>
  <c r="F60" i="158"/>
  <c r="F59" i="158"/>
  <c r="F58" i="158"/>
  <c r="F61" i="158"/>
  <c r="F62" i="158"/>
  <c r="F63" i="158"/>
  <c r="F64" i="158"/>
  <c r="F65" i="158"/>
  <c r="F66" i="158"/>
  <c r="F69" i="158"/>
  <c r="F67" i="158"/>
  <c r="F68" i="158"/>
  <c r="F71" i="158"/>
  <c r="F70" i="158"/>
  <c r="F73" i="158"/>
  <c r="F72" i="158"/>
  <c r="F74" i="158"/>
  <c r="F75" i="158"/>
  <c r="F76" i="158"/>
  <c r="F77" i="158"/>
  <c r="F80" i="158"/>
  <c r="F84" i="158"/>
  <c r="F79" i="158"/>
  <c r="AW3" i="158"/>
  <c r="F82" i="158"/>
  <c r="F85" i="158"/>
  <c r="AV7" i="158"/>
  <c r="AV16" i="158" s="1"/>
  <c r="AV18" i="158" s="1"/>
  <c r="G85" i="158"/>
  <c r="F81" i="158"/>
  <c r="Q9" i="157"/>
  <c r="C28" i="158" l="1"/>
  <c r="AV22" i="158"/>
  <c r="AV23" i="158" s="1"/>
  <c r="AV20" i="158"/>
  <c r="AV21" i="158" s="1"/>
  <c r="AV19" i="158"/>
  <c r="AX2" i="158"/>
  <c r="AW17" i="158"/>
  <c r="C11" i="158"/>
  <c r="C34" i="158" s="1"/>
  <c r="C43" i="158" s="1"/>
  <c r="C33" i="158"/>
  <c r="C42" i="158" s="1"/>
  <c r="C41" i="158"/>
  <c r="G83" i="158"/>
  <c r="G81" i="158"/>
  <c r="AW7" i="158"/>
  <c r="AW16" i="158" s="1"/>
  <c r="G86" i="158"/>
  <c r="G48" i="158"/>
  <c r="G50" i="158"/>
  <c r="G49" i="158"/>
  <c r="G51" i="158"/>
  <c r="G53" i="158"/>
  <c r="G55" i="158"/>
  <c r="G52" i="158"/>
  <c r="G56" i="158"/>
  <c r="G54" i="158"/>
  <c r="G58" i="158"/>
  <c r="G57" i="158"/>
  <c r="G59" i="158"/>
  <c r="G61" i="158"/>
  <c r="G60" i="158"/>
  <c r="G62" i="158"/>
  <c r="G63" i="158"/>
  <c r="G64" i="158"/>
  <c r="G65" i="158"/>
  <c r="G67" i="158"/>
  <c r="G66" i="158"/>
  <c r="G69" i="158"/>
  <c r="G70" i="158"/>
  <c r="G68" i="158"/>
  <c r="G71" i="158"/>
  <c r="G73" i="158"/>
  <c r="G72" i="158"/>
  <c r="G74" i="158"/>
  <c r="G75" i="158"/>
  <c r="G77" i="158"/>
  <c r="G76" i="158"/>
  <c r="G79" i="158"/>
  <c r="G78" i="158"/>
  <c r="G84" i="158"/>
  <c r="G82" i="158"/>
  <c r="AX3" i="158"/>
  <c r="G80" i="158"/>
  <c r="Q12" i="157"/>
  <c r="R4" i="157" s="1"/>
  <c r="AW18" i="158" l="1"/>
  <c r="AW22" i="158"/>
  <c r="AW23" i="158" s="1"/>
  <c r="AW19" i="158"/>
  <c r="AW20" i="158"/>
  <c r="AW21" i="158" s="1"/>
  <c r="AY2" i="158"/>
  <c r="AX17" i="158"/>
  <c r="C37" i="158"/>
  <c r="D25" i="158"/>
  <c r="I80" i="158"/>
  <c r="AY3" i="158"/>
  <c r="AX7" i="158"/>
  <c r="AX16" i="158" s="1"/>
  <c r="H82" i="158"/>
  <c r="H84" i="158"/>
  <c r="H86" i="158"/>
  <c r="H48" i="158"/>
  <c r="H49" i="158"/>
  <c r="H50" i="158"/>
  <c r="H52" i="158"/>
  <c r="H51" i="158"/>
  <c r="H53" i="158"/>
  <c r="H54" i="158"/>
  <c r="H56" i="158"/>
  <c r="H55" i="158"/>
  <c r="H57" i="158"/>
  <c r="H58" i="158"/>
  <c r="H60" i="158"/>
  <c r="H59" i="158"/>
  <c r="H61" i="158"/>
  <c r="H62" i="158"/>
  <c r="H63" i="158"/>
  <c r="H64" i="158"/>
  <c r="H65" i="158"/>
  <c r="H66" i="158"/>
  <c r="H67" i="158"/>
  <c r="H68" i="158"/>
  <c r="H70" i="158"/>
  <c r="H69" i="158"/>
  <c r="H72" i="158"/>
  <c r="H71" i="158"/>
  <c r="H73" i="158"/>
  <c r="H74" i="158"/>
  <c r="H76" i="158"/>
  <c r="H75" i="158"/>
  <c r="H77" i="158"/>
  <c r="H78" i="158"/>
  <c r="H79" i="158"/>
  <c r="H81" i="158"/>
  <c r="I79" i="158"/>
  <c r="H83" i="158"/>
  <c r="H80" i="158"/>
  <c r="H85" i="158"/>
  <c r="R9" i="157"/>
  <c r="AX18" i="158" l="1"/>
  <c r="D26" i="158"/>
  <c r="AX22" i="158"/>
  <c r="AX23" i="158" s="1"/>
  <c r="AX19" i="158"/>
  <c r="AX20" i="158"/>
  <c r="AX21" i="158" s="1"/>
  <c r="AZ2" i="158"/>
  <c r="AY17" i="158"/>
  <c r="C45" i="158"/>
  <c r="I82" i="158"/>
  <c r="I85" i="158"/>
  <c r="I83" i="158"/>
  <c r="I81" i="158"/>
  <c r="I86" i="158"/>
  <c r="I48" i="158"/>
  <c r="I49" i="158"/>
  <c r="I50" i="158"/>
  <c r="I52" i="158"/>
  <c r="I51" i="158"/>
  <c r="I53" i="158"/>
  <c r="I54" i="158"/>
  <c r="I55" i="158"/>
  <c r="I59" i="158"/>
  <c r="I56" i="158"/>
  <c r="I57" i="158"/>
  <c r="I58" i="158"/>
  <c r="I61" i="158"/>
  <c r="I60" i="158"/>
  <c r="I62" i="158"/>
  <c r="I63" i="158"/>
  <c r="I64" i="158"/>
  <c r="I66" i="158"/>
  <c r="I65" i="158"/>
  <c r="I68" i="158"/>
  <c r="I67" i="158"/>
  <c r="I69" i="158"/>
  <c r="I70" i="158"/>
  <c r="I71" i="158"/>
  <c r="I72" i="158"/>
  <c r="I73" i="158"/>
  <c r="I74" i="158"/>
  <c r="I76" i="158"/>
  <c r="I75" i="158"/>
  <c r="I77" i="158"/>
  <c r="I78" i="158"/>
  <c r="I84" i="158"/>
  <c r="AY7" i="158"/>
  <c r="AY16" i="158" s="1"/>
  <c r="AY18" i="158" s="1"/>
  <c r="J85" i="158"/>
  <c r="AZ3" i="158"/>
  <c r="R12" i="157"/>
  <c r="S4" i="157" s="1"/>
  <c r="D27" i="158" l="1"/>
  <c r="AY20" i="158"/>
  <c r="AY21" i="158" s="1"/>
  <c r="AY22" i="158"/>
  <c r="AY23" i="158" s="1"/>
  <c r="AY19" i="158"/>
  <c r="BA2" i="158"/>
  <c r="AZ17" i="158"/>
  <c r="BA3" i="158"/>
  <c r="AZ7" i="158"/>
  <c r="AZ16" i="158" s="1"/>
  <c r="J86" i="158"/>
  <c r="J48" i="158"/>
  <c r="J49" i="158"/>
  <c r="J50" i="158"/>
  <c r="J52" i="158"/>
  <c r="J51" i="158"/>
  <c r="J53" i="158"/>
  <c r="J55" i="158"/>
  <c r="J54" i="158"/>
  <c r="J56" i="158"/>
  <c r="J59" i="158"/>
  <c r="J57" i="158"/>
  <c r="J58" i="158"/>
  <c r="J61" i="158"/>
  <c r="J60" i="158"/>
  <c r="J62" i="158"/>
  <c r="J64" i="158"/>
  <c r="J65" i="158"/>
  <c r="J66" i="158"/>
  <c r="J63" i="158"/>
  <c r="J67" i="158"/>
  <c r="J68" i="158"/>
  <c r="J69" i="158"/>
  <c r="J71" i="158"/>
  <c r="J70" i="158"/>
  <c r="J72" i="158"/>
  <c r="J75" i="158"/>
  <c r="J74" i="158"/>
  <c r="J76" i="158"/>
  <c r="J73" i="158"/>
  <c r="J80" i="158"/>
  <c r="J81" i="158"/>
  <c r="J84" i="158"/>
  <c r="J83" i="158"/>
  <c r="J79" i="158"/>
  <c r="J78" i="158"/>
  <c r="J82" i="158"/>
  <c r="J77" i="158"/>
  <c r="S9" i="157"/>
  <c r="AZ18" i="158" l="1"/>
  <c r="D9" i="158"/>
  <c r="D30" i="158" s="1"/>
  <c r="D28" i="158"/>
  <c r="AZ20" i="158"/>
  <c r="AZ21" i="158" s="1"/>
  <c r="AZ22" i="158"/>
  <c r="AZ23" i="158" s="1"/>
  <c r="AZ19" i="158"/>
  <c r="BB2" i="158"/>
  <c r="BA17" i="158"/>
  <c r="BA7" i="158"/>
  <c r="BA16" i="158" s="1"/>
  <c r="K81" i="158"/>
  <c r="K82" i="158"/>
  <c r="K80" i="158"/>
  <c r="BB3" i="158"/>
  <c r="K86" i="158"/>
  <c r="K48" i="158"/>
  <c r="K49" i="158"/>
  <c r="K50" i="158"/>
  <c r="K51" i="158"/>
  <c r="K52" i="158"/>
  <c r="K53" i="158"/>
  <c r="K54" i="158"/>
  <c r="K55" i="158"/>
  <c r="K56" i="158"/>
  <c r="K57" i="158"/>
  <c r="K58" i="158"/>
  <c r="K59" i="158"/>
  <c r="K60" i="158"/>
  <c r="K61" i="158"/>
  <c r="K62" i="158"/>
  <c r="K63" i="158"/>
  <c r="K66" i="158"/>
  <c r="K65" i="158"/>
  <c r="K64" i="158"/>
  <c r="K67" i="158"/>
  <c r="K68" i="158"/>
  <c r="K69" i="158"/>
  <c r="K71" i="158"/>
  <c r="K70" i="158"/>
  <c r="K73" i="158"/>
  <c r="K75" i="158"/>
  <c r="K72" i="158"/>
  <c r="K74" i="158"/>
  <c r="K76" i="158"/>
  <c r="K77" i="158"/>
  <c r="K84" i="158"/>
  <c r="K78" i="158"/>
  <c r="K83" i="158"/>
  <c r="K79" i="158"/>
  <c r="K85" i="158"/>
  <c r="L80" i="158"/>
  <c r="S12" i="157"/>
  <c r="T4" i="157" s="1"/>
  <c r="D32" i="158" l="1"/>
  <c r="D40" i="158"/>
  <c r="BA18" i="158"/>
  <c r="BC2" i="158"/>
  <c r="BB17" i="158"/>
  <c r="L84" i="158"/>
  <c r="L77" i="158"/>
  <c r="BC3" i="158"/>
  <c r="L81" i="158"/>
  <c r="L83" i="158"/>
  <c r="L82" i="158"/>
  <c r="M85" i="158"/>
  <c r="L86" i="158"/>
  <c r="L48" i="158"/>
  <c r="L50" i="158"/>
  <c r="L49" i="158"/>
  <c r="L51" i="158"/>
  <c r="L52" i="158"/>
  <c r="L54" i="158"/>
  <c r="L53" i="158"/>
  <c r="L56" i="158"/>
  <c r="L55" i="158"/>
  <c r="L57" i="158"/>
  <c r="L58" i="158"/>
  <c r="L59" i="158"/>
  <c r="L61" i="158"/>
  <c r="L60" i="158"/>
  <c r="L62" i="158"/>
  <c r="L63" i="158"/>
  <c r="L65" i="158"/>
  <c r="L64" i="158"/>
  <c r="L66" i="158"/>
  <c r="L67" i="158"/>
  <c r="L68" i="158"/>
  <c r="L69" i="158"/>
  <c r="L70" i="158"/>
  <c r="L71" i="158"/>
  <c r="L72" i="158"/>
  <c r="L73" i="158"/>
  <c r="L75" i="158"/>
  <c r="L74" i="158"/>
  <c r="L76" i="158"/>
  <c r="L79" i="158"/>
  <c r="L78" i="158"/>
  <c r="L85" i="158"/>
  <c r="BB7" i="158"/>
  <c r="BB16" i="158" s="1"/>
  <c r="BB18" i="158" s="1"/>
  <c r="T9" i="157"/>
  <c r="D10" i="158" l="1"/>
  <c r="D41" i="158"/>
  <c r="BB19" i="158"/>
  <c r="BB20" i="158"/>
  <c r="BB21" i="158" s="1"/>
  <c r="BB22" i="158"/>
  <c r="BB23" i="158" s="1"/>
  <c r="BD2" i="158"/>
  <c r="BC17" i="158"/>
  <c r="BA19" i="158"/>
  <c r="N85" i="158" s="1"/>
  <c r="BA22" i="158"/>
  <c r="BA23" i="158" s="1"/>
  <c r="BA20" i="158"/>
  <c r="BA21" i="158" s="1"/>
  <c r="BD3" i="158"/>
  <c r="BC7" i="158"/>
  <c r="BC16" i="158" s="1"/>
  <c r="M86" i="158"/>
  <c r="M50" i="158"/>
  <c r="M49" i="158"/>
  <c r="M48" i="158"/>
  <c r="M52" i="158"/>
  <c r="M51" i="158"/>
  <c r="M54" i="158"/>
  <c r="M53" i="158"/>
  <c r="M56" i="158"/>
  <c r="M55" i="158"/>
  <c r="M58" i="158"/>
  <c r="M57" i="158"/>
  <c r="M59" i="158"/>
  <c r="M60" i="158"/>
  <c r="M63" i="158"/>
  <c r="M61" i="158"/>
  <c r="M62" i="158"/>
  <c r="M64" i="158"/>
  <c r="M65" i="158"/>
  <c r="M66" i="158"/>
  <c r="M67" i="158"/>
  <c r="M68" i="158"/>
  <c r="M69" i="158"/>
  <c r="M70" i="158"/>
  <c r="M71" i="158"/>
  <c r="M73" i="158"/>
  <c r="M72" i="158"/>
  <c r="M74" i="158"/>
  <c r="M75" i="158"/>
  <c r="M76" i="158"/>
  <c r="M77" i="158"/>
  <c r="M79" i="158"/>
  <c r="M78" i="158"/>
  <c r="M84" i="158"/>
  <c r="M81" i="158"/>
  <c r="M83" i="158"/>
  <c r="M82" i="158"/>
  <c r="M80" i="158"/>
  <c r="T12" i="157"/>
  <c r="U4" i="157" s="1"/>
  <c r="D11" i="158" l="1"/>
  <c r="D34" i="158" s="1"/>
  <c r="D33" i="158"/>
  <c r="BC18" i="158"/>
  <c r="BC22" i="158" s="1"/>
  <c r="BC23" i="158" s="1"/>
  <c r="BC20" i="158"/>
  <c r="BC21" i="158" s="1"/>
  <c r="BE2" i="158"/>
  <c r="BD17" i="158"/>
  <c r="N82" i="158"/>
  <c r="BD7" i="158"/>
  <c r="BD16" i="158" s="1"/>
  <c r="N86" i="158"/>
  <c r="N48" i="158"/>
  <c r="N50" i="158"/>
  <c r="N51" i="158"/>
  <c r="N49" i="158"/>
  <c r="N52" i="158"/>
  <c r="N54" i="158"/>
  <c r="N53" i="158"/>
  <c r="N56" i="158"/>
  <c r="N55" i="158"/>
  <c r="N57" i="158"/>
  <c r="N58" i="158"/>
  <c r="N60" i="158"/>
  <c r="N61" i="158"/>
  <c r="N59" i="158"/>
  <c r="N63" i="158"/>
  <c r="N62" i="158"/>
  <c r="N65" i="158"/>
  <c r="N64" i="158"/>
  <c r="N66" i="158"/>
  <c r="N68" i="158"/>
  <c r="N67" i="158"/>
  <c r="N69" i="158"/>
  <c r="N71" i="158"/>
  <c r="N70" i="158"/>
  <c r="N72" i="158"/>
  <c r="N73" i="158"/>
  <c r="N74" i="158"/>
  <c r="N76" i="158"/>
  <c r="N75" i="158"/>
  <c r="N77" i="158"/>
  <c r="N78" i="158"/>
  <c r="N84" i="158"/>
  <c r="N79" i="158"/>
  <c r="N81" i="158"/>
  <c r="N83" i="158"/>
  <c r="N80" i="158"/>
  <c r="BE3" i="158"/>
  <c r="O82" i="158"/>
  <c r="U9" i="157"/>
  <c r="BC19" i="158" l="1"/>
  <c r="D42" i="158"/>
  <c r="D35" i="158"/>
  <c r="D44" i="158" s="1"/>
  <c r="D43" i="158"/>
  <c r="D37" i="158"/>
  <c r="BD18" i="158"/>
  <c r="BD19" i="158" s="1"/>
  <c r="BF2" i="158"/>
  <c r="BE17" i="158"/>
  <c r="O86" i="158"/>
  <c r="O48" i="158"/>
  <c r="O49" i="158"/>
  <c r="O50" i="158"/>
  <c r="O51" i="158"/>
  <c r="O52" i="158"/>
  <c r="O53" i="158"/>
  <c r="O54" i="158"/>
  <c r="O55" i="158"/>
  <c r="O56" i="158"/>
  <c r="O57" i="158"/>
  <c r="O58" i="158"/>
  <c r="O59" i="158"/>
  <c r="O61" i="158"/>
  <c r="O60" i="158"/>
  <c r="O62" i="158"/>
  <c r="O63" i="158"/>
  <c r="O65" i="158"/>
  <c r="O64" i="158"/>
  <c r="O66" i="158"/>
  <c r="O67" i="158"/>
  <c r="O68" i="158"/>
  <c r="O70" i="158"/>
  <c r="O69" i="158"/>
  <c r="O71" i="158"/>
  <c r="O72" i="158"/>
  <c r="O73" i="158"/>
  <c r="O74" i="158"/>
  <c r="O76" i="158"/>
  <c r="O75" i="158"/>
  <c r="O77" i="158"/>
  <c r="O84" i="158"/>
  <c r="O78" i="158"/>
  <c r="BE7" i="158"/>
  <c r="BE16" i="158" s="1"/>
  <c r="P85" i="158"/>
  <c r="BF3" i="158"/>
  <c r="O80" i="158"/>
  <c r="O85" i="158"/>
  <c r="O81" i="158"/>
  <c r="O79" i="158"/>
  <c r="O83" i="158"/>
  <c r="U12" i="157"/>
  <c r="V4" i="157" s="1"/>
  <c r="BD20" i="158" l="1"/>
  <c r="BD21" i="158" s="1"/>
  <c r="BD22" i="158"/>
  <c r="BD23" i="158" s="1"/>
  <c r="E25" i="158"/>
  <c r="E26" i="158" s="1"/>
  <c r="E27" i="158" s="1"/>
  <c r="D45" i="158"/>
  <c r="BE18" i="158"/>
  <c r="BG2" i="158"/>
  <c r="BF17" i="158"/>
  <c r="P84" i="158"/>
  <c r="P81" i="158"/>
  <c r="P86" i="158"/>
  <c r="P48" i="158"/>
  <c r="P50" i="158"/>
  <c r="P52" i="158"/>
  <c r="P49" i="158"/>
  <c r="P51" i="158"/>
  <c r="P53" i="158"/>
  <c r="P54" i="158"/>
  <c r="P55" i="158"/>
  <c r="P57" i="158"/>
  <c r="P56" i="158"/>
  <c r="P58" i="158"/>
  <c r="P60" i="158"/>
  <c r="P59" i="158"/>
  <c r="P61" i="158"/>
  <c r="P62" i="158"/>
  <c r="P64" i="158"/>
  <c r="P63" i="158"/>
  <c r="P65" i="158"/>
  <c r="P66" i="158"/>
  <c r="P68" i="158"/>
  <c r="P67" i="158"/>
  <c r="P70" i="158"/>
  <c r="P72" i="158"/>
  <c r="P69" i="158"/>
  <c r="P71" i="158"/>
  <c r="P73" i="158"/>
  <c r="P75" i="158"/>
  <c r="P74" i="158"/>
  <c r="P76" i="158"/>
  <c r="P77" i="158"/>
  <c r="P79" i="158"/>
  <c r="P80" i="158"/>
  <c r="P82" i="158"/>
  <c r="P78" i="158"/>
  <c r="P83" i="158"/>
  <c r="BG3" i="158"/>
  <c r="BF7" i="158"/>
  <c r="BF16" i="158" s="1"/>
  <c r="BF18" i="158" s="1"/>
  <c r="V9" i="157"/>
  <c r="E9" i="158" l="1"/>
  <c r="E30" i="158" s="1"/>
  <c r="E40" i="158" s="1"/>
  <c r="E28" i="158"/>
  <c r="BF19" i="158"/>
  <c r="BF22" i="158"/>
  <c r="BF23" i="158" s="1"/>
  <c r="BF20" i="158"/>
  <c r="BF21" i="158" s="1"/>
  <c r="BH2" i="158"/>
  <c r="BG17" i="158"/>
  <c r="BE20" i="158"/>
  <c r="BE21" i="158" s="1"/>
  <c r="BE22" i="158"/>
  <c r="BE23" i="158" s="1"/>
  <c r="BE19" i="158"/>
  <c r="Q86" i="158"/>
  <c r="Q48" i="158"/>
  <c r="Q49" i="158"/>
  <c r="Q50" i="158"/>
  <c r="Q51" i="158"/>
  <c r="Q52" i="158"/>
  <c r="Q53" i="158"/>
  <c r="Q54" i="158"/>
  <c r="Q55" i="158"/>
  <c r="Q57" i="158"/>
  <c r="Q56" i="158"/>
  <c r="Q58" i="158"/>
  <c r="Q59" i="158"/>
  <c r="Q60" i="158"/>
  <c r="Q61" i="158"/>
  <c r="Q62" i="158"/>
  <c r="Q63" i="158"/>
  <c r="Q65" i="158"/>
  <c r="Q64" i="158"/>
  <c r="Q66" i="158"/>
  <c r="Q68" i="158"/>
  <c r="Q67" i="158"/>
  <c r="Q69" i="158"/>
  <c r="Q70" i="158"/>
  <c r="Q71" i="158"/>
  <c r="Q72" i="158"/>
  <c r="Q73" i="158"/>
  <c r="Q74" i="158"/>
  <c r="Q76" i="158"/>
  <c r="Q75" i="158"/>
  <c r="Q77" i="158"/>
  <c r="Q79" i="158"/>
  <c r="Q82" i="158"/>
  <c r="Q78" i="158"/>
  <c r="Q81" i="158"/>
  <c r="BG7" i="158"/>
  <c r="BG16" i="158" s="1"/>
  <c r="BG18" i="158" s="1"/>
  <c r="BH3" i="158"/>
  <c r="Q84" i="158"/>
  <c r="R81" i="158"/>
  <c r="Q80" i="158"/>
  <c r="R85" i="158"/>
  <c r="Q83" i="158"/>
  <c r="Q85" i="158"/>
  <c r="V12" i="157"/>
  <c r="W4" i="157" s="1"/>
  <c r="E32" i="158" l="1"/>
  <c r="E41" i="158" s="1"/>
  <c r="E10" i="158"/>
  <c r="BG20" i="158"/>
  <c r="BG21" i="158" s="1"/>
  <c r="BG22" i="158"/>
  <c r="BG23" i="158" s="1"/>
  <c r="BG19" i="158"/>
  <c r="BI2" i="158"/>
  <c r="BH17" i="158"/>
  <c r="R79" i="158"/>
  <c r="R84" i="158"/>
  <c r="R83" i="158"/>
  <c r="R80" i="158"/>
  <c r="BI3" i="158"/>
  <c r="R86" i="158"/>
  <c r="R48" i="158"/>
  <c r="R51" i="158"/>
  <c r="R49" i="158"/>
  <c r="R50" i="158"/>
  <c r="R54" i="158"/>
  <c r="R52" i="158"/>
  <c r="R53" i="158"/>
  <c r="R55" i="158"/>
  <c r="R56" i="158"/>
  <c r="R58" i="158"/>
  <c r="R57" i="158"/>
  <c r="R59" i="158"/>
  <c r="R60" i="158"/>
  <c r="R61" i="158"/>
  <c r="R63" i="158"/>
  <c r="R62" i="158"/>
  <c r="R64" i="158"/>
  <c r="R65" i="158"/>
  <c r="R66" i="158"/>
  <c r="R67" i="158"/>
  <c r="R68" i="158"/>
  <c r="R70" i="158"/>
  <c r="R71" i="158"/>
  <c r="R69" i="158"/>
  <c r="R72" i="158"/>
  <c r="R73" i="158"/>
  <c r="R74" i="158"/>
  <c r="R75" i="158"/>
  <c r="R76" i="158"/>
  <c r="R78" i="158"/>
  <c r="BH7" i="158"/>
  <c r="BH16" i="158" s="1"/>
  <c r="R77" i="158"/>
  <c r="R82" i="158"/>
  <c r="W12" i="157"/>
  <c r="X4" i="157" s="1"/>
  <c r="BH18" i="158" l="1"/>
  <c r="E11" i="158"/>
  <c r="E34" i="158" s="1"/>
  <c r="E33" i="158"/>
  <c r="BH20" i="158"/>
  <c r="BH21" i="158" s="1"/>
  <c r="BH22" i="158"/>
  <c r="BH23" i="158" s="1"/>
  <c r="BH19" i="158"/>
  <c r="BJ2" i="158"/>
  <c r="BI17" i="158"/>
  <c r="BI7" i="158"/>
  <c r="BI16" i="158" s="1"/>
  <c r="S84" i="158"/>
  <c r="S86" i="158"/>
  <c r="S51" i="158"/>
  <c r="S48" i="158"/>
  <c r="S49" i="158"/>
  <c r="S50" i="158"/>
  <c r="S52" i="158"/>
  <c r="S55" i="158"/>
  <c r="S53" i="158"/>
  <c r="S54" i="158"/>
  <c r="S56" i="158"/>
  <c r="S58" i="158"/>
  <c r="S57" i="158"/>
  <c r="S59" i="158"/>
  <c r="S61" i="158"/>
  <c r="S60" i="158"/>
  <c r="S62" i="158"/>
  <c r="S65" i="158"/>
  <c r="S64" i="158"/>
  <c r="S63" i="158"/>
  <c r="S67" i="158"/>
  <c r="S68" i="158"/>
  <c r="S66" i="158"/>
  <c r="S69" i="158"/>
  <c r="S70" i="158"/>
  <c r="S71" i="158"/>
  <c r="S72" i="158"/>
  <c r="S73" i="158"/>
  <c r="S74" i="158"/>
  <c r="S75" i="158"/>
  <c r="S76" i="158"/>
  <c r="S77" i="158"/>
  <c r="S78" i="158"/>
  <c r="S79" i="158"/>
  <c r="S80" i="158"/>
  <c r="S85" i="158"/>
  <c r="T79" i="158"/>
  <c r="S82" i="158"/>
  <c r="S81" i="158"/>
  <c r="S83" i="158"/>
  <c r="BJ3" i="158"/>
  <c r="X9" i="157"/>
  <c r="E42" i="158" l="1"/>
  <c r="E35" i="158"/>
  <c r="E44" i="158" s="1"/>
  <c r="E43" i="158"/>
  <c r="E37" i="158"/>
  <c r="BK2" i="158"/>
  <c r="BJ17" i="158"/>
  <c r="BI18" i="158"/>
  <c r="U81" i="158"/>
  <c r="T80" i="158"/>
  <c r="BJ7" i="158"/>
  <c r="BJ16" i="158" s="1"/>
  <c r="BK3" i="158"/>
  <c r="T86" i="158"/>
  <c r="T48" i="158"/>
  <c r="T50" i="158"/>
  <c r="T52" i="158"/>
  <c r="T51" i="158"/>
  <c r="T49" i="158"/>
  <c r="T53" i="158"/>
  <c r="T54" i="158"/>
  <c r="T55" i="158"/>
  <c r="T56" i="158"/>
  <c r="T57" i="158"/>
  <c r="T58" i="158"/>
  <c r="T59" i="158"/>
  <c r="T60" i="158"/>
  <c r="T61" i="158"/>
  <c r="T62" i="158"/>
  <c r="T63" i="158"/>
  <c r="T64" i="158"/>
  <c r="T65" i="158"/>
  <c r="T67" i="158"/>
  <c r="T68" i="158"/>
  <c r="T66" i="158"/>
  <c r="T70" i="158"/>
  <c r="T69" i="158"/>
  <c r="T72" i="158"/>
  <c r="T71" i="158"/>
  <c r="T73" i="158"/>
  <c r="T74" i="158"/>
  <c r="T75" i="158"/>
  <c r="T76" i="158"/>
  <c r="T77" i="158"/>
  <c r="T81" i="158"/>
  <c r="T78" i="158"/>
  <c r="T82" i="158"/>
  <c r="T85" i="158"/>
  <c r="T83" i="158"/>
  <c r="T84" i="158"/>
  <c r="X12" i="157"/>
  <c r="Y4" i="157" s="1"/>
  <c r="BJ18" i="158" l="1"/>
  <c r="E45" i="158"/>
  <c r="F25" i="158"/>
  <c r="F26" i="158" s="1"/>
  <c r="F27" i="158" s="1"/>
  <c r="BJ22" i="158"/>
  <c r="BJ23" i="158" s="1"/>
  <c r="BJ20" i="158"/>
  <c r="BJ21" i="158" s="1"/>
  <c r="BJ19" i="158"/>
  <c r="BI22" i="158"/>
  <c r="BI23" i="158" s="1"/>
  <c r="BI19" i="158"/>
  <c r="V85" i="158" s="1"/>
  <c r="BI20" i="158"/>
  <c r="BI21" i="158" s="1"/>
  <c r="BL2" i="158"/>
  <c r="BK17" i="158"/>
  <c r="BK7" i="158"/>
  <c r="BK16" i="158" s="1"/>
  <c r="U85" i="158"/>
  <c r="U83" i="158"/>
  <c r="U86" i="158"/>
  <c r="U48" i="158"/>
  <c r="U50" i="158"/>
  <c r="U51" i="158"/>
  <c r="U49" i="158"/>
  <c r="U55" i="158"/>
  <c r="U52" i="158"/>
  <c r="U53" i="158"/>
  <c r="U54" i="158"/>
  <c r="U56" i="158"/>
  <c r="U59" i="158"/>
  <c r="U57" i="158"/>
  <c r="U58" i="158"/>
  <c r="U60" i="158"/>
  <c r="U61" i="158"/>
  <c r="U63" i="158"/>
  <c r="U62" i="158"/>
  <c r="U65" i="158"/>
  <c r="U64" i="158"/>
  <c r="U67" i="158"/>
  <c r="U66" i="158"/>
  <c r="U68" i="158"/>
  <c r="U70" i="158"/>
  <c r="U71" i="158"/>
  <c r="U69" i="158"/>
  <c r="U72" i="158"/>
  <c r="U73" i="158"/>
  <c r="U74" i="158"/>
  <c r="U75" i="158"/>
  <c r="U76" i="158"/>
  <c r="U77" i="158"/>
  <c r="U78" i="158"/>
  <c r="U84" i="158"/>
  <c r="U79" i="158"/>
  <c r="U80" i="158"/>
  <c r="BL3" i="158"/>
  <c r="U82" i="158"/>
  <c r="Y9" i="157"/>
  <c r="Y12" i="157" s="1"/>
  <c r="Z4" i="157" s="1"/>
  <c r="BK18" i="158" l="1"/>
  <c r="F9" i="158"/>
  <c r="F28" i="158"/>
  <c r="BK22" i="158"/>
  <c r="BK23" i="158" s="1"/>
  <c r="BK20" i="158"/>
  <c r="BK21" i="158" s="1"/>
  <c r="BK19" i="158"/>
  <c r="BM2" i="158"/>
  <c r="BL17" i="158"/>
  <c r="V84" i="158"/>
  <c r="V83" i="158"/>
  <c r="V80" i="158"/>
  <c r="V79" i="158"/>
  <c r="V81" i="158"/>
  <c r="V82" i="158"/>
  <c r="BM3" i="158"/>
  <c r="W85" i="158"/>
  <c r="BL7" i="158"/>
  <c r="BL16" i="158" s="1"/>
  <c r="V86" i="158"/>
  <c r="V49" i="158"/>
  <c r="V48" i="158"/>
  <c r="V50" i="158"/>
  <c r="V52" i="158"/>
  <c r="V51" i="158"/>
  <c r="V53" i="158"/>
  <c r="V54" i="158"/>
  <c r="V55" i="158"/>
  <c r="V56" i="158"/>
  <c r="V58" i="158"/>
  <c r="V57" i="158"/>
  <c r="V59" i="158"/>
  <c r="V61" i="158"/>
  <c r="V60" i="158"/>
  <c r="V62" i="158"/>
  <c r="V64" i="158"/>
  <c r="V63" i="158"/>
  <c r="V66" i="158"/>
  <c r="V65" i="158"/>
  <c r="V67" i="158"/>
  <c r="V68" i="158"/>
  <c r="V69" i="158"/>
  <c r="V70" i="158"/>
  <c r="V71" i="158"/>
  <c r="V72" i="158"/>
  <c r="V73" i="158"/>
  <c r="V75" i="158"/>
  <c r="V74" i="158"/>
  <c r="V76" i="158"/>
  <c r="V78" i="158"/>
  <c r="V77" i="158"/>
  <c r="Z9" i="157"/>
  <c r="Z12" i="157" s="1"/>
  <c r="AA4" i="157" s="1"/>
  <c r="BL18" i="158" l="1"/>
  <c r="BL20" i="158" s="1"/>
  <c r="BL21" i="158" s="1"/>
  <c r="F30" i="158"/>
  <c r="BM17" i="158"/>
  <c r="BN2" i="158"/>
  <c r="W83" i="158"/>
  <c r="X85" i="158"/>
  <c r="W86" i="158"/>
  <c r="W49" i="158"/>
  <c r="W48" i="158"/>
  <c r="W50" i="158"/>
  <c r="W51" i="158"/>
  <c r="W52" i="158"/>
  <c r="W53" i="158"/>
  <c r="W55" i="158"/>
  <c r="W54" i="158"/>
  <c r="W57" i="158"/>
  <c r="W56" i="158"/>
  <c r="W58" i="158"/>
  <c r="W59" i="158"/>
  <c r="W61" i="158"/>
  <c r="W62" i="158"/>
  <c r="W60" i="158"/>
  <c r="W64" i="158"/>
  <c r="W63" i="158"/>
  <c r="W65" i="158"/>
  <c r="W66" i="158"/>
  <c r="W67" i="158"/>
  <c r="W68" i="158"/>
  <c r="W69" i="158"/>
  <c r="W70" i="158"/>
  <c r="W71" i="158"/>
  <c r="W73" i="158"/>
  <c r="W72" i="158"/>
  <c r="W74" i="158"/>
  <c r="W77" i="158"/>
  <c r="W75" i="158"/>
  <c r="W79" i="158"/>
  <c r="W78" i="158"/>
  <c r="X81" i="158"/>
  <c r="W81" i="158"/>
  <c r="X79" i="158"/>
  <c r="X83" i="158"/>
  <c r="W76" i="158"/>
  <c r="W82" i="158"/>
  <c r="W84" i="158"/>
  <c r="W80" i="158"/>
  <c r="BM7" i="158"/>
  <c r="BM16" i="158" s="1"/>
  <c r="BN3" i="158"/>
  <c r="AA12" i="157"/>
  <c r="BL19" i="158" l="1"/>
  <c r="Y85" i="158" s="1"/>
  <c r="BL22" i="158"/>
  <c r="BL23" i="158" s="1"/>
  <c r="F40" i="158"/>
  <c r="F32" i="158"/>
  <c r="BO2" i="158"/>
  <c r="BN17" i="158"/>
  <c r="BM18" i="158"/>
  <c r="BN7" i="158"/>
  <c r="BN16" i="158" s="1"/>
  <c r="BN18" i="158" s="1"/>
  <c r="X86" i="158"/>
  <c r="X48" i="158"/>
  <c r="X49" i="158"/>
  <c r="X50" i="158"/>
  <c r="X51" i="158"/>
  <c r="X53" i="158"/>
  <c r="X52" i="158"/>
  <c r="X54" i="158"/>
  <c r="X55" i="158"/>
  <c r="X56" i="158"/>
  <c r="X57" i="158"/>
  <c r="X59" i="158"/>
  <c r="X58" i="158"/>
  <c r="X60" i="158"/>
  <c r="X61" i="158"/>
  <c r="X63" i="158"/>
  <c r="X62" i="158"/>
  <c r="X64" i="158"/>
  <c r="X65" i="158"/>
  <c r="X67" i="158"/>
  <c r="X66" i="158"/>
  <c r="X68" i="158"/>
  <c r="X69" i="158"/>
  <c r="X70" i="158"/>
  <c r="X71" i="158"/>
  <c r="X72" i="158"/>
  <c r="X73" i="158"/>
  <c r="X75" i="158"/>
  <c r="X76" i="158"/>
  <c r="X74" i="158"/>
  <c r="X77" i="158"/>
  <c r="X84" i="158"/>
  <c r="X80" i="158"/>
  <c r="X78" i="158"/>
  <c r="X82" i="158"/>
  <c r="BO3" i="158"/>
  <c r="F10" i="158" l="1"/>
  <c r="F41" i="158"/>
  <c r="BN19" i="158"/>
  <c r="BN22" i="158"/>
  <c r="BN23" i="158" s="1"/>
  <c r="BN20" i="158"/>
  <c r="BN21" i="158" s="1"/>
  <c r="BM19" i="158"/>
  <c r="Z85" i="158" s="1"/>
  <c r="BM20" i="158"/>
  <c r="BM21" i="158" s="1"/>
  <c r="BM22" i="158"/>
  <c r="BM23" i="158" s="1"/>
  <c r="BP2" i="158"/>
  <c r="BO17" i="158"/>
  <c r="Y83" i="158"/>
  <c r="BP3" i="158"/>
  <c r="BO7" i="158"/>
  <c r="BO16" i="158" s="1"/>
  <c r="Y86" i="158"/>
  <c r="Y48" i="158"/>
  <c r="Y49" i="158"/>
  <c r="Y50" i="158"/>
  <c r="Y52" i="158"/>
  <c r="Y51" i="158"/>
  <c r="Y53" i="158"/>
  <c r="Y54" i="158"/>
  <c r="Y55" i="158"/>
  <c r="Y56" i="158"/>
  <c r="Y57" i="158"/>
  <c r="Y58" i="158"/>
  <c r="Y59" i="158"/>
  <c r="Y60" i="158"/>
  <c r="Y61" i="158"/>
  <c r="Y63" i="158"/>
  <c r="Y62" i="158"/>
  <c r="Y64" i="158"/>
  <c r="Y66" i="158"/>
  <c r="Y67" i="158"/>
  <c r="Y65" i="158"/>
  <c r="Y70" i="158"/>
  <c r="Y68" i="158"/>
  <c r="Y69" i="158"/>
  <c r="Y71" i="158"/>
  <c r="Y73" i="158"/>
  <c r="Y74" i="158"/>
  <c r="Y72" i="158"/>
  <c r="Y75" i="158"/>
  <c r="Y76" i="158"/>
  <c r="Y77" i="158"/>
  <c r="Z83" i="158"/>
  <c r="Y81" i="158"/>
  <c r="Y78" i="158"/>
  <c r="Y84" i="158"/>
  <c r="Y79" i="158"/>
  <c r="Y82" i="158"/>
  <c r="Y80" i="158"/>
  <c r="BO18" i="158" l="1"/>
  <c r="F11" i="158"/>
  <c r="F34" i="158" s="1"/>
  <c r="F33" i="158"/>
  <c r="BO19" i="158"/>
  <c r="BO20" i="158"/>
  <c r="BO21" i="158" s="1"/>
  <c r="BO22" i="158"/>
  <c r="BO23" i="158" s="1"/>
  <c r="Z80" i="158"/>
  <c r="Z78" i="158"/>
  <c r="BQ2" i="158"/>
  <c r="BP17" i="158"/>
  <c r="Z81" i="158"/>
  <c r="Z79" i="158"/>
  <c r="BQ3" i="158"/>
  <c r="Z86" i="158"/>
  <c r="Z48" i="158"/>
  <c r="Z49" i="158"/>
  <c r="Z50" i="158"/>
  <c r="Z51" i="158"/>
  <c r="Z52" i="158"/>
  <c r="Z53" i="158"/>
  <c r="Z54" i="158"/>
  <c r="Z55" i="158"/>
  <c r="Z56" i="158"/>
  <c r="Z58" i="158"/>
  <c r="Z57" i="158"/>
  <c r="Z59" i="158"/>
  <c r="Z61" i="158"/>
  <c r="Z60" i="158"/>
  <c r="Z62" i="158"/>
  <c r="Z63" i="158"/>
  <c r="Z65" i="158"/>
  <c r="Z64" i="158"/>
  <c r="Z66" i="158"/>
  <c r="Z69" i="158"/>
  <c r="Z67" i="158"/>
  <c r="Z68" i="158"/>
  <c r="Z70" i="158"/>
  <c r="Z71" i="158"/>
  <c r="Z72" i="158"/>
  <c r="Z74" i="158"/>
  <c r="Z73" i="158"/>
  <c r="Z75" i="158"/>
  <c r="Z76" i="158"/>
  <c r="Z77" i="158"/>
  <c r="Z84" i="158"/>
  <c r="Z82" i="158"/>
  <c r="BP7" i="158"/>
  <c r="BP16" i="158" s="1"/>
  <c r="BP18" i="158" s="1"/>
  <c r="F42" i="158" l="1"/>
  <c r="F35" i="158"/>
  <c r="F44" i="158" s="1"/>
  <c r="F43" i="158"/>
  <c r="F37" i="158"/>
  <c r="BP20" i="158"/>
  <c r="BP21" i="158" s="1"/>
  <c r="BP19" i="158"/>
  <c r="BP22" i="158"/>
  <c r="BP23" i="158" s="1"/>
  <c r="BR2" i="158"/>
  <c r="BQ17" i="158"/>
  <c r="AB80" i="158"/>
  <c r="AA79" i="158"/>
  <c r="BQ7" i="158"/>
  <c r="BQ16" i="158" s="1"/>
  <c r="AA83" i="158"/>
  <c r="BR3" i="158"/>
  <c r="AA86" i="158"/>
  <c r="AA48" i="158"/>
  <c r="AA49" i="158"/>
  <c r="AA50" i="158"/>
  <c r="AA51" i="158"/>
  <c r="AA52" i="158"/>
  <c r="AA54" i="158"/>
  <c r="AA55" i="158"/>
  <c r="AA53" i="158"/>
  <c r="AA56" i="158"/>
  <c r="AA57" i="158"/>
  <c r="AA58" i="158"/>
  <c r="AA61" i="158"/>
  <c r="AA60" i="158"/>
  <c r="AA59" i="158"/>
  <c r="AA62" i="158"/>
  <c r="AA63" i="158"/>
  <c r="AA66" i="158"/>
  <c r="AA67" i="158"/>
  <c r="AA65" i="158"/>
  <c r="AA64" i="158"/>
  <c r="AA69" i="158"/>
  <c r="AA68" i="158"/>
  <c r="AA70" i="158"/>
  <c r="AA71" i="158"/>
  <c r="AA73" i="158"/>
  <c r="AA72" i="158"/>
  <c r="AA74" i="158"/>
  <c r="AA76" i="158"/>
  <c r="AA75" i="158"/>
  <c r="AA77" i="158"/>
  <c r="AA78" i="158"/>
  <c r="AA84" i="158"/>
  <c r="AB78" i="158"/>
  <c r="AA80" i="158"/>
  <c r="AA82" i="158"/>
  <c r="AA85" i="158"/>
  <c r="AA81" i="158"/>
  <c r="AB84" i="158"/>
  <c r="F45" i="158" l="1"/>
  <c r="G25" i="158"/>
  <c r="G26" i="158" s="1"/>
  <c r="G27" i="158" s="1"/>
  <c r="BQ18" i="158"/>
  <c r="BS2" i="158"/>
  <c r="BR17" i="158"/>
  <c r="AB83" i="158"/>
  <c r="BS3" i="158"/>
  <c r="AC83" i="158"/>
  <c r="AB86" i="158"/>
  <c r="AB48" i="158"/>
  <c r="AB49" i="158"/>
  <c r="AB50" i="158"/>
  <c r="AB52" i="158"/>
  <c r="AB51" i="158"/>
  <c r="AB54" i="158"/>
  <c r="AB53" i="158"/>
  <c r="AB56" i="158"/>
  <c r="AB55" i="158"/>
  <c r="AB58" i="158"/>
  <c r="AB57" i="158"/>
  <c r="AB59" i="158"/>
  <c r="AB60" i="158"/>
  <c r="AB61" i="158"/>
  <c r="AB62" i="158"/>
  <c r="AB64" i="158"/>
  <c r="AB63" i="158"/>
  <c r="AB65" i="158"/>
  <c r="AB67" i="158"/>
  <c r="AB66" i="158"/>
  <c r="AB68" i="158"/>
  <c r="AB69" i="158"/>
  <c r="AB71" i="158"/>
  <c r="AB70" i="158"/>
  <c r="AB73" i="158"/>
  <c r="AB72" i="158"/>
  <c r="AB75" i="158"/>
  <c r="AB74" i="158"/>
  <c r="AB76" i="158"/>
  <c r="AB77" i="158"/>
  <c r="AB81" i="158"/>
  <c r="AB79" i="158"/>
  <c r="AB85" i="158"/>
  <c r="BR7" i="158"/>
  <c r="BR16" i="158" s="1"/>
  <c r="AB82" i="158"/>
  <c r="AC81" i="158"/>
  <c r="BR18" i="158" l="1"/>
  <c r="G9" i="158"/>
  <c r="G28" i="158"/>
  <c r="BR19" i="158"/>
  <c r="BR20" i="158"/>
  <c r="BR21" i="158" s="1"/>
  <c r="BR22" i="158"/>
  <c r="BR23" i="158" s="1"/>
  <c r="BT2" i="158"/>
  <c r="BS17" i="158"/>
  <c r="BQ19" i="158"/>
  <c r="BQ20" i="158"/>
  <c r="BQ21" i="158" s="1"/>
  <c r="BQ22" i="158"/>
  <c r="BQ23" i="158" s="1"/>
  <c r="AC82" i="158"/>
  <c r="AC85" i="158"/>
  <c r="AC84" i="158"/>
  <c r="AC86" i="158"/>
  <c r="AC48" i="158"/>
  <c r="AC49" i="158"/>
  <c r="AC50" i="158"/>
  <c r="AC51" i="158"/>
  <c r="AC52" i="158"/>
  <c r="AC53" i="158"/>
  <c r="AC54" i="158"/>
  <c r="AC55" i="158"/>
  <c r="AC56" i="158"/>
  <c r="AC57" i="158"/>
  <c r="AC59" i="158"/>
  <c r="AC58" i="158"/>
  <c r="AC60" i="158"/>
  <c r="AC62" i="158"/>
  <c r="AC61" i="158"/>
  <c r="AC63" i="158"/>
  <c r="AC66" i="158"/>
  <c r="AC65" i="158"/>
  <c r="AC67" i="158"/>
  <c r="AC64" i="158"/>
  <c r="AC68" i="158"/>
  <c r="AC69" i="158"/>
  <c r="AC71" i="158"/>
  <c r="AC72" i="158"/>
  <c r="AC70" i="158"/>
  <c r="AC73" i="158"/>
  <c r="AC74" i="158"/>
  <c r="AC75" i="158"/>
  <c r="AC77" i="158"/>
  <c r="AC76" i="158"/>
  <c r="AC80" i="158"/>
  <c r="AC79" i="158"/>
  <c r="AC78" i="158"/>
  <c r="AD78" i="158"/>
  <c r="BS7" i="158"/>
  <c r="BS16" i="158" s="1"/>
  <c r="BT3" i="158"/>
  <c r="BS18" i="158" l="1"/>
  <c r="G30" i="158"/>
  <c r="BS22" i="158"/>
  <c r="BS23" i="158" s="1"/>
  <c r="BS19" i="158"/>
  <c r="BS20" i="158"/>
  <c r="BS21" i="158" s="1"/>
  <c r="BU2" i="158"/>
  <c r="BT17" i="158"/>
  <c r="AD81" i="158"/>
  <c r="AD85" i="158"/>
  <c r="AD82" i="158"/>
  <c r="AE83" i="158"/>
  <c r="BT7" i="158"/>
  <c r="BT16" i="158" s="1"/>
  <c r="AD77" i="158"/>
  <c r="BU3" i="158"/>
  <c r="AD86" i="158"/>
  <c r="AD48" i="158"/>
  <c r="AD49" i="158"/>
  <c r="AD51" i="158"/>
  <c r="AD50" i="158"/>
  <c r="AD52" i="158"/>
  <c r="AD56" i="158"/>
  <c r="AD55" i="158"/>
  <c r="AD53" i="158"/>
  <c r="AD54" i="158"/>
  <c r="AD57" i="158"/>
  <c r="AD58" i="158"/>
  <c r="AD60" i="158"/>
  <c r="AD59" i="158"/>
  <c r="AD61" i="158"/>
  <c r="AD62" i="158"/>
  <c r="AD63" i="158"/>
  <c r="AD64" i="158"/>
  <c r="AD65" i="158"/>
  <c r="AD66" i="158"/>
  <c r="AD67" i="158"/>
  <c r="AD70" i="158"/>
  <c r="AD68" i="158"/>
  <c r="AD72" i="158"/>
  <c r="AD71" i="158"/>
  <c r="AD69" i="158"/>
  <c r="AD73" i="158"/>
  <c r="AD74" i="158"/>
  <c r="AD75" i="158"/>
  <c r="AD76" i="158"/>
  <c r="AD84" i="158"/>
  <c r="AD79" i="158"/>
  <c r="AD80" i="158"/>
  <c r="AD83" i="158"/>
  <c r="BT18" i="158" l="1"/>
  <c r="G32" i="158"/>
  <c r="G40" i="158"/>
  <c r="BT22" i="158"/>
  <c r="BT23" i="158" s="1"/>
  <c r="BT20" i="158"/>
  <c r="BT21" i="158" s="1"/>
  <c r="BT19" i="158"/>
  <c r="BV2" i="158"/>
  <c r="BU17" i="158"/>
  <c r="AE79" i="158"/>
  <c r="AE78" i="158"/>
  <c r="AE80" i="158"/>
  <c r="AE81" i="158"/>
  <c r="AE85" i="158"/>
  <c r="AE82" i="158"/>
  <c r="BV3" i="158"/>
  <c r="AF85" i="158"/>
  <c r="BU7" i="158"/>
  <c r="BU16" i="158" s="1"/>
  <c r="AE86" i="158"/>
  <c r="AE50" i="158"/>
  <c r="AE49" i="158"/>
  <c r="AE48" i="158"/>
  <c r="AE51" i="158"/>
  <c r="AE53" i="158"/>
  <c r="AE52" i="158"/>
  <c r="AE54" i="158"/>
  <c r="AE55" i="158"/>
  <c r="AE56" i="158"/>
  <c r="AE57" i="158"/>
  <c r="AE59" i="158"/>
  <c r="AE58" i="158"/>
  <c r="AE60" i="158"/>
  <c r="AE62" i="158"/>
  <c r="AE61" i="158"/>
  <c r="AE63" i="158"/>
  <c r="AE64" i="158"/>
  <c r="AE65" i="158"/>
  <c r="AE66" i="158"/>
  <c r="AE69" i="158"/>
  <c r="AE70" i="158"/>
  <c r="AE67" i="158"/>
  <c r="AE68" i="158"/>
  <c r="AE71" i="158"/>
  <c r="AE72" i="158"/>
  <c r="AE73" i="158"/>
  <c r="AE74" i="158"/>
  <c r="AE75" i="158"/>
  <c r="AE77" i="158"/>
  <c r="AE76" i="158"/>
  <c r="AE84" i="158"/>
  <c r="BU18" i="158" l="1"/>
  <c r="BU20" i="158" s="1"/>
  <c r="BU21" i="158" s="1"/>
  <c r="G10" i="158"/>
  <c r="G11" i="158" s="1"/>
  <c r="G41" i="158"/>
  <c r="BU22" i="158"/>
  <c r="BU23" i="158" s="1"/>
  <c r="BU19" i="158"/>
  <c r="BW2" i="158"/>
  <c r="BV17" i="158"/>
  <c r="AF77" i="158"/>
  <c r="AG85" i="158"/>
  <c r="AF86" i="158"/>
  <c r="AF48" i="158"/>
  <c r="AF49" i="158"/>
  <c r="AF52" i="158"/>
  <c r="AF50" i="158"/>
  <c r="AF54" i="158"/>
  <c r="AF51" i="158"/>
  <c r="AF53" i="158"/>
  <c r="AF55" i="158"/>
  <c r="AF56" i="158"/>
  <c r="AF57" i="158"/>
  <c r="AF59" i="158"/>
  <c r="AF58" i="158"/>
  <c r="AF60" i="158"/>
  <c r="AF61" i="158"/>
  <c r="AF62" i="158"/>
  <c r="AF63" i="158"/>
  <c r="AF64" i="158"/>
  <c r="AF65" i="158"/>
  <c r="AF66" i="158"/>
  <c r="AF69" i="158"/>
  <c r="AF70" i="158"/>
  <c r="AF67" i="158"/>
  <c r="AF71" i="158"/>
  <c r="AF68" i="158"/>
  <c r="AF72" i="158"/>
  <c r="AF73" i="158"/>
  <c r="AF74" i="158"/>
  <c r="AF78" i="158"/>
  <c r="AF76" i="158"/>
  <c r="AF75" i="158"/>
  <c r="AF82" i="158"/>
  <c r="AF80" i="158"/>
  <c r="AG81" i="158"/>
  <c r="AF83" i="158"/>
  <c r="AF84" i="158"/>
  <c r="AF79" i="158"/>
  <c r="AG78" i="158"/>
  <c r="AF81" i="158"/>
  <c r="AG82" i="158"/>
  <c r="BV7" i="158"/>
  <c r="BV16" i="158" s="1"/>
  <c r="BW3" i="158"/>
  <c r="BV18" i="158" l="1"/>
  <c r="BV19" i="158" s="1"/>
  <c r="G33" i="158"/>
  <c r="G42" i="158" s="1"/>
  <c r="G34" i="158"/>
  <c r="BX2" i="158"/>
  <c r="BW17" i="158"/>
  <c r="AG80" i="158"/>
  <c r="AG83" i="158"/>
  <c r="AH85" i="158"/>
  <c r="AG86" i="158"/>
  <c r="AG49" i="158"/>
  <c r="AG48" i="158"/>
  <c r="AG51" i="158"/>
  <c r="AG50" i="158"/>
  <c r="AG52" i="158"/>
  <c r="AG53" i="158"/>
  <c r="AG55" i="158"/>
  <c r="AG54" i="158"/>
  <c r="AG56" i="158"/>
  <c r="AG59" i="158"/>
  <c r="AG57" i="158"/>
  <c r="AG58" i="158"/>
  <c r="AG60" i="158"/>
  <c r="AG61" i="158"/>
  <c r="AG62" i="158"/>
  <c r="AG64" i="158"/>
  <c r="AG63" i="158"/>
  <c r="AG66" i="158"/>
  <c r="AG67" i="158"/>
  <c r="AG65" i="158"/>
  <c r="AG68" i="158"/>
  <c r="AG69" i="158"/>
  <c r="AG71" i="158"/>
  <c r="AG70" i="158"/>
  <c r="AG72" i="158"/>
  <c r="AG73" i="158"/>
  <c r="AG75" i="158"/>
  <c r="AG74" i="158"/>
  <c r="AG76" i="158"/>
  <c r="AG77" i="158"/>
  <c r="AG79" i="158"/>
  <c r="AG84" i="158"/>
  <c r="BW7" i="158"/>
  <c r="BW16" i="158" s="1"/>
  <c r="BX3" i="158"/>
  <c r="BV20" i="158" l="1"/>
  <c r="BV21" i="158" s="1"/>
  <c r="BV22" i="158"/>
  <c r="BV23" i="158" s="1"/>
  <c r="BW18" i="158"/>
  <c r="BW22" i="158" s="1"/>
  <c r="BW23" i="158" s="1"/>
  <c r="G35" i="158"/>
  <c r="G44" i="158" s="1"/>
  <c r="G43" i="158"/>
  <c r="G37" i="158"/>
  <c r="BY2" i="158"/>
  <c r="BX17" i="158"/>
  <c r="AH77" i="158"/>
  <c r="BY3" i="158"/>
  <c r="AI85" i="158"/>
  <c r="AH81" i="158"/>
  <c r="AH86" i="158"/>
  <c r="AH48" i="158"/>
  <c r="AH49" i="158"/>
  <c r="AH50" i="158"/>
  <c r="AH52" i="158"/>
  <c r="AH51" i="158"/>
  <c r="AH53" i="158"/>
  <c r="AH54" i="158"/>
  <c r="AH55" i="158"/>
  <c r="AH57" i="158"/>
  <c r="AH56" i="158"/>
  <c r="AH58" i="158"/>
  <c r="AH59" i="158"/>
  <c r="AH60" i="158"/>
  <c r="AH61" i="158"/>
  <c r="AH62" i="158"/>
  <c r="AH63" i="158"/>
  <c r="AH64" i="158"/>
  <c r="AH67" i="158"/>
  <c r="AH65" i="158"/>
  <c r="AH66" i="158"/>
  <c r="AH70" i="158"/>
  <c r="AH68" i="158"/>
  <c r="AH69" i="158"/>
  <c r="AH71" i="158"/>
  <c r="AH72" i="158"/>
  <c r="AH73" i="158"/>
  <c r="AH74" i="158"/>
  <c r="AH75" i="158"/>
  <c r="AH76" i="158"/>
  <c r="AI83" i="158"/>
  <c r="AH84" i="158"/>
  <c r="AH78" i="158"/>
  <c r="AH80" i="158"/>
  <c r="AI79" i="158"/>
  <c r="AH82" i="158"/>
  <c r="AH79" i="158"/>
  <c r="BX7" i="158"/>
  <c r="BX16" i="158" s="1"/>
  <c r="AH83" i="158"/>
  <c r="AI82" i="158"/>
  <c r="BW20" i="158" l="1"/>
  <c r="BW21" i="158" s="1"/>
  <c r="BW19" i="158"/>
  <c r="H25" i="158"/>
  <c r="H26" i="158" s="1"/>
  <c r="H27" i="158" s="1"/>
  <c r="G45" i="158"/>
  <c r="BX18" i="158"/>
  <c r="BX20" i="158" s="1"/>
  <c r="BX21" i="158" s="1"/>
  <c r="BX19" i="158"/>
  <c r="BZ2" i="158"/>
  <c r="BY17" i="158"/>
  <c r="AI81" i="158"/>
  <c r="AI86" i="158"/>
  <c r="AI49" i="158"/>
  <c r="AI48" i="158"/>
  <c r="AI51" i="158"/>
  <c r="AI50" i="158"/>
  <c r="AI52" i="158"/>
  <c r="AI53" i="158"/>
  <c r="AI54" i="158"/>
  <c r="AI56" i="158"/>
  <c r="AI55" i="158"/>
  <c r="AI57" i="158"/>
  <c r="AI58" i="158"/>
  <c r="AI59" i="158"/>
  <c r="AI61" i="158"/>
  <c r="AI62" i="158"/>
  <c r="AI60" i="158"/>
  <c r="AI63" i="158"/>
  <c r="AI64" i="158"/>
  <c r="AI67" i="158"/>
  <c r="AI66" i="158"/>
  <c r="AI65" i="158"/>
  <c r="AI68" i="158"/>
  <c r="AI69" i="158"/>
  <c r="AI70" i="158"/>
  <c r="AI71" i="158"/>
  <c r="AI73" i="158"/>
  <c r="AI75" i="158"/>
  <c r="AI72" i="158"/>
  <c r="AI74" i="158"/>
  <c r="AI77" i="158"/>
  <c r="AI76" i="158"/>
  <c r="AI80" i="158"/>
  <c r="AI84" i="158"/>
  <c r="AI78" i="158"/>
  <c r="BZ3" i="158"/>
  <c r="BY7" i="158"/>
  <c r="BY16" i="158" s="1"/>
  <c r="BX22" i="158" l="1"/>
  <c r="BX23" i="158" s="1"/>
  <c r="H30" i="158"/>
  <c r="H28" i="158"/>
  <c r="CA2" i="158"/>
  <c r="BZ17" i="158"/>
  <c r="BY18" i="158"/>
  <c r="BZ7" i="158"/>
  <c r="BZ16" i="158" s="1"/>
  <c r="BZ18" i="158" s="1"/>
  <c r="AJ81" i="158"/>
  <c r="AJ86" i="158"/>
  <c r="AJ48" i="158"/>
  <c r="AJ49" i="158"/>
  <c r="AJ50" i="158"/>
  <c r="AJ51" i="158"/>
  <c r="AJ52" i="158"/>
  <c r="AJ53" i="158"/>
  <c r="AJ54" i="158"/>
  <c r="AJ56" i="158"/>
  <c r="AJ55" i="158"/>
  <c r="AJ57" i="158"/>
  <c r="AJ59" i="158"/>
  <c r="AJ58" i="158"/>
  <c r="AJ60" i="158"/>
  <c r="AJ61" i="158"/>
  <c r="AJ62" i="158"/>
  <c r="AJ63" i="158"/>
  <c r="AJ64" i="158"/>
  <c r="AJ65" i="158"/>
  <c r="AJ67" i="158"/>
  <c r="AJ68" i="158"/>
  <c r="AJ69" i="158"/>
  <c r="AJ66" i="158"/>
  <c r="AJ70" i="158"/>
  <c r="AJ72" i="158"/>
  <c r="AJ71" i="158"/>
  <c r="AJ74" i="158"/>
  <c r="AJ73" i="158"/>
  <c r="AJ76" i="158"/>
  <c r="AJ75" i="158"/>
  <c r="AJ84" i="158"/>
  <c r="AJ77" i="158"/>
  <c r="AJ83" i="158"/>
  <c r="AJ79" i="158"/>
  <c r="AJ82" i="158"/>
  <c r="AJ78" i="158"/>
  <c r="AJ80" i="158"/>
  <c r="CA3" i="158"/>
  <c r="AJ85" i="158"/>
  <c r="AK77" i="158"/>
  <c r="AK84" i="158"/>
  <c r="H32" i="158" l="1"/>
  <c r="H40" i="158"/>
  <c r="BZ22" i="158"/>
  <c r="BZ23" i="158" s="1"/>
  <c r="BZ20" i="158"/>
  <c r="BZ21" i="158" s="1"/>
  <c r="BZ19" i="158"/>
  <c r="BY19" i="158"/>
  <c r="AL84" i="158" s="1"/>
  <c r="BY20" i="158"/>
  <c r="BY21" i="158" s="1"/>
  <c r="BY22" i="158"/>
  <c r="BY23" i="158" s="1"/>
  <c r="CB2" i="158"/>
  <c r="CA17" i="158"/>
  <c r="AK78" i="158"/>
  <c r="AK86" i="158"/>
  <c r="AK50" i="158"/>
  <c r="AK48" i="158"/>
  <c r="AK49" i="158"/>
  <c r="AK51" i="158"/>
  <c r="AK52" i="158"/>
  <c r="AK53" i="158"/>
  <c r="AK54" i="158"/>
  <c r="AK55" i="158"/>
  <c r="AK56" i="158"/>
  <c r="AK57" i="158"/>
  <c r="AK59" i="158"/>
  <c r="AK58" i="158"/>
  <c r="AK62" i="158"/>
  <c r="AK63" i="158"/>
  <c r="AK61" i="158"/>
  <c r="AK60" i="158"/>
  <c r="AK64" i="158"/>
  <c r="AK65" i="158"/>
  <c r="AK66" i="158"/>
  <c r="AK67" i="158"/>
  <c r="AK68" i="158"/>
  <c r="AK69" i="158"/>
  <c r="AK71" i="158"/>
  <c r="AK70" i="158"/>
  <c r="AK72" i="158"/>
  <c r="AK73" i="158"/>
  <c r="AK75" i="158"/>
  <c r="AK74" i="158"/>
  <c r="AK76" i="158"/>
  <c r="AK81" i="158"/>
  <c r="AK82" i="158"/>
  <c r="CB3" i="158"/>
  <c r="AK79" i="158"/>
  <c r="AL78" i="158"/>
  <c r="AK85" i="158"/>
  <c r="CA7" i="158"/>
  <c r="CA16" i="158" s="1"/>
  <c r="CA18" i="158" s="1"/>
  <c r="AK80" i="158"/>
  <c r="AK83" i="158"/>
  <c r="H41" i="158" l="1"/>
  <c r="H35" i="158"/>
  <c r="CA22" i="158"/>
  <c r="CA23" i="158" s="1"/>
  <c r="CA20" i="158"/>
  <c r="CA21" i="158" s="1"/>
  <c r="CA19" i="158"/>
  <c r="CC2" i="158"/>
  <c r="CB17" i="158"/>
  <c r="AL79" i="158"/>
  <c r="AM85" i="158"/>
  <c r="AL80" i="158"/>
  <c r="CB7" i="158"/>
  <c r="CB16" i="158" s="1"/>
  <c r="CC3" i="158"/>
  <c r="AL86" i="158"/>
  <c r="AL49" i="158"/>
  <c r="AL50" i="158"/>
  <c r="AL48" i="158"/>
  <c r="AL51" i="158"/>
  <c r="AL52" i="158"/>
  <c r="AL53" i="158"/>
  <c r="AL54" i="158"/>
  <c r="AL55" i="158"/>
  <c r="AL58" i="158"/>
  <c r="AL56" i="158"/>
  <c r="AL57" i="158"/>
  <c r="AL59" i="158"/>
  <c r="AL60" i="158"/>
  <c r="AL61" i="158"/>
  <c r="AL62" i="158"/>
  <c r="AL63" i="158"/>
  <c r="AL64" i="158"/>
  <c r="AL66" i="158"/>
  <c r="AL65" i="158"/>
  <c r="AL70" i="158"/>
  <c r="AL68" i="158"/>
  <c r="AL67" i="158"/>
  <c r="AL69" i="158"/>
  <c r="AL72" i="158"/>
  <c r="AL71" i="158"/>
  <c r="AL73" i="158"/>
  <c r="AL74" i="158"/>
  <c r="AL75" i="158"/>
  <c r="AL77" i="158"/>
  <c r="AL76" i="158"/>
  <c r="AL82" i="158"/>
  <c r="AL81" i="158"/>
  <c r="AM83" i="158"/>
  <c r="AL83" i="158"/>
  <c r="AM84" i="158"/>
  <c r="AL85" i="158"/>
  <c r="CB18" i="158" l="1"/>
  <c r="H33" i="158"/>
  <c r="H44" i="158"/>
  <c r="CB22" i="158"/>
  <c r="CB23" i="158" s="1"/>
  <c r="CB20" i="158"/>
  <c r="CB21" i="158" s="1"/>
  <c r="CB19" i="158"/>
  <c r="CD2" i="158"/>
  <c r="CC17" i="158"/>
  <c r="AM82" i="158"/>
  <c r="AN85" i="158"/>
  <c r="AM86" i="158"/>
  <c r="AM48" i="158"/>
  <c r="AM49" i="158"/>
  <c r="AM50" i="158"/>
  <c r="AM51" i="158"/>
  <c r="AM52" i="158"/>
  <c r="AM53" i="158"/>
  <c r="AM54" i="158"/>
  <c r="AM55" i="158"/>
  <c r="AM56" i="158"/>
  <c r="AM57" i="158"/>
  <c r="AM58" i="158"/>
  <c r="AM61" i="158"/>
  <c r="AM60" i="158"/>
  <c r="AM59" i="158"/>
  <c r="AM62" i="158"/>
  <c r="AM63" i="158"/>
  <c r="AM65" i="158"/>
  <c r="AM64" i="158"/>
  <c r="AM66" i="158"/>
  <c r="AM67" i="158"/>
  <c r="AM69" i="158"/>
  <c r="AM68" i="158"/>
  <c r="AM71" i="158"/>
  <c r="AM70" i="158"/>
  <c r="AM73" i="158"/>
  <c r="AM72" i="158"/>
  <c r="AM74" i="158"/>
  <c r="AM75" i="158"/>
  <c r="AM76" i="158"/>
  <c r="AM80" i="158"/>
  <c r="AM81" i="158"/>
  <c r="AM77" i="158"/>
  <c r="AM78" i="158"/>
  <c r="AM79" i="158"/>
  <c r="AN80" i="158"/>
  <c r="CC7" i="158"/>
  <c r="CC16" i="158" s="1"/>
  <c r="CD3" i="158"/>
  <c r="CC18" i="158" l="1"/>
  <c r="H34" i="158"/>
  <c r="H42" i="158"/>
  <c r="CC22" i="158"/>
  <c r="CC23" i="158" s="1"/>
  <c r="CC19" i="158"/>
  <c r="CC20" i="158"/>
  <c r="CC21" i="158" s="1"/>
  <c r="CE2" i="158"/>
  <c r="CD17" i="158"/>
  <c r="AN79" i="158"/>
  <c r="AN78" i="158"/>
  <c r="AN81" i="158"/>
  <c r="CD7" i="158"/>
  <c r="CD16" i="158" s="1"/>
  <c r="AN86" i="158"/>
  <c r="AN48" i="158"/>
  <c r="AN51" i="158"/>
  <c r="AN50" i="158"/>
  <c r="AN49" i="158"/>
  <c r="AN52" i="158"/>
  <c r="AN53" i="158"/>
  <c r="AN55" i="158"/>
  <c r="AN54" i="158"/>
  <c r="AN56" i="158"/>
  <c r="AN57" i="158"/>
  <c r="AN58" i="158"/>
  <c r="AN59" i="158"/>
  <c r="AN60" i="158"/>
  <c r="AN61" i="158"/>
  <c r="AN64" i="158"/>
  <c r="AN62" i="158"/>
  <c r="AN63" i="158"/>
  <c r="AN66" i="158"/>
  <c r="AN65" i="158"/>
  <c r="AN67" i="158"/>
  <c r="AN68" i="158"/>
  <c r="AN70" i="158"/>
  <c r="AN69" i="158"/>
  <c r="AN71" i="158"/>
  <c r="AN72" i="158"/>
  <c r="AN73" i="158"/>
  <c r="AN75" i="158"/>
  <c r="AN74" i="158"/>
  <c r="AN77" i="158"/>
  <c r="AN76" i="158"/>
  <c r="AN83" i="158"/>
  <c r="AO82" i="158"/>
  <c r="AO83" i="158"/>
  <c r="AO79" i="158"/>
  <c r="AN84" i="158"/>
  <c r="AN82" i="158"/>
  <c r="CE3" i="158"/>
  <c r="CD18" i="158" l="1"/>
  <c r="H43" i="158"/>
  <c r="H37" i="158"/>
  <c r="CD19" i="158"/>
  <c r="CD22" i="158"/>
  <c r="CD23" i="158" s="1"/>
  <c r="CD20" i="158"/>
  <c r="CD21" i="158" s="1"/>
  <c r="CF2" i="158"/>
  <c r="CE17" i="158"/>
  <c r="CE7" i="158"/>
  <c r="CE16" i="158" s="1"/>
  <c r="AO80" i="158"/>
  <c r="AO85" i="158"/>
  <c r="AO86" i="158"/>
  <c r="AO48" i="158"/>
  <c r="AO49" i="158"/>
  <c r="AO50" i="158"/>
  <c r="AO51" i="158"/>
  <c r="AO52" i="158"/>
  <c r="AO54" i="158"/>
  <c r="AO53" i="158"/>
  <c r="AO56" i="158"/>
  <c r="AO55" i="158"/>
  <c r="AO58" i="158"/>
  <c r="AO57" i="158"/>
  <c r="AO61" i="158"/>
  <c r="AO59" i="158"/>
  <c r="AO60" i="158"/>
  <c r="AO65" i="158"/>
  <c r="AO62" i="158"/>
  <c r="AO63" i="158"/>
  <c r="AO64" i="158"/>
  <c r="AO67" i="158"/>
  <c r="AO69" i="158"/>
  <c r="AO66" i="158"/>
  <c r="AO68" i="158"/>
  <c r="AO71" i="158"/>
  <c r="AO70" i="158"/>
  <c r="AO72" i="158"/>
  <c r="AO73" i="158"/>
  <c r="AO74" i="158"/>
  <c r="AO76" i="158"/>
  <c r="AO78" i="158"/>
  <c r="AO75" i="158"/>
  <c r="AO84" i="158"/>
  <c r="AO81" i="158"/>
  <c r="AO77" i="158"/>
  <c r="CF3" i="158"/>
  <c r="AP80" i="158"/>
  <c r="CE18" i="158" l="1"/>
  <c r="I25" i="158"/>
  <c r="H45" i="158"/>
  <c r="CE22" i="158"/>
  <c r="CE23" i="158" s="1"/>
  <c r="CE19" i="158"/>
  <c r="CE20" i="158"/>
  <c r="CE21" i="158" s="1"/>
  <c r="CG2" i="158"/>
  <c r="CF17" i="158"/>
  <c r="AP86" i="158"/>
  <c r="AP49" i="158"/>
  <c r="AP50" i="158"/>
  <c r="AP48" i="158"/>
  <c r="AP51" i="158"/>
  <c r="AP52" i="158"/>
  <c r="AP54" i="158"/>
  <c r="AP56" i="158"/>
  <c r="AP55" i="158"/>
  <c r="AP53" i="158"/>
  <c r="AP57" i="158"/>
  <c r="AP58" i="158"/>
  <c r="AP59" i="158"/>
  <c r="AP60" i="158"/>
  <c r="AP61" i="158"/>
  <c r="AP62" i="158"/>
  <c r="AP64" i="158"/>
  <c r="AP63" i="158"/>
  <c r="AP66" i="158"/>
  <c r="AP65" i="158"/>
  <c r="AP68" i="158"/>
  <c r="AP67" i="158"/>
  <c r="AP70" i="158"/>
  <c r="AP69" i="158"/>
  <c r="AP71" i="158"/>
  <c r="AP73" i="158"/>
  <c r="AP72" i="158"/>
  <c r="AP75" i="158"/>
  <c r="AP74" i="158"/>
  <c r="AP76" i="158"/>
  <c r="AP84" i="158"/>
  <c r="AP82" i="158"/>
  <c r="AP81" i="158"/>
  <c r="AP79" i="158"/>
  <c r="AP78" i="158"/>
  <c r="AP77" i="158"/>
  <c r="AP85" i="158"/>
  <c r="CF7" i="158"/>
  <c r="CF16" i="158" s="1"/>
  <c r="CF18" i="158" s="1"/>
  <c r="AP83" i="158"/>
  <c r="CG3" i="158"/>
  <c r="AQ83" i="158"/>
  <c r="I26" i="158" l="1"/>
  <c r="CF20" i="158"/>
  <c r="CF21" i="158" s="1"/>
  <c r="CF22" i="158"/>
  <c r="CF23" i="158" s="1"/>
  <c r="CF19" i="158"/>
  <c r="CH2" i="158"/>
  <c r="CG17" i="158"/>
  <c r="AQ79" i="158"/>
  <c r="AQ86" i="158"/>
  <c r="AQ48" i="158"/>
  <c r="AQ49" i="158"/>
  <c r="AQ52" i="158"/>
  <c r="AQ50" i="158"/>
  <c r="AQ53" i="158"/>
  <c r="AQ51" i="158"/>
  <c r="AQ54" i="158"/>
  <c r="AQ55" i="158"/>
  <c r="AQ56" i="158"/>
  <c r="AQ58" i="158"/>
  <c r="AQ59" i="158"/>
  <c r="AQ57" i="158"/>
  <c r="AQ61" i="158"/>
  <c r="AQ60" i="158"/>
  <c r="AQ62" i="158"/>
  <c r="AQ63" i="158"/>
  <c r="AQ64" i="158"/>
  <c r="AQ65" i="158"/>
  <c r="AQ66" i="158"/>
  <c r="AQ67" i="158"/>
  <c r="AQ68" i="158"/>
  <c r="AQ69" i="158"/>
  <c r="AQ70" i="158"/>
  <c r="AQ71" i="158"/>
  <c r="AQ72" i="158"/>
  <c r="AQ74" i="158"/>
  <c r="AQ73" i="158"/>
  <c r="AQ76" i="158"/>
  <c r="AQ75" i="158"/>
  <c r="AQ78" i="158"/>
  <c r="AR83" i="158"/>
  <c r="AQ82" i="158"/>
  <c r="AQ77" i="158"/>
  <c r="AQ80" i="158"/>
  <c r="AQ85" i="158"/>
  <c r="AQ84" i="158"/>
  <c r="CG7" i="158"/>
  <c r="CG16" i="158" s="1"/>
  <c r="AR84" i="158"/>
  <c r="CH3" i="158"/>
  <c r="AQ81" i="158"/>
  <c r="I27" i="158" l="1"/>
  <c r="CI2" i="158"/>
  <c r="CH17" i="158"/>
  <c r="CG18" i="158"/>
  <c r="CI3" i="158"/>
  <c r="AS84" i="158"/>
  <c r="AR81" i="158"/>
  <c r="AR85" i="158"/>
  <c r="CH7" i="158"/>
  <c r="CH16" i="158" s="1"/>
  <c r="AR80" i="158"/>
  <c r="AR82" i="158"/>
  <c r="AR78" i="158"/>
  <c r="AR86" i="158"/>
  <c r="AR48" i="158"/>
  <c r="AR49" i="158"/>
  <c r="AR50" i="158"/>
  <c r="AR51" i="158"/>
  <c r="AR52" i="158"/>
  <c r="AR53" i="158"/>
  <c r="AR55" i="158"/>
  <c r="AR54" i="158"/>
  <c r="AR56" i="158"/>
  <c r="AR58" i="158"/>
  <c r="AR57" i="158"/>
  <c r="AR59" i="158"/>
  <c r="AR60" i="158"/>
  <c r="AR62" i="158"/>
  <c r="AR61" i="158"/>
  <c r="AR64" i="158"/>
  <c r="AR63" i="158"/>
  <c r="AR66" i="158"/>
  <c r="AR65" i="158"/>
  <c r="AR68" i="158"/>
  <c r="AR67" i="158"/>
  <c r="AR69" i="158"/>
  <c r="AR70" i="158"/>
  <c r="AR71" i="158"/>
  <c r="AR72" i="158"/>
  <c r="AR73" i="158"/>
  <c r="AR75" i="158"/>
  <c r="AR74" i="158"/>
  <c r="AR76" i="158"/>
  <c r="AS80" i="158"/>
  <c r="AR77" i="158"/>
  <c r="AR79" i="158"/>
  <c r="CH18" i="158" l="1"/>
  <c r="I30" i="158"/>
  <c r="I28" i="158"/>
  <c r="CH22" i="158"/>
  <c r="CH23" i="158" s="1"/>
  <c r="CH19" i="158"/>
  <c r="CH20" i="158"/>
  <c r="CH21" i="158" s="1"/>
  <c r="CG19" i="158"/>
  <c r="AT81" i="158" s="1"/>
  <c r="CG20" i="158"/>
  <c r="CG21" i="158" s="1"/>
  <c r="CG22" i="158"/>
  <c r="CG23" i="158" s="1"/>
  <c r="CJ2" i="158"/>
  <c r="CI17" i="158"/>
  <c r="AS79" i="158"/>
  <c r="AS82" i="158"/>
  <c r="AS85" i="158"/>
  <c r="AS86" i="158"/>
  <c r="AS48" i="158"/>
  <c r="AS49" i="158"/>
  <c r="AS50" i="158"/>
  <c r="AS51" i="158"/>
  <c r="AS52" i="158"/>
  <c r="AS55" i="158"/>
  <c r="AS53" i="158"/>
  <c r="AS54" i="158"/>
  <c r="AS58" i="158"/>
  <c r="AS57" i="158"/>
  <c r="AS60" i="158"/>
  <c r="AS56" i="158"/>
  <c r="AS59" i="158"/>
  <c r="AS61" i="158"/>
  <c r="AS63" i="158"/>
  <c r="AS62" i="158"/>
  <c r="AS65" i="158"/>
  <c r="AS64" i="158"/>
  <c r="AS66" i="158"/>
  <c r="AS67" i="158"/>
  <c r="AS68" i="158"/>
  <c r="AS70" i="158"/>
  <c r="AS69" i="158"/>
  <c r="AS71" i="158"/>
  <c r="AS72" i="158"/>
  <c r="AS74" i="158"/>
  <c r="AS73" i="158"/>
  <c r="AS75" i="158"/>
  <c r="AS77" i="158"/>
  <c r="AS76" i="158"/>
  <c r="AS83" i="158"/>
  <c r="AS78" i="158"/>
  <c r="AS81" i="158"/>
  <c r="CJ3" i="158"/>
  <c r="CI7" i="158"/>
  <c r="CI16" i="158" s="1"/>
  <c r="CI18" i="158" l="1"/>
  <c r="CI22" i="158" s="1"/>
  <c r="CI23" i="158" s="1"/>
  <c r="I32" i="158"/>
  <c r="I40" i="158"/>
  <c r="CI20" i="158"/>
  <c r="CI21" i="158" s="1"/>
  <c r="CK2" i="158"/>
  <c r="CJ17" i="158"/>
  <c r="AU82" i="158"/>
  <c r="CJ7" i="158"/>
  <c r="CJ16" i="158" s="1"/>
  <c r="AT86" i="158"/>
  <c r="AT49" i="158"/>
  <c r="AT48" i="158"/>
  <c r="AT50" i="158"/>
  <c r="AT51" i="158"/>
  <c r="AT53" i="158"/>
  <c r="AT52" i="158"/>
  <c r="AT54" i="158"/>
  <c r="AT56" i="158"/>
  <c r="AT55" i="158"/>
  <c r="AT57" i="158"/>
  <c r="AT59" i="158"/>
  <c r="AT58" i="158"/>
  <c r="AT60" i="158"/>
  <c r="AT62" i="158"/>
  <c r="AT61" i="158"/>
  <c r="AT64" i="158"/>
  <c r="AT63" i="158"/>
  <c r="AT66" i="158"/>
  <c r="AT65" i="158"/>
  <c r="AT67" i="158"/>
  <c r="AT69" i="158"/>
  <c r="AT68" i="158"/>
  <c r="AT71" i="158"/>
  <c r="AT70" i="158"/>
  <c r="AT73" i="158"/>
  <c r="AT72" i="158"/>
  <c r="AT74" i="158"/>
  <c r="AT75" i="158"/>
  <c r="AT77" i="158"/>
  <c r="AT76" i="158"/>
  <c r="AT83" i="158"/>
  <c r="AT80" i="158"/>
  <c r="AT78" i="158"/>
  <c r="AT84" i="158"/>
  <c r="AT79" i="158"/>
  <c r="AT82" i="158"/>
  <c r="AU81" i="158"/>
  <c r="AT85" i="158"/>
  <c r="CK3" i="158"/>
  <c r="CI19" i="158" l="1"/>
  <c r="CJ18" i="158"/>
  <c r="I41" i="158"/>
  <c r="I35" i="158"/>
  <c r="CJ22" i="158"/>
  <c r="CJ23" i="158" s="1"/>
  <c r="CJ20" i="158"/>
  <c r="CJ21" i="158" s="1"/>
  <c r="CJ19" i="158"/>
  <c r="CL2" i="158"/>
  <c r="CK17" i="158"/>
  <c r="AU84" i="158"/>
  <c r="AU83" i="158"/>
  <c r="AU78" i="158"/>
  <c r="AU80" i="158"/>
  <c r="CK7" i="158"/>
  <c r="CK16" i="158" s="1"/>
  <c r="AU86" i="158"/>
  <c r="AU49" i="158"/>
  <c r="AU48" i="158"/>
  <c r="AU50" i="158"/>
  <c r="AU51" i="158"/>
  <c r="AU52" i="158"/>
  <c r="AU53" i="158"/>
  <c r="AU54" i="158"/>
  <c r="AU56" i="158"/>
  <c r="AU55" i="158"/>
  <c r="AU57" i="158"/>
  <c r="AU58" i="158"/>
  <c r="AU59" i="158"/>
  <c r="AU61" i="158"/>
  <c r="AU60" i="158"/>
  <c r="AU62" i="158"/>
  <c r="AU63" i="158"/>
  <c r="AU64" i="158"/>
  <c r="AU65" i="158"/>
  <c r="AU66" i="158"/>
  <c r="AU68" i="158"/>
  <c r="AU70" i="158"/>
  <c r="AU67" i="158"/>
  <c r="AU69" i="158"/>
  <c r="AU72" i="158"/>
  <c r="AU71" i="158"/>
  <c r="AU73" i="158"/>
  <c r="AU74" i="158"/>
  <c r="AU76" i="158"/>
  <c r="AU75" i="158"/>
  <c r="AU79" i="158"/>
  <c r="AU77" i="158"/>
  <c r="CL3" i="158"/>
  <c r="AU85" i="158"/>
  <c r="I33" i="158" l="1"/>
  <c r="I44" i="158"/>
  <c r="CK18" i="158"/>
  <c r="CM2" i="158"/>
  <c r="CL17" i="158"/>
  <c r="AV85" i="158"/>
  <c r="AW85" i="158"/>
  <c r="AV86" i="158"/>
  <c r="AV49" i="158"/>
  <c r="AV48" i="158"/>
  <c r="AV50" i="158"/>
  <c r="AV51" i="158"/>
  <c r="AV52" i="158"/>
  <c r="AV54" i="158"/>
  <c r="AV53" i="158"/>
  <c r="AV56" i="158"/>
  <c r="AV57" i="158"/>
  <c r="AV55" i="158"/>
  <c r="AV58" i="158"/>
  <c r="AV60" i="158"/>
  <c r="AV59" i="158"/>
  <c r="AV62" i="158"/>
  <c r="AV61" i="158"/>
  <c r="AV63" i="158"/>
  <c r="AV64" i="158"/>
  <c r="AV65" i="158"/>
  <c r="AV67" i="158"/>
  <c r="AV66" i="158"/>
  <c r="AV68" i="158"/>
  <c r="AV71" i="158"/>
  <c r="AV69" i="158"/>
  <c r="AV70" i="158"/>
  <c r="AV73" i="158"/>
  <c r="AV72" i="158"/>
  <c r="AV74" i="158"/>
  <c r="AV75" i="158"/>
  <c r="AV77" i="158"/>
  <c r="AV84" i="158"/>
  <c r="AV82" i="158"/>
  <c r="AV80" i="158"/>
  <c r="AV76" i="158"/>
  <c r="AV83" i="158"/>
  <c r="AV81" i="158"/>
  <c r="AV79" i="158"/>
  <c r="AW80" i="158"/>
  <c r="AV78" i="158"/>
  <c r="CL7" i="158"/>
  <c r="CL16" i="158" s="1"/>
  <c r="CL18" i="158" s="1"/>
  <c r="CM3" i="158"/>
  <c r="I42" i="158" l="1"/>
  <c r="I34" i="158"/>
  <c r="CL22" i="158"/>
  <c r="CL23" i="158" s="1"/>
  <c r="CL20" i="158"/>
  <c r="CL21" i="158" s="1"/>
  <c r="CL19" i="158"/>
  <c r="CN2" i="158"/>
  <c r="CM17" i="158"/>
  <c r="CK19" i="158"/>
  <c r="AX85" i="158" s="1"/>
  <c r="CK20" i="158"/>
  <c r="CK21" i="158" s="1"/>
  <c r="CK22" i="158"/>
  <c r="CK23" i="158" s="1"/>
  <c r="AW79" i="158"/>
  <c r="AW82" i="158"/>
  <c r="AW83" i="158"/>
  <c r="AW84" i="158"/>
  <c r="AW86" i="158"/>
  <c r="AW48" i="158"/>
  <c r="AW50" i="158"/>
  <c r="AW49" i="158"/>
  <c r="AW52" i="158"/>
  <c r="AW51" i="158"/>
  <c r="AW55" i="158"/>
  <c r="AW53" i="158"/>
  <c r="AW54" i="158"/>
  <c r="AW60" i="158"/>
  <c r="AW57" i="158"/>
  <c r="AW56" i="158"/>
  <c r="AW59" i="158"/>
  <c r="AW58" i="158"/>
  <c r="AW61" i="158"/>
  <c r="AW63" i="158"/>
  <c r="AW62" i="158"/>
  <c r="AW64" i="158"/>
  <c r="AW66" i="158"/>
  <c r="AW65" i="158"/>
  <c r="AW67" i="158"/>
  <c r="AW68" i="158"/>
  <c r="AW69" i="158"/>
  <c r="AW70" i="158"/>
  <c r="AW71" i="158"/>
  <c r="AW72" i="158"/>
  <c r="AW75" i="158"/>
  <c r="AW74" i="158"/>
  <c r="AW73" i="158"/>
  <c r="AW77" i="158"/>
  <c r="AW76" i="158"/>
  <c r="AW81" i="158"/>
  <c r="AW78" i="158"/>
  <c r="CM7" i="158"/>
  <c r="CM16" i="158" s="1"/>
  <c r="CN3" i="158"/>
  <c r="CM18" i="158" l="1"/>
  <c r="I37" i="158"/>
  <c r="I43" i="158"/>
  <c r="CM20" i="158"/>
  <c r="CM21" i="158" s="1"/>
  <c r="CM19" i="158"/>
  <c r="CM22" i="158"/>
  <c r="CM23" i="158" s="1"/>
  <c r="CO2" i="158"/>
  <c r="CN17" i="158"/>
  <c r="CN7" i="158"/>
  <c r="CN16" i="158" s="1"/>
  <c r="AX86" i="158"/>
  <c r="AX48" i="158"/>
  <c r="AX49" i="158"/>
  <c r="AX50" i="158"/>
  <c r="AX52" i="158"/>
  <c r="AX51" i="158"/>
  <c r="AX54" i="158"/>
  <c r="AX53" i="158"/>
  <c r="AX55" i="158"/>
  <c r="AX56" i="158"/>
  <c r="AX57" i="158"/>
  <c r="AX58" i="158"/>
  <c r="AX59" i="158"/>
  <c r="AX60" i="158"/>
  <c r="AX62" i="158"/>
  <c r="AX61" i="158"/>
  <c r="AX63" i="158"/>
  <c r="AX64" i="158"/>
  <c r="AX65" i="158"/>
  <c r="AX66" i="158"/>
  <c r="AX67" i="158"/>
  <c r="AX68" i="158"/>
  <c r="AX69" i="158"/>
  <c r="AX70" i="158"/>
  <c r="AX71" i="158"/>
  <c r="AX72" i="158"/>
  <c r="AX74" i="158"/>
  <c r="AX73" i="158"/>
  <c r="AX77" i="158"/>
  <c r="AX76" i="158"/>
  <c r="AX75" i="158"/>
  <c r="AX83" i="158"/>
  <c r="AX79" i="158"/>
  <c r="AX81" i="158"/>
  <c r="AX84" i="158"/>
  <c r="AX82" i="158"/>
  <c r="AX80" i="158"/>
  <c r="AX78" i="158"/>
  <c r="CO3" i="158"/>
  <c r="CN18" i="158" l="1"/>
  <c r="J25" i="158"/>
  <c r="I45" i="158"/>
  <c r="CN20" i="158"/>
  <c r="CN21" i="158" s="1"/>
  <c r="CN22" i="158"/>
  <c r="CN23" i="158" s="1"/>
  <c r="CN19" i="158"/>
  <c r="CP2" i="158"/>
  <c r="CO17" i="158"/>
  <c r="CP3" i="158"/>
  <c r="AY80" i="158"/>
  <c r="AY83" i="158"/>
  <c r="AY85" i="158"/>
  <c r="AY86" i="158"/>
  <c r="AY48" i="158"/>
  <c r="AY49" i="158"/>
  <c r="AY50" i="158"/>
  <c r="AY51" i="158"/>
  <c r="AY52" i="158"/>
  <c r="AY53" i="158"/>
  <c r="AY54" i="158"/>
  <c r="AY55" i="158"/>
  <c r="AY56" i="158"/>
  <c r="AY57" i="158"/>
  <c r="AY59" i="158"/>
  <c r="AY58" i="158"/>
  <c r="AY61" i="158"/>
  <c r="AY60" i="158"/>
  <c r="AY62" i="158"/>
  <c r="AY64" i="158"/>
  <c r="AY63" i="158"/>
  <c r="AY66" i="158"/>
  <c r="AY65" i="158"/>
  <c r="AY68" i="158"/>
  <c r="AY70" i="158"/>
  <c r="AY67" i="158"/>
  <c r="AY69" i="158"/>
  <c r="AY72" i="158"/>
  <c r="AY71" i="158"/>
  <c r="AY73" i="158"/>
  <c r="AY75" i="158"/>
  <c r="AY74" i="158"/>
  <c r="AY77" i="158"/>
  <c r="AY76" i="158"/>
  <c r="AY81" i="158"/>
  <c r="AY78" i="158"/>
  <c r="AY84" i="158"/>
  <c r="AY82" i="158"/>
  <c r="AZ82" i="158"/>
  <c r="AY79" i="158"/>
  <c r="CO7" i="158"/>
  <c r="CO16" i="158" s="1"/>
  <c r="J26" i="158" l="1"/>
  <c r="CQ2" i="158"/>
  <c r="CP17" i="158"/>
  <c r="CO18" i="158"/>
  <c r="BA83" i="158"/>
  <c r="AZ79" i="158"/>
  <c r="CQ3" i="158"/>
  <c r="CP7" i="158"/>
  <c r="CP16" i="158" s="1"/>
  <c r="CP18" i="158" s="1"/>
  <c r="AZ78" i="158"/>
  <c r="AZ84" i="158"/>
  <c r="AZ83" i="158"/>
  <c r="AZ85" i="158"/>
  <c r="AZ80" i="158"/>
  <c r="AZ81" i="158"/>
  <c r="AZ86" i="158"/>
  <c r="AZ48" i="158"/>
  <c r="AZ49" i="158"/>
  <c r="AZ50" i="158"/>
  <c r="AZ52" i="158"/>
  <c r="AZ53" i="158"/>
  <c r="AZ51" i="158"/>
  <c r="AZ54" i="158"/>
  <c r="AZ56" i="158"/>
  <c r="AZ55" i="158"/>
  <c r="AZ58" i="158"/>
  <c r="AZ57" i="158"/>
  <c r="AZ60" i="158"/>
  <c r="AZ59" i="158"/>
  <c r="AZ61" i="158"/>
  <c r="AZ62" i="158"/>
  <c r="AZ63" i="158"/>
  <c r="AZ64" i="158"/>
  <c r="AZ65" i="158"/>
  <c r="AZ67" i="158"/>
  <c r="AZ66" i="158"/>
  <c r="AZ68" i="158"/>
  <c r="AZ70" i="158"/>
  <c r="AZ69" i="158"/>
  <c r="AZ71" i="158"/>
  <c r="AZ73" i="158"/>
  <c r="AZ75" i="158"/>
  <c r="AZ72" i="158"/>
  <c r="AZ74" i="158"/>
  <c r="AZ76" i="158"/>
  <c r="AZ77" i="158"/>
  <c r="J27" i="158" l="1"/>
  <c r="CP19" i="158"/>
  <c r="CP20" i="158"/>
  <c r="CP21" i="158" s="1"/>
  <c r="CP22" i="158"/>
  <c r="CP23" i="158" s="1"/>
  <c r="CO19" i="158"/>
  <c r="CO22" i="158"/>
  <c r="CO23" i="158" s="1"/>
  <c r="CO20" i="158"/>
  <c r="CO21" i="158" s="1"/>
  <c r="CR2" i="158"/>
  <c r="CQ17" i="158"/>
  <c r="BA85" i="158"/>
  <c r="BA81" i="158"/>
  <c r="BA80" i="158"/>
  <c r="BA84" i="158"/>
  <c r="CR3" i="158"/>
  <c r="BA86" i="158"/>
  <c r="BA48" i="158"/>
  <c r="BA51" i="158"/>
  <c r="BA49" i="158"/>
  <c r="BA50" i="158"/>
  <c r="BA53" i="158"/>
  <c r="BA52" i="158"/>
  <c r="BA54" i="158"/>
  <c r="BA55" i="158"/>
  <c r="BA57" i="158"/>
  <c r="BA56" i="158"/>
  <c r="BA58" i="158"/>
  <c r="BA59" i="158"/>
  <c r="BA60" i="158"/>
  <c r="BA61" i="158"/>
  <c r="BA62" i="158"/>
  <c r="BA63" i="158"/>
  <c r="BA64" i="158"/>
  <c r="BA65" i="158"/>
  <c r="BA66" i="158"/>
  <c r="BA68" i="158"/>
  <c r="BA67" i="158"/>
  <c r="BA70" i="158"/>
  <c r="BA69" i="158"/>
  <c r="BA71" i="158"/>
  <c r="BA73" i="158"/>
  <c r="BA74" i="158"/>
  <c r="BA72" i="158"/>
  <c r="BA75" i="158"/>
  <c r="BA76" i="158"/>
  <c r="BA79" i="158"/>
  <c r="BA78" i="158"/>
  <c r="BA77" i="158"/>
  <c r="BA82" i="158"/>
  <c r="CQ7" i="158"/>
  <c r="CQ16" i="158" s="1"/>
  <c r="CQ18" i="158" s="1"/>
  <c r="J28" i="158" l="1"/>
  <c r="J30" i="158"/>
  <c r="CQ22" i="158"/>
  <c r="CQ23" i="158" s="1"/>
  <c r="CQ20" i="158"/>
  <c r="CQ21" i="158" s="1"/>
  <c r="CQ19" i="158"/>
  <c r="CS2" i="158"/>
  <c r="CR17" i="158"/>
  <c r="BB86" i="158"/>
  <c r="BB48" i="158"/>
  <c r="BB49" i="158"/>
  <c r="BB50" i="158"/>
  <c r="BB51" i="158"/>
  <c r="BB52" i="158"/>
  <c r="BB54" i="158"/>
  <c r="BB53" i="158"/>
  <c r="BB56" i="158"/>
  <c r="BB55" i="158"/>
  <c r="BB57" i="158"/>
  <c r="BB58" i="158"/>
  <c r="BB59" i="158"/>
  <c r="BB61" i="158"/>
  <c r="BB60" i="158"/>
  <c r="BB63" i="158"/>
  <c r="BB62" i="158"/>
  <c r="BB64" i="158"/>
  <c r="BB65" i="158"/>
  <c r="BB66" i="158"/>
  <c r="BB67" i="158"/>
  <c r="BB68" i="158"/>
  <c r="BB70" i="158"/>
  <c r="BB69" i="158"/>
  <c r="BB71" i="158"/>
  <c r="BB72" i="158"/>
  <c r="BB74" i="158"/>
  <c r="BB73" i="158"/>
  <c r="BB75" i="158"/>
  <c r="BB77" i="158"/>
  <c r="BB76" i="158"/>
  <c r="BB82" i="158"/>
  <c r="BB84" i="158"/>
  <c r="BB80" i="158"/>
  <c r="BC83" i="158"/>
  <c r="BB78" i="158"/>
  <c r="BC82" i="158"/>
  <c r="BB79" i="158"/>
  <c r="BB81" i="158"/>
  <c r="BB83" i="158"/>
  <c r="BC81" i="158"/>
  <c r="BC84" i="158"/>
  <c r="CR7" i="158"/>
  <c r="CR16" i="158" s="1"/>
  <c r="BB85" i="158"/>
  <c r="CS3" i="158"/>
  <c r="CR18" i="158" l="1"/>
  <c r="J32" i="158"/>
  <c r="J40" i="158"/>
  <c r="CR20" i="158"/>
  <c r="CR21" i="158" s="1"/>
  <c r="CR22" i="158"/>
  <c r="CR23" i="158" s="1"/>
  <c r="CR19" i="158"/>
  <c r="CT2" i="158"/>
  <c r="CS17" i="158"/>
  <c r="CT3" i="158"/>
  <c r="CS7" i="158"/>
  <c r="CS16" i="158" s="1"/>
  <c r="BC80" i="158"/>
  <c r="BC79" i="158"/>
  <c r="BC85" i="158"/>
  <c r="BD85" i="158"/>
  <c r="BC86" i="158"/>
  <c r="BC50" i="158"/>
  <c r="BC48" i="158"/>
  <c r="BC49" i="158"/>
  <c r="BC51" i="158"/>
  <c r="BC53" i="158"/>
  <c r="BC52" i="158"/>
  <c r="BC55" i="158"/>
  <c r="BC54" i="158"/>
  <c r="BC57" i="158"/>
  <c r="BC56" i="158"/>
  <c r="BC58" i="158"/>
  <c r="BC59" i="158"/>
  <c r="BC60" i="158"/>
  <c r="BC61" i="158"/>
  <c r="BC62" i="158"/>
  <c r="BC63" i="158"/>
  <c r="BC64" i="158"/>
  <c r="BC66" i="158"/>
  <c r="BC65" i="158"/>
  <c r="BC67" i="158"/>
  <c r="BC71" i="158"/>
  <c r="BC68" i="158"/>
  <c r="BC69" i="158"/>
  <c r="BC70" i="158"/>
  <c r="BC72" i="158"/>
  <c r="BC73" i="158"/>
  <c r="BC74" i="158"/>
  <c r="BC77" i="158"/>
  <c r="BC76" i="158"/>
  <c r="BC75" i="158"/>
  <c r="BC78" i="158"/>
  <c r="J41" i="158" l="1"/>
  <c r="J35" i="158"/>
  <c r="CU2" i="158"/>
  <c r="CT17" i="158"/>
  <c r="CS18" i="158"/>
  <c r="CT7" i="158"/>
  <c r="CT16" i="158" s="1"/>
  <c r="CT18" i="158" s="1"/>
  <c r="BD86" i="158"/>
  <c r="BD49" i="158"/>
  <c r="BD48" i="158"/>
  <c r="BD53" i="158"/>
  <c r="BD50" i="158"/>
  <c r="BD51" i="158"/>
  <c r="BD52" i="158"/>
  <c r="BD54" i="158"/>
  <c r="BD56" i="158"/>
  <c r="BD55" i="158"/>
  <c r="BD57" i="158"/>
  <c r="BD58" i="158"/>
  <c r="BD59" i="158"/>
  <c r="BD61" i="158"/>
  <c r="BD60" i="158"/>
  <c r="BD63" i="158"/>
  <c r="BD62" i="158"/>
  <c r="BD65" i="158"/>
  <c r="BD64" i="158"/>
  <c r="BD66" i="158"/>
  <c r="BD67" i="158"/>
  <c r="BD68" i="158"/>
  <c r="BD72" i="158"/>
  <c r="BD69" i="158"/>
  <c r="BD70" i="158"/>
  <c r="BD71" i="158"/>
  <c r="BD73" i="158"/>
  <c r="BD74" i="158"/>
  <c r="BD75" i="158"/>
  <c r="BD76" i="158"/>
  <c r="BD77" i="158"/>
  <c r="BD80" i="158"/>
  <c r="BD83" i="158"/>
  <c r="BD84" i="158"/>
  <c r="BD82" i="158"/>
  <c r="BD78" i="158"/>
  <c r="BD81" i="158"/>
  <c r="BD79" i="158"/>
  <c r="CU3" i="158"/>
  <c r="J33" i="158" l="1"/>
  <c r="J44" i="158"/>
  <c r="CT19" i="158"/>
  <c r="CT20" i="158"/>
  <c r="CT21" i="158" s="1"/>
  <c r="CT22" i="158"/>
  <c r="CT23" i="158" s="1"/>
  <c r="CS22" i="158"/>
  <c r="CS23" i="158" s="1"/>
  <c r="CS19" i="158"/>
  <c r="BF81" i="158" s="1"/>
  <c r="CS20" i="158"/>
  <c r="CS21" i="158" s="1"/>
  <c r="CV2" i="158"/>
  <c r="CU17" i="158"/>
  <c r="BE79" i="158"/>
  <c r="BE80" i="158"/>
  <c r="CU7" i="158"/>
  <c r="CU16" i="158" s="1"/>
  <c r="CU18" i="158" s="1"/>
  <c r="CV3" i="158"/>
  <c r="BE81" i="158"/>
  <c r="BE82" i="158"/>
  <c r="BE85" i="158"/>
  <c r="BE86" i="158"/>
  <c r="BE48" i="158"/>
  <c r="BE49" i="158"/>
  <c r="BE51" i="158"/>
  <c r="BE50" i="158"/>
  <c r="BE55" i="158"/>
  <c r="BE52" i="158"/>
  <c r="BE53" i="158"/>
  <c r="BE54" i="158"/>
  <c r="BE56" i="158"/>
  <c r="BE58" i="158"/>
  <c r="BE57" i="158"/>
  <c r="BE59" i="158"/>
  <c r="BE60" i="158"/>
  <c r="BE62" i="158"/>
  <c r="BE61" i="158"/>
  <c r="BE63" i="158"/>
  <c r="BE64" i="158"/>
  <c r="BE65" i="158"/>
  <c r="BE66" i="158"/>
  <c r="BE68" i="158"/>
  <c r="BE67" i="158"/>
  <c r="BE70" i="158"/>
  <c r="BE69" i="158"/>
  <c r="BE71" i="158"/>
  <c r="BE72" i="158"/>
  <c r="BE73" i="158"/>
  <c r="BE74" i="158"/>
  <c r="BE76" i="158"/>
  <c r="BE75" i="158"/>
  <c r="BE78" i="158"/>
  <c r="BE77" i="158"/>
  <c r="BE84" i="158"/>
  <c r="BE83" i="158"/>
  <c r="BF83" i="158" l="1"/>
  <c r="BF85" i="158"/>
  <c r="BF84" i="158"/>
  <c r="BF82" i="158"/>
  <c r="BF79" i="158"/>
  <c r="BF80" i="158"/>
  <c r="CV7" i="158"/>
  <c r="J42" i="158"/>
  <c r="J34" i="158"/>
  <c r="CW2" i="158"/>
  <c r="CV17" i="158"/>
  <c r="CU22" i="158"/>
  <c r="CU23" i="158" s="1"/>
  <c r="CU19" i="158"/>
  <c r="CU20" i="158"/>
  <c r="CU21" i="158" s="1"/>
  <c r="BF86" i="158"/>
  <c r="BF48" i="158"/>
  <c r="BF50" i="158"/>
  <c r="BF52" i="158"/>
  <c r="BF49" i="158"/>
  <c r="BF51" i="158"/>
  <c r="BF53" i="158"/>
  <c r="BF54" i="158"/>
  <c r="BF55" i="158"/>
  <c r="BF56" i="158"/>
  <c r="BF57" i="158"/>
  <c r="BF58" i="158"/>
  <c r="BF59" i="158"/>
  <c r="BF60" i="158"/>
  <c r="BF61" i="158"/>
  <c r="BF62" i="158"/>
  <c r="BF64" i="158"/>
  <c r="BF63" i="158"/>
  <c r="BF65" i="158"/>
  <c r="BF67" i="158"/>
  <c r="BF68" i="158"/>
  <c r="BF66" i="158"/>
  <c r="BF69" i="158"/>
  <c r="BF70" i="158"/>
  <c r="BF71" i="158"/>
  <c r="BF73" i="158"/>
  <c r="BF72" i="158"/>
  <c r="BF74" i="158"/>
  <c r="BF75" i="158"/>
  <c r="BF76" i="158"/>
  <c r="BF77" i="158"/>
  <c r="BF78" i="158"/>
  <c r="CW3" i="158"/>
  <c r="CX3" i="158" s="1"/>
  <c r="CY3" i="158" s="1"/>
  <c r="CZ3" i="158" s="1"/>
  <c r="DA3" i="158" s="1"/>
  <c r="DB3" i="158" s="1"/>
  <c r="DC3" i="158" s="1"/>
  <c r="DD3" i="158" s="1"/>
  <c r="DE3" i="158" s="1"/>
  <c r="DF3" i="158" s="1"/>
  <c r="DG3" i="158" s="1"/>
  <c r="DH3" i="158" s="1"/>
  <c r="DI3" i="158" s="1"/>
  <c r="DJ3" i="158" s="1"/>
  <c r="DK3" i="158" s="1"/>
  <c r="DL3" i="158" s="1"/>
  <c r="DM3" i="158" s="1"/>
  <c r="DN3" i="158" s="1"/>
  <c r="DO3" i="158" s="1"/>
  <c r="DP3" i="158" s="1"/>
  <c r="DQ3" i="158" s="1"/>
  <c r="DR3" i="158" s="1"/>
  <c r="DS3" i="158" s="1"/>
  <c r="DT3" i="158" s="1"/>
  <c r="DU3" i="158" s="1"/>
  <c r="DV3" i="158" s="1"/>
  <c r="DW3" i="158" s="1"/>
  <c r="DX3" i="158" s="1"/>
  <c r="DY3" i="158" s="1"/>
  <c r="DZ3" i="158" s="1"/>
  <c r="EA3" i="158" s="1"/>
  <c r="EB3" i="158" s="1"/>
  <c r="EC3" i="158" s="1"/>
  <c r="ED3" i="158" s="1"/>
  <c r="EE3" i="158" s="1"/>
  <c r="EF3" i="158" s="1"/>
  <c r="EG3" i="158" s="1"/>
  <c r="EH3" i="158" s="1"/>
  <c r="EI3" i="158" s="1"/>
  <c r="EJ3" i="158" s="1"/>
  <c r="CV16" i="158"/>
  <c r="CV18" i="158" s="1"/>
  <c r="CX2" i="158" l="1"/>
  <c r="CW17" i="158"/>
  <c r="CW7" i="158"/>
  <c r="CW16" i="158" s="1"/>
  <c r="CW18" i="158" s="1"/>
  <c r="J37" i="158"/>
  <c r="J43" i="158"/>
  <c r="CV20" i="158"/>
  <c r="CV19" i="158"/>
  <c r="CV22" i="158"/>
  <c r="BG85" i="158"/>
  <c r="BH78" i="158"/>
  <c r="BG86" i="158"/>
  <c r="BG48" i="158"/>
  <c r="BG49" i="158"/>
  <c r="BG51" i="158"/>
  <c r="BG50" i="158"/>
  <c r="BG52" i="158"/>
  <c r="BG53" i="158"/>
  <c r="BG54" i="158"/>
  <c r="BG55" i="158"/>
  <c r="BG56" i="158"/>
  <c r="BG58" i="158"/>
  <c r="BG57" i="158"/>
  <c r="BG60" i="158"/>
  <c r="BG59" i="158"/>
  <c r="BG62" i="158"/>
  <c r="BG61" i="158"/>
  <c r="BG63" i="158"/>
  <c r="BG64" i="158"/>
  <c r="BG65" i="158"/>
  <c r="BG67" i="158"/>
  <c r="BG68" i="158"/>
  <c r="BG66" i="158"/>
  <c r="BG69" i="158"/>
  <c r="BG70" i="158"/>
  <c r="BG72" i="158"/>
  <c r="BG71" i="158"/>
  <c r="BG76" i="158"/>
  <c r="BG73" i="158"/>
  <c r="BG74" i="158"/>
  <c r="BG75" i="158"/>
  <c r="BG77" i="158"/>
  <c r="BG80" i="158"/>
  <c r="BG84" i="158"/>
  <c r="BG82" i="158"/>
  <c r="BG81" i="158"/>
  <c r="BG83" i="158"/>
  <c r="BG78" i="158"/>
  <c r="BG79" i="158"/>
  <c r="CW19" i="158" l="1"/>
  <c r="CW22" i="158"/>
  <c r="CW20" i="158"/>
  <c r="CY2" i="158"/>
  <c r="CX17" i="158"/>
  <c r="CX7" i="158"/>
  <c r="CX16" i="158" s="1"/>
  <c r="CX18" i="158" s="1"/>
  <c r="J45" i="158"/>
  <c r="K25" i="158"/>
  <c r="BH84" i="158"/>
  <c r="BH83" i="158"/>
  <c r="BH81" i="158"/>
  <c r="BH79" i="158"/>
  <c r="BH85" i="158"/>
  <c r="BH86" i="158"/>
  <c r="BH48" i="158"/>
  <c r="BH50" i="158"/>
  <c r="BH49" i="158"/>
  <c r="BH52" i="158"/>
  <c r="BH51" i="158"/>
  <c r="BH53" i="158"/>
  <c r="BH55" i="158"/>
  <c r="BH54" i="158"/>
  <c r="BH57" i="158"/>
  <c r="BH56" i="158"/>
  <c r="BH58" i="158"/>
  <c r="BH59" i="158"/>
  <c r="BH61" i="158"/>
  <c r="BH63" i="158"/>
  <c r="BH60" i="158"/>
  <c r="BH62" i="158"/>
  <c r="BH67" i="158"/>
  <c r="BH64" i="158"/>
  <c r="BH66" i="158"/>
  <c r="BH65" i="158"/>
  <c r="BH69" i="158"/>
  <c r="BH68" i="158"/>
  <c r="BH73" i="158"/>
  <c r="BH70" i="158"/>
  <c r="BH71" i="158"/>
  <c r="BH72" i="158"/>
  <c r="BH74" i="158"/>
  <c r="BH75" i="158"/>
  <c r="BH76" i="158"/>
  <c r="BH77" i="158"/>
  <c r="BH80" i="158"/>
  <c r="BH82" i="158"/>
  <c r="CX19" i="158" l="1"/>
  <c r="CX20" i="158"/>
  <c r="CX22" i="158"/>
  <c r="CZ2" i="158"/>
  <c r="CY17" i="158"/>
  <c r="CY7" i="158"/>
  <c r="CY16" i="158" s="1"/>
  <c r="K26" i="158"/>
  <c r="CY18" i="158" l="1"/>
  <c r="CY19" i="158"/>
  <c r="CY20" i="158"/>
  <c r="CY22" i="158"/>
  <c r="DA2" i="158"/>
  <c r="CZ17" i="158"/>
  <c r="CZ7" i="158"/>
  <c r="CZ16" i="158" s="1"/>
  <c r="CZ18" i="158" s="1"/>
  <c r="K27" i="158"/>
  <c r="BI86" i="158"/>
  <c r="BI48" i="158"/>
  <c r="BI49" i="158"/>
  <c r="BI51" i="158"/>
  <c r="BI50" i="158"/>
  <c r="BI52" i="158"/>
  <c r="BI53" i="158"/>
  <c r="BI54" i="158"/>
  <c r="BI55" i="158"/>
  <c r="BI56" i="158"/>
  <c r="BI58" i="158"/>
  <c r="BI57" i="158"/>
  <c r="BI59" i="158"/>
  <c r="BI62" i="158"/>
  <c r="BI60" i="158"/>
  <c r="BI61" i="158"/>
  <c r="BI63" i="158"/>
  <c r="BI64" i="158"/>
  <c r="BI65" i="158"/>
  <c r="BI67" i="158"/>
  <c r="BI68" i="158"/>
  <c r="BI66" i="158"/>
  <c r="BI71" i="158"/>
  <c r="BI69" i="158"/>
  <c r="BI70" i="158"/>
  <c r="BI72" i="158"/>
  <c r="BI74" i="158"/>
  <c r="BI73" i="158"/>
  <c r="BI75" i="158"/>
  <c r="BI76" i="158"/>
  <c r="BI84" i="158"/>
  <c r="BI77" i="158"/>
  <c r="BI78" i="158"/>
  <c r="BI79" i="158"/>
  <c r="BI80" i="158"/>
  <c r="BI83" i="158"/>
  <c r="BI82" i="158"/>
  <c r="BI81" i="158"/>
  <c r="BI85" i="158"/>
  <c r="BJ81" i="158"/>
  <c r="CZ19" i="158" l="1"/>
  <c r="CZ20" i="158"/>
  <c r="CZ22" i="158"/>
  <c r="DB2" i="158"/>
  <c r="DA17" i="158"/>
  <c r="DA7" i="158"/>
  <c r="DA16" i="158" s="1"/>
  <c r="DA18" i="158" s="1"/>
  <c r="K28" i="158"/>
  <c r="K30" i="158"/>
  <c r="BJ84" i="158"/>
  <c r="BK82" i="158"/>
  <c r="BJ82" i="158"/>
  <c r="BJ80" i="158"/>
  <c r="BJ86" i="158"/>
  <c r="BJ48" i="158"/>
  <c r="BJ49" i="158"/>
  <c r="BJ50" i="158"/>
  <c r="BJ51" i="158"/>
  <c r="BJ52" i="158"/>
  <c r="BJ53" i="158"/>
  <c r="BJ55" i="158"/>
  <c r="BJ54" i="158"/>
  <c r="BJ56" i="158"/>
  <c r="BJ57" i="158"/>
  <c r="BJ59" i="158"/>
  <c r="BJ58" i="158"/>
  <c r="BJ60" i="158"/>
  <c r="BJ61" i="158"/>
  <c r="BJ62" i="158"/>
  <c r="BJ64" i="158"/>
  <c r="BJ65" i="158"/>
  <c r="BJ63" i="158"/>
  <c r="BJ66" i="158"/>
  <c r="BJ69" i="158"/>
  <c r="BJ67" i="158"/>
  <c r="BJ68" i="158"/>
  <c r="BJ70" i="158"/>
  <c r="BJ71" i="158"/>
  <c r="BJ72" i="158"/>
  <c r="BJ73" i="158"/>
  <c r="BJ74" i="158"/>
  <c r="BJ75" i="158"/>
  <c r="BJ76" i="158"/>
  <c r="BJ77" i="158"/>
  <c r="BJ78" i="158"/>
  <c r="BJ83" i="158"/>
  <c r="BJ85" i="158"/>
  <c r="BJ79" i="158"/>
  <c r="DA19" i="158" l="1"/>
  <c r="DA20" i="158"/>
  <c r="DA22" i="158"/>
  <c r="DC2" i="158"/>
  <c r="DB17" i="158"/>
  <c r="DB7" i="158"/>
  <c r="DB16" i="158" s="1"/>
  <c r="DB18" i="158" s="1"/>
  <c r="K40" i="158"/>
  <c r="K32" i="158"/>
  <c r="BK83" i="158"/>
  <c r="BK80" i="158"/>
  <c r="BK85" i="158"/>
  <c r="BK86" i="158"/>
  <c r="BK49" i="158"/>
  <c r="BK48" i="158"/>
  <c r="BK50" i="158"/>
  <c r="BK52" i="158"/>
  <c r="BK51" i="158"/>
  <c r="BK56" i="158"/>
  <c r="BK53" i="158"/>
  <c r="BK54" i="158"/>
  <c r="BK55" i="158"/>
  <c r="BK58" i="158"/>
  <c r="BK57" i="158"/>
  <c r="BK60" i="158"/>
  <c r="BK59" i="158"/>
  <c r="BK61" i="158"/>
  <c r="BK63" i="158"/>
  <c r="BK62" i="158"/>
  <c r="BK64" i="158"/>
  <c r="BK65" i="158"/>
  <c r="BK68" i="158"/>
  <c r="BK66" i="158"/>
  <c r="BK67" i="158"/>
  <c r="BK69" i="158"/>
  <c r="BK70" i="158"/>
  <c r="BK71" i="158"/>
  <c r="BK72" i="158"/>
  <c r="BK74" i="158"/>
  <c r="BK73" i="158"/>
  <c r="BK77" i="158"/>
  <c r="BK76" i="158"/>
  <c r="BK75" i="158"/>
  <c r="BK79" i="158"/>
  <c r="BK78" i="158"/>
  <c r="BK81" i="158"/>
  <c r="BL81" i="158"/>
  <c r="BK84" i="158"/>
  <c r="DB19" i="158" l="1"/>
  <c r="DB20" i="158"/>
  <c r="DB22" i="158"/>
  <c r="DD2" i="158"/>
  <c r="DC17" i="158"/>
  <c r="DC7" i="158"/>
  <c r="DC16" i="158" s="1"/>
  <c r="DC18" i="158" s="1"/>
  <c r="K41" i="158"/>
  <c r="K35" i="158"/>
  <c r="BL82" i="158"/>
  <c r="BL86" i="158"/>
  <c r="BL51" i="158"/>
  <c r="BL48" i="158"/>
  <c r="BL49" i="158"/>
  <c r="BL50" i="158"/>
  <c r="BL52" i="158"/>
  <c r="BL55" i="158"/>
  <c r="BL53" i="158"/>
  <c r="BL54" i="158"/>
  <c r="BL56" i="158"/>
  <c r="BL57" i="158"/>
  <c r="BL58" i="158"/>
  <c r="BL59" i="158"/>
  <c r="BL61" i="158"/>
  <c r="BL63" i="158"/>
  <c r="BL60" i="158"/>
  <c r="BL62" i="158"/>
  <c r="BL64" i="158"/>
  <c r="BL65" i="158"/>
  <c r="BL67" i="158"/>
  <c r="BL68" i="158"/>
  <c r="BL66" i="158"/>
  <c r="BL69" i="158"/>
  <c r="BL70" i="158"/>
  <c r="BL72" i="158"/>
  <c r="BL71" i="158"/>
  <c r="BL73" i="158"/>
  <c r="BL75" i="158"/>
  <c r="BL74" i="158"/>
  <c r="BL76" i="158"/>
  <c r="BL77" i="158"/>
  <c r="BL79" i="158"/>
  <c r="BL84" i="158"/>
  <c r="BL83" i="158"/>
  <c r="BL78" i="158"/>
  <c r="BL80" i="158"/>
  <c r="BL85" i="158"/>
  <c r="DC19" i="158" l="1"/>
  <c r="DC20" i="158"/>
  <c r="DC22" i="158"/>
  <c r="DE2" i="158"/>
  <c r="DD17" i="158"/>
  <c r="DD7" i="158"/>
  <c r="DD16" i="158" s="1"/>
  <c r="K44" i="158"/>
  <c r="K33" i="158"/>
  <c r="BN84" i="158"/>
  <c r="BM79" i="158"/>
  <c r="BM78" i="158"/>
  <c r="BM86" i="158"/>
  <c r="BM48" i="158"/>
  <c r="BM49" i="158"/>
  <c r="BM50" i="158"/>
  <c r="BM51" i="158"/>
  <c r="BM52" i="158"/>
  <c r="BM53" i="158"/>
  <c r="BM54" i="158"/>
  <c r="BM56" i="158"/>
  <c r="BM55" i="158"/>
  <c r="BM57" i="158"/>
  <c r="BM58" i="158"/>
  <c r="BM60" i="158"/>
  <c r="BM61" i="158"/>
  <c r="BM59" i="158"/>
  <c r="BM63" i="158"/>
  <c r="BM62" i="158"/>
  <c r="BM64" i="158"/>
  <c r="BM65" i="158"/>
  <c r="BM66" i="158"/>
  <c r="BM68" i="158"/>
  <c r="BM67" i="158"/>
  <c r="BM69" i="158"/>
  <c r="BM70" i="158"/>
  <c r="BM71" i="158"/>
  <c r="BM72" i="158"/>
  <c r="BM74" i="158"/>
  <c r="BM73" i="158"/>
  <c r="BM75" i="158"/>
  <c r="BM77" i="158"/>
  <c r="BM76" i="158"/>
  <c r="BM84" i="158"/>
  <c r="BM81" i="158"/>
  <c r="BM85" i="158"/>
  <c r="BM80" i="158"/>
  <c r="BM82" i="158"/>
  <c r="BN81" i="158"/>
  <c r="BN82" i="158"/>
  <c r="BM83" i="158"/>
  <c r="DD18" i="158" l="1"/>
  <c r="DD19" i="158"/>
  <c r="DD20" i="158"/>
  <c r="DD22" i="158"/>
  <c r="DF2" i="158"/>
  <c r="DE17" i="158"/>
  <c r="DE7" i="158"/>
  <c r="DE16" i="158" s="1"/>
  <c r="K34" i="158"/>
  <c r="K42" i="158"/>
  <c r="BN85" i="158"/>
  <c r="BN80" i="158"/>
  <c r="BN79" i="158"/>
  <c r="BO84" i="158"/>
  <c r="BN86" i="158"/>
  <c r="BN49" i="158"/>
  <c r="BN48" i="158"/>
  <c r="BN51" i="158"/>
  <c r="BN50" i="158"/>
  <c r="BN53" i="158"/>
  <c r="BN52" i="158"/>
  <c r="BN54" i="158"/>
  <c r="BN55" i="158"/>
  <c r="BN56" i="158"/>
  <c r="BN57" i="158"/>
  <c r="BN58" i="158"/>
  <c r="BN59" i="158"/>
  <c r="BN61" i="158"/>
  <c r="BN62" i="158"/>
  <c r="BN60" i="158"/>
  <c r="BN65" i="158"/>
  <c r="BN63" i="158"/>
  <c r="BN66" i="158"/>
  <c r="BN64" i="158"/>
  <c r="BN67" i="158"/>
  <c r="BN68" i="158"/>
  <c r="BN69" i="158"/>
  <c r="BN70" i="158"/>
  <c r="BN71" i="158"/>
  <c r="BN72" i="158"/>
  <c r="BN73" i="158"/>
  <c r="BN74" i="158"/>
  <c r="BN76" i="158"/>
  <c r="BN75" i="158"/>
  <c r="BN77" i="158"/>
  <c r="BN78" i="158"/>
  <c r="BN83" i="158"/>
  <c r="DE18" i="158" l="1"/>
  <c r="DE19" i="158"/>
  <c r="DE20" i="158"/>
  <c r="DE22" i="158"/>
  <c r="DG2" i="158"/>
  <c r="DF17" i="158"/>
  <c r="DF7" i="158"/>
  <c r="DF16" i="158" s="1"/>
  <c r="K37" i="158"/>
  <c r="K43" i="158"/>
  <c r="BO79" i="158"/>
  <c r="BO86" i="158"/>
  <c r="BO48" i="158"/>
  <c r="BO50" i="158"/>
  <c r="BO49" i="158"/>
  <c r="BO52" i="158"/>
  <c r="BO51" i="158"/>
  <c r="BO54" i="158"/>
  <c r="BO53" i="158"/>
  <c r="BO55" i="158"/>
  <c r="BO56" i="158"/>
  <c r="BO59" i="158"/>
  <c r="BO57" i="158"/>
  <c r="BO58" i="158"/>
  <c r="BO60" i="158"/>
  <c r="BO61" i="158"/>
  <c r="BO62" i="158"/>
  <c r="BO63" i="158"/>
  <c r="BO64" i="158"/>
  <c r="BO66" i="158"/>
  <c r="BO65" i="158"/>
  <c r="BO67" i="158"/>
  <c r="BO69" i="158"/>
  <c r="BO68" i="158"/>
  <c r="BO70" i="158"/>
  <c r="BO71" i="158"/>
  <c r="BO72" i="158"/>
  <c r="BO73" i="158"/>
  <c r="BO76" i="158"/>
  <c r="BO74" i="158"/>
  <c r="BO77" i="158"/>
  <c r="BO75" i="158"/>
  <c r="BO78" i="158"/>
  <c r="BO81" i="158"/>
  <c r="BO82" i="158"/>
  <c r="BO83" i="158"/>
  <c r="BO80" i="158"/>
  <c r="BO85" i="158"/>
  <c r="DF18" i="158" l="1"/>
  <c r="DF19" i="158"/>
  <c r="DF20" i="158"/>
  <c r="DF22" i="158"/>
  <c r="DH2" i="158"/>
  <c r="DG17" i="158"/>
  <c r="DG7" i="158"/>
  <c r="DG16" i="158" s="1"/>
  <c r="DG18" i="158" s="1"/>
  <c r="L25" i="158"/>
  <c r="K45" i="158"/>
  <c r="BP85" i="158"/>
  <c r="BP82" i="158"/>
  <c r="BP79" i="158"/>
  <c r="BP86" i="158"/>
  <c r="BP49" i="158"/>
  <c r="BP48" i="158"/>
  <c r="BP51" i="158"/>
  <c r="BP52" i="158"/>
  <c r="BP53" i="158"/>
  <c r="BP50" i="158"/>
  <c r="BP54" i="158"/>
  <c r="BP55" i="158"/>
  <c r="BP56" i="158"/>
  <c r="BP59" i="158"/>
  <c r="BP57" i="158"/>
  <c r="BP60" i="158"/>
  <c r="BP58" i="158"/>
  <c r="BP61" i="158"/>
  <c r="BP64" i="158"/>
  <c r="BP62" i="158"/>
  <c r="BP63" i="158"/>
  <c r="BP65" i="158"/>
  <c r="BP66" i="158"/>
  <c r="BP67" i="158"/>
  <c r="BP68" i="158"/>
  <c r="BP69" i="158"/>
  <c r="BP70" i="158"/>
  <c r="BP71" i="158"/>
  <c r="BP72" i="158"/>
  <c r="BP74" i="158"/>
  <c r="BP73" i="158"/>
  <c r="BP76" i="158"/>
  <c r="BP77" i="158"/>
  <c r="BP78" i="158"/>
  <c r="BP75" i="158"/>
  <c r="BP80" i="158"/>
  <c r="BP84" i="158"/>
  <c r="BQ80" i="158"/>
  <c r="BP83" i="158"/>
  <c r="BP81" i="158"/>
  <c r="BQ84" i="158"/>
  <c r="DG22" i="158" l="1"/>
  <c r="DG19" i="158"/>
  <c r="DG20" i="158"/>
  <c r="DI2" i="158"/>
  <c r="DH17" i="158"/>
  <c r="DH7" i="158"/>
  <c r="DH16" i="158" s="1"/>
  <c r="DH18" i="158" s="1"/>
  <c r="L26" i="158"/>
  <c r="BQ86" i="158"/>
  <c r="BQ48" i="158"/>
  <c r="BQ49" i="158"/>
  <c r="BQ50" i="158"/>
  <c r="BQ51" i="158"/>
  <c r="BQ52" i="158"/>
  <c r="BQ54" i="158"/>
  <c r="BQ53" i="158"/>
  <c r="BQ55" i="158"/>
  <c r="BQ57" i="158"/>
  <c r="BQ56" i="158"/>
  <c r="BQ58" i="158"/>
  <c r="BQ61" i="158"/>
  <c r="BQ59" i="158"/>
  <c r="BQ60" i="158"/>
  <c r="BQ62" i="158"/>
  <c r="BQ64" i="158"/>
  <c r="BQ63" i="158"/>
  <c r="BQ66" i="158"/>
  <c r="BQ65" i="158"/>
  <c r="BQ67" i="158"/>
  <c r="BQ68" i="158"/>
  <c r="BQ69" i="158"/>
  <c r="BQ73" i="158"/>
  <c r="BQ71" i="158"/>
  <c r="BQ70" i="158"/>
  <c r="BQ75" i="158"/>
  <c r="BQ72" i="158"/>
  <c r="BQ74" i="158"/>
  <c r="BQ76" i="158"/>
  <c r="BQ77" i="158"/>
  <c r="BQ78" i="158"/>
  <c r="BQ83" i="158"/>
  <c r="BQ85" i="158"/>
  <c r="BR85" i="158"/>
  <c r="BQ81" i="158"/>
  <c r="BQ82" i="158"/>
  <c r="BR84" i="158"/>
  <c r="BQ79" i="158"/>
  <c r="DH19" i="158" l="1"/>
  <c r="DH20" i="158"/>
  <c r="DH22" i="158"/>
  <c r="DJ2" i="158"/>
  <c r="DI17" i="158"/>
  <c r="DI7" i="158"/>
  <c r="DI16" i="158" s="1"/>
  <c r="DI18" i="158" s="1"/>
  <c r="L27" i="158"/>
  <c r="BR81" i="158"/>
  <c r="BR80" i="158"/>
  <c r="BR82" i="158"/>
  <c r="BR86" i="158"/>
  <c r="BR49" i="158"/>
  <c r="BR48" i="158"/>
  <c r="BR50" i="158"/>
  <c r="BR51" i="158"/>
  <c r="BR52" i="158"/>
  <c r="BR53" i="158"/>
  <c r="BR54" i="158"/>
  <c r="BR56" i="158"/>
  <c r="BR55" i="158"/>
  <c r="BR57" i="158"/>
  <c r="BR58" i="158"/>
  <c r="BR59" i="158"/>
  <c r="BR61" i="158"/>
  <c r="BR60" i="158"/>
  <c r="BR62" i="158"/>
  <c r="BR63" i="158"/>
  <c r="BR64" i="158"/>
  <c r="BR66" i="158"/>
  <c r="BR65" i="158"/>
  <c r="BR67" i="158"/>
  <c r="BR68" i="158"/>
  <c r="BR69" i="158"/>
  <c r="BR70" i="158"/>
  <c r="BR72" i="158"/>
  <c r="BR71" i="158"/>
  <c r="BR73" i="158"/>
  <c r="BR76" i="158"/>
  <c r="BR74" i="158"/>
  <c r="BR75" i="158"/>
  <c r="BR77" i="158"/>
  <c r="BR83" i="158"/>
  <c r="BR78" i="158"/>
  <c r="BR79" i="158"/>
  <c r="DI19" i="158" l="1"/>
  <c r="DI20" i="158"/>
  <c r="DI22" i="158"/>
  <c r="DK2" i="158"/>
  <c r="DJ17" i="158"/>
  <c r="DJ7" i="158"/>
  <c r="DJ16" i="158" s="1"/>
  <c r="L30" i="158"/>
  <c r="L28" i="158"/>
  <c r="BS81" i="158"/>
  <c r="BS86" i="158"/>
  <c r="BS48" i="158"/>
  <c r="BS49" i="158"/>
  <c r="BS50" i="158"/>
  <c r="BS52" i="158"/>
  <c r="BS51" i="158"/>
  <c r="BS54" i="158"/>
  <c r="BS56" i="158"/>
  <c r="BS53" i="158"/>
  <c r="BS55" i="158"/>
  <c r="BS57" i="158"/>
  <c r="BS58" i="158"/>
  <c r="BS60" i="158"/>
  <c r="BS59" i="158"/>
  <c r="BS61" i="158"/>
  <c r="BS62" i="158"/>
  <c r="BS63" i="158"/>
  <c r="BS64" i="158"/>
  <c r="BS65" i="158"/>
  <c r="BS66" i="158"/>
  <c r="BS67" i="158"/>
  <c r="BS68" i="158"/>
  <c r="BS69" i="158"/>
  <c r="BS71" i="158"/>
  <c r="BS70" i="158"/>
  <c r="BS74" i="158"/>
  <c r="BS73" i="158"/>
  <c r="BS72" i="158"/>
  <c r="BS76" i="158"/>
  <c r="BS75" i="158"/>
  <c r="BS78" i="158"/>
  <c r="BS77" i="158"/>
  <c r="BS83" i="158"/>
  <c r="BS82" i="158"/>
  <c r="BS79" i="158"/>
  <c r="BS80" i="158"/>
  <c r="BS85" i="158"/>
  <c r="BS84" i="158"/>
  <c r="BT79" i="158"/>
  <c r="BT84" i="158"/>
  <c r="DJ18" i="158" l="1"/>
  <c r="DJ19" i="158"/>
  <c r="DJ20" i="158"/>
  <c r="DJ22" i="158"/>
  <c r="DL2" i="158"/>
  <c r="DK17" i="158"/>
  <c r="DK7" i="158"/>
  <c r="DK16" i="158" s="1"/>
  <c r="DK18" i="158" s="1"/>
  <c r="L40" i="158"/>
  <c r="L32" i="158"/>
  <c r="BT83" i="158"/>
  <c r="BT82" i="158"/>
  <c r="BU84" i="158"/>
  <c r="BT86" i="158"/>
  <c r="BT49" i="158"/>
  <c r="BT50" i="158"/>
  <c r="BT48" i="158"/>
  <c r="BT51" i="158"/>
  <c r="BT52" i="158"/>
  <c r="BT53" i="158"/>
  <c r="BT54" i="158"/>
  <c r="BT56" i="158"/>
  <c r="BT55" i="158"/>
  <c r="BT57" i="158"/>
  <c r="BT58" i="158"/>
  <c r="BT60" i="158"/>
  <c r="BT59" i="158"/>
  <c r="BT62" i="158"/>
  <c r="BT61" i="158"/>
  <c r="BT63" i="158"/>
  <c r="BT64" i="158"/>
  <c r="BT65" i="158"/>
  <c r="BT67" i="158"/>
  <c r="BT66" i="158"/>
  <c r="BT68" i="158"/>
  <c r="BT72" i="158"/>
  <c r="BT69" i="158"/>
  <c r="BT71" i="158"/>
  <c r="BT70" i="158"/>
  <c r="BT73" i="158"/>
  <c r="BT74" i="158"/>
  <c r="BT75" i="158"/>
  <c r="BT76" i="158"/>
  <c r="BT78" i="158"/>
  <c r="BT77" i="158"/>
  <c r="BT81" i="158"/>
  <c r="BT80" i="158"/>
  <c r="BT85" i="158"/>
  <c r="DK19" i="158" l="1"/>
  <c r="DK20" i="158"/>
  <c r="DK22" i="158"/>
  <c r="DM2" i="158"/>
  <c r="DL17" i="158"/>
  <c r="DL7" i="158"/>
  <c r="DL16" i="158" s="1"/>
  <c r="DL18" i="158" s="1"/>
  <c r="L41" i="158"/>
  <c r="L35" i="158"/>
  <c r="BU85" i="158"/>
  <c r="BU80" i="158"/>
  <c r="BU86" i="158"/>
  <c r="BU48" i="158"/>
  <c r="BU49" i="158"/>
  <c r="BU50" i="158"/>
  <c r="BU51" i="158"/>
  <c r="BU53" i="158"/>
  <c r="BU54" i="158"/>
  <c r="BU52" i="158"/>
  <c r="BU55" i="158"/>
  <c r="BU56" i="158"/>
  <c r="BU58" i="158"/>
  <c r="BU57" i="158"/>
  <c r="BU59" i="158"/>
  <c r="BU60" i="158"/>
  <c r="BU61" i="158"/>
  <c r="BU62" i="158"/>
  <c r="BU64" i="158"/>
  <c r="BU63" i="158"/>
  <c r="BU65" i="158"/>
  <c r="BU66" i="158"/>
  <c r="BU67" i="158"/>
  <c r="BU69" i="158"/>
  <c r="BU68" i="158"/>
  <c r="BU70" i="158"/>
  <c r="BU71" i="158"/>
  <c r="BU73" i="158"/>
  <c r="BU74" i="158"/>
  <c r="BU72" i="158"/>
  <c r="BU75" i="158"/>
  <c r="BU76" i="158"/>
  <c r="BU77" i="158"/>
  <c r="BU81" i="158"/>
  <c r="BU78" i="158"/>
  <c r="BU82" i="158"/>
  <c r="BU83" i="158"/>
  <c r="BU79" i="158"/>
  <c r="BV79" i="158"/>
  <c r="DL19" i="158" l="1"/>
  <c r="DL20" i="158"/>
  <c r="DL22" i="158"/>
  <c r="DN2" i="158"/>
  <c r="DM17" i="158"/>
  <c r="DM7" i="158"/>
  <c r="DM16" i="158" s="1"/>
  <c r="DM18" i="158" s="1"/>
  <c r="L44" i="158"/>
  <c r="L33" i="158"/>
  <c r="BV83" i="158"/>
  <c r="BV86" i="158"/>
  <c r="BV49" i="158"/>
  <c r="BV48" i="158"/>
  <c r="BV51" i="158"/>
  <c r="BV50" i="158"/>
  <c r="BV52" i="158"/>
  <c r="BV53" i="158"/>
  <c r="BV54" i="158"/>
  <c r="BV58" i="158"/>
  <c r="BV55" i="158"/>
  <c r="BV57" i="158"/>
  <c r="BV56" i="158"/>
  <c r="BV59" i="158"/>
  <c r="BV61" i="158"/>
  <c r="BV60" i="158"/>
  <c r="BV62" i="158"/>
  <c r="BV63" i="158"/>
  <c r="BV64" i="158"/>
  <c r="BV65" i="158"/>
  <c r="BV68" i="158"/>
  <c r="BV66" i="158"/>
  <c r="BV67" i="158"/>
  <c r="BV69" i="158"/>
  <c r="BV70" i="158"/>
  <c r="BV71" i="158"/>
  <c r="BV72" i="158"/>
  <c r="BV73" i="158"/>
  <c r="BV74" i="158"/>
  <c r="BV76" i="158"/>
  <c r="BV75" i="158"/>
  <c r="BV77" i="158"/>
  <c r="BV80" i="158"/>
  <c r="BV84" i="158"/>
  <c r="BV78" i="158"/>
  <c r="BV81" i="158"/>
  <c r="BV82" i="158"/>
  <c r="BV85" i="158"/>
  <c r="DM19" i="158" l="1"/>
  <c r="DM20" i="158"/>
  <c r="DM22" i="158"/>
  <c r="DO2" i="158"/>
  <c r="DN17" i="158"/>
  <c r="DN7" i="158"/>
  <c r="DN16" i="158" s="1"/>
  <c r="DN18" i="158" s="1"/>
  <c r="L34" i="158"/>
  <c r="L42" i="158"/>
  <c r="BW79" i="158"/>
  <c r="BW81" i="158"/>
  <c r="BW86" i="158"/>
  <c r="BW48" i="158"/>
  <c r="BW49" i="158"/>
  <c r="BW52" i="158"/>
  <c r="BW50" i="158"/>
  <c r="BW51" i="158"/>
  <c r="BW53" i="158"/>
  <c r="BW54" i="158"/>
  <c r="BW55" i="158"/>
  <c r="BW56" i="158"/>
  <c r="BW58" i="158"/>
  <c r="BW57" i="158"/>
  <c r="BW59" i="158"/>
  <c r="BW61" i="158"/>
  <c r="BW60" i="158"/>
  <c r="BW62" i="158"/>
  <c r="BW64" i="158"/>
  <c r="BW63" i="158"/>
  <c r="BW66" i="158"/>
  <c r="BW65" i="158"/>
  <c r="BW67" i="158"/>
  <c r="BW70" i="158"/>
  <c r="BW69" i="158"/>
  <c r="BW68" i="158"/>
  <c r="BW71" i="158"/>
  <c r="BW72" i="158"/>
  <c r="BW73" i="158"/>
  <c r="BW74" i="158"/>
  <c r="BW75" i="158"/>
  <c r="BW76" i="158"/>
  <c r="BW78" i="158"/>
  <c r="BW77" i="158"/>
  <c r="BW84" i="158"/>
  <c r="BW80" i="158"/>
  <c r="BW82" i="158"/>
  <c r="BW83" i="158"/>
  <c r="BW85" i="158"/>
  <c r="DN20" i="158" l="1"/>
  <c r="DN19" i="158"/>
  <c r="DN22" i="158"/>
  <c r="DP2" i="158"/>
  <c r="DO17" i="158"/>
  <c r="DO7" i="158"/>
  <c r="DO16" i="158" s="1"/>
  <c r="DO18" i="158" s="1"/>
  <c r="L37" i="158"/>
  <c r="L43" i="158"/>
  <c r="BX81" i="158"/>
  <c r="BX79" i="158"/>
  <c r="BY83" i="158"/>
  <c r="BX82" i="158"/>
  <c r="BX86" i="158"/>
  <c r="BX49" i="158"/>
  <c r="BX48" i="158"/>
  <c r="BX50" i="158"/>
  <c r="BX52" i="158"/>
  <c r="BX51" i="158"/>
  <c r="BX53" i="158"/>
  <c r="BX56" i="158"/>
  <c r="BX54" i="158"/>
  <c r="BX55" i="158"/>
  <c r="BX57" i="158"/>
  <c r="BX58" i="158"/>
  <c r="BX59" i="158"/>
  <c r="BX60" i="158"/>
  <c r="BX61" i="158"/>
  <c r="BX63" i="158"/>
  <c r="BX62" i="158"/>
  <c r="BX64" i="158"/>
  <c r="BX65" i="158"/>
  <c r="BX66" i="158"/>
  <c r="BX68" i="158"/>
  <c r="BX67" i="158"/>
  <c r="BX70" i="158"/>
  <c r="BX69" i="158"/>
  <c r="BX71" i="158"/>
  <c r="BX72" i="158"/>
  <c r="BX73" i="158"/>
  <c r="BX74" i="158"/>
  <c r="BX75" i="158"/>
  <c r="BX76" i="158"/>
  <c r="BX77" i="158"/>
  <c r="BX78" i="158"/>
  <c r="BY81" i="158"/>
  <c r="BX83" i="158"/>
  <c r="BX80" i="158"/>
  <c r="BX84" i="158"/>
  <c r="BX85" i="158"/>
  <c r="DO20" i="158" l="1"/>
  <c r="DO22" i="158"/>
  <c r="DO19" i="158"/>
  <c r="DQ2" i="158"/>
  <c r="DP17" i="158"/>
  <c r="DP7" i="158"/>
  <c r="DP16" i="158" s="1"/>
  <c r="M25" i="158"/>
  <c r="L45" i="158"/>
  <c r="BY80" i="158"/>
  <c r="BY85" i="158"/>
  <c r="BZ85" i="158"/>
  <c r="BY86" i="158"/>
  <c r="BY49" i="158"/>
  <c r="BY48" i="158"/>
  <c r="BY50" i="158"/>
  <c r="BY51" i="158"/>
  <c r="BY52" i="158"/>
  <c r="BY54" i="158"/>
  <c r="BY53" i="158"/>
  <c r="BY55" i="158"/>
  <c r="BY56" i="158"/>
  <c r="BY57" i="158"/>
  <c r="BY58" i="158"/>
  <c r="BY59" i="158"/>
  <c r="BY60" i="158"/>
  <c r="BY61" i="158"/>
  <c r="BY62" i="158"/>
  <c r="BY63" i="158"/>
  <c r="BY65" i="158"/>
  <c r="BY64" i="158"/>
  <c r="BY66" i="158"/>
  <c r="BY67" i="158"/>
  <c r="BY68" i="158"/>
  <c r="BY69" i="158"/>
  <c r="BY70" i="158"/>
  <c r="BY71" i="158"/>
  <c r="BY72" i="158"/>
  <c r="BY73" i="158"/>
  <c r="BY74" i="158"/>
  <c r="BY77" i="158"/>
  <c r="BY75" i="158"/>
  <c r="BY76" i="158"/>
  <c r="BY78" i="158"/>
  <c r="BY82" i="158"/>
  <c r="BY79" i="158"/>
  <c r="BY84" i="158"/>
  <c r="DP18" i="158" l="1"/>
  <c r="DP19" i="158"/>
  <c r="DP20" i="158"/>
  <c r="DP22" i="158"/>
  <c r="DR2" i="158"/>
  <c r="DQ17" i="158"/>
  <c r="DQ7" i="158"/>
  <c r="DQ16" i="158" s="1"/>
  <c r="M26" i="158"/>
  <c r="BZ83" i="158"/>
  <c r="BZ86" i="158"/>
  <c r="BZ48" i="158"/>
  <c r="BZ49" i="158"/>
  <c r="BZ53" i="158"/>
  <c r="BZ50" i="158"/>
  <c r="BZ51" i="158"/>
  <c r="BZ52" i="158"/>
  <c r="BZ54" i="158"/>
  <c r="BZ55" i="158"/>
  <c r="BZ57" i="158"/>
  <c r="BZ56" i="158"/>
  <c r="BZ58" i="158"/>
  <c r="BZ59" i="158"/>
  <c r="BZ60" i="158"/>
  <c r="BZ61" i="158"/>
  <c r="BZ62" i="158"/>
  <c r="BZ64" i="158"/>
  <c r="BZ63" i="158"/>
  <c r="BZ65" i="158"/>
  <c r="BZ67" i="158"/>
  <c r="BZ66" i="158"/>
  <c r="BZ69" i="158"/>
  <c r="BZ68" i="158"/>
  <c r="BZ70" i="158"/>
  <c r="BZ72" i="158"/>
  <c r="BZ71" i="158"/>
  <c r="BZ73" i="158"/>
  <c r="BZ74" i="158"/>
  <c r="BZ76" i="158"/>
  <c r="BZ75" i="158"/>
  <c r="BZ77" i="158"/>
  <c r="BZ78" i="158"/>
  <c r="BZ80" i="158"/>
  <c r="BZ82" i="158"/>
  <c r="BZ81" i="158"/>
  <c r="CA79" i="158"/>
  <c r="BZ84" i="158"/>
  <c r="BZ79" i="158"/>
  <c r="DQ18" i="158" l="1"/>
  <c r="DQ19" i="158"/>
  <c r="DQ20" i="158"/>
  <c r="DQ22" i="158"/>
  <c r="DS2" i="158"/>
  <c r="DR17" i="158"/>
  <c r="DR7" i="158"/>
  <c r="DR16" i="158" s="1"/>
  <c r="M27" i="158"/>
  <c r="CA86" i="158"/>
  <c r="CA48" i="158"/>
  <c r="CA49" i="158"/>
  <c r="CA50" i="158"/>
  <c r="CA51" i="158"/>
  <c r="CA52" i="158"/>
  <c r="CA54" i="158"/>
  <c r="CA53" i="158"/>
  <c r="CA55" i="158"/>
  <c r="CA56" i="158"/>
  <c r="CA57" i="158"/>
  <c r="CA58" i="158"/>
  <c r="CA59" i="158"/>
  <c r="CA60" i="158"/>
  <c r="CA61" i="158"/>
  <c r="CA63" i="158"/>
  <c r="CA62" i="158"/>
  <c r="CA64" i="158"/>
  <c r="CA65" i="158"/>
  <c r="CA66" i="158"/>
  <c r="CA68" i="158"/>
  <c r="CA67" i="158"/>
  <c r="CA70" i="158"/>
  <c r="CA69" i="158"/>
  <c r="CA72" i="158"/>
  <c r="CA71" i="158"/>
  <c r="CA73" i="158"/>
  <c r="CA74" i="158"/>
  <c r="CA75" i="158"/>
  <c r="CA77" i="158"/>
  <c r="CA76" i="158"/>
  <c r="CA78" i="158"/>
  <c r="CA84" i="158"/>
  <c r="CA83" i="158"/>
  <c r="CB85" i="158"/>
  <c r="CA81" i="158"/>
  <c r="CA80" i="158"/>
  <c r="CA82" i="158"/>
  <c r="CA85" i="158"/>
  <c r="DR18" i="158" l="1"/>
  <c r="DR19" i="158"/>
  <c r="DR20" i="158"/>
  <c r="DR22" i="158"/>
  <c r="DT2" i="158"/>
  <c r="DS17" i="158"/>
  <c r="DS7" i="158"/>
  <c r="DS16" i="158" s="1"/>
  <c r="M28" i="158"/>
  <c r="M30" i="158"/>
  <c r="CB86" i="158"/>
  <c r="CB48" i="158"/>
  <c r="CB49" i="158"/>
  <c r="CB52" i="158"/>
  <c r="CB51" i="158"/>
  <c r="CB50" i="158"/>
  <c r="CB54" i="158"/>
  <c r="CB53" i="158"/>
  <c r="CB55" i="158"/>
  <c r="CB56" i="158"/>
  <c r="CB57" i="158"/>
  <c r="CB58" i="158"/>
  <c r="CB59" i="158"/>
  <c r="CB60" i="158"/>
  <c r="CB64" i="158"/>
  <c r="CB62" i="158"/>
  <c r="CB63" i="158"/>
  <c r="CB61" i="158"/>
  <c r="CB65" i="158"/>
  <c r="CB66" i="158"/>
  <c r="CB68" i="158"/>
  <c r="CB67" i="158"/>
  <c r="CB69" i="158"/>
  <c r="CB70" i="158"/>
  <c r="CB71" i="158"/>
  <c r="CB72" i="158"/>
  <c r="CB73" i="158"/>
  <c r="CB74" i="158"/>
  <c r="CB76" i="158"/>
  <c r="CB75" i="158"/>
  <c r="CB78" i="158"/>
  <c r="CB77" i="158"/>
  <c r="CB79" i="158"/>
  <c r="CB82" i="158"/>
  <c r="CB81" i="158"/>
  <c r="CB80" i="158"/>
  <c r="CB83" i="158"/>
  <c r="CB84" i="158"/>
  <c r="DS18" i="158" l="1"/>
  <c r="DS19" i="158"/>
  <c r="DS20" i="158"/>
  <c r="DS22" i="158"/>
  <c r="DU2" i="158"/>
  <c r="DT17" i="158"/>
  <c r="DT7" i="158"/>
  <c r="DT16" i="158" s="1"/>
  <c r="M32" i="158"/>
  <c r="M40" i="158"/>
  <c r="CC86" i="158"/>
  <c r="CC48" i="158"/>
  <c r="CC50" i="158"/>
  <c r="CC49" i="158"/>
  <c r="CC51" i="158"/>
  <c r="CC52" i="158"/>
  <c r="CC53" i="158"/>
  <c r="CC54" i="158"/>
  <c r="CC55" i="158"/>
  <c r="CC56" i="158"/>
  <c r="CC57" i="158"/>
  <c r="CC58" i="158"/>
  <c r="CC59" i="158"/>
  <c r="CC61" i="158"/>
  <c r="CC60" i="158"/>
  <c r="CC62" i="158"/>
  <c r="CC63" i="158"/>
  <c r="CC64" i="158"/>
  <c r="CC66" i="158"/>
  <c r="CC65" i="158"/>
  <c r="CC67" i="158"/>
  <c r="CC69" i="158"/>
  <c r="CC68" i="158"/>
  <c r="CC70" i="158"/>
  <c r="CC71" i="158"/>
  <c r="CC72" i="158"/>
  <c r="CC73" i="158"/>
  <c r="CC74" i="158"/>
  <c r="CC75" i="158"/>
  <c r="CC76" i="158"/>
  <c r="CC77" i="158"/>
  <c r="CC78" i="158"/>
  <c r="CC79" i="158"/>
  <c r="CD82" i="158"/>
  <c r="CC81" i="158"/>
  <c r="CC83" i="158"/>
  <c r="CC85" i="158"/>
  <c r="CC84" i="158"/>
  <c r="CC80" i="158"/>
  <c r="CC82" i="158"/>
  <c r="DT18" i="158" l="1"/>
  <c r="DT19" i="158"/>
  <c r="DT20" i="158"/>
  <c r="DT22" i="158"/>
  <c r="DV2" i="158"/>
  <c r="DU17" i="158"/>
  <c r="DU7" i="158"/>
  <c r="DU16" i="158" s="1"/>
  <c r="DU18" i="158" s="1"/>
  <c r="M41" i="158"/>
  <c r="M35" i="158"/>
  <c r="CE85" i="158"/>
  <c r="CD86" i="158"/>
  <c r="CD49" i="158"/>
  <c r="CD48" i="158"/>
  <c r="CD51" i="158"/>
  <c r="CD50" i="158"/>
  <c r="CD53" i="158"/>
  <c r="CD52" i="158"/>
  <c r="CD54" i="158"/>
  <c r="CD55" i="158"/>
  <c r="CD56" i="158"/>
  <c r="CD57" i="158"/>
  <c r="CD58" i="158"/>
  <c r="CD60" i="158"/>
  <c r="CD59" i="158"/>
  <c r="CD61" i="158"/>
  <c r="CD63" i="158"/>
  <c r="CD62" i="158"/>
  <c r="CD64" i="158"/>
  <c r="CD65" i="158"/>
  <c r="CD66" i="158"/>
  <c r="CD68" i="158"/>
  <c r="CD67" i="158"/>
  <c r="CD69" i="158"/>
  <c r="CD70" i="158"/>
  <c r="CD71" i="158"/>
  <c r="CD72" i="158"/>
  <c r="CD73" i="158"/>
  <c r="CD75" i="158"/>
  <c r="CD74" i="158"/>
  <c r="CD76" i="158"/>
  <c r="CD77" i="158"/>
  <c r="CD78" i="158"/>
  <c r="CD80" i="158"/>
  <c r="CD79" i="158"/>
  <c r="CE81" i="158"/>
  <c r="CD83" i="158"/>
  <c r="CD84" i="158"/>
  <c r="CE82" i="158"/>
  <c r="CD81" i="158"/>
  <c r="CD85" i="158"/>
  <c r="DU19" i="158" l="1"/>
  <c r="DU20" i="158"/>
  <c r="DU22" i="158"/>
  <c r="DW2" i="158"/>
  <c r="DV17" i="158"/>
  <c r="DV7" i="158"/>
  <c r="DV16" i="158" s="1"/>
  <c r="DV18" i="158" s="1"/>
  <c r="M44" i="158"/>
  <c r="M33" i="158"/>
  <c r="CE84" i="158"/>
  <c r="CF85" i="158"/>
  <c r="CE86" i="158"/>
  <c r="CE50" i="158"/>
  <c r="CE48" i="158"/>
  <c r="CE49" i="158"/>
  <c r="CE51" i="158"/>
  <c r="CE53" i="158"/>
  <c r="CE52" i="158"/>
  <c r="CE54" i="158"/>
  <c r="CE55" i="158"/>
  <c r="CE56" i="158"/>
  <c r="CE57" i="158"/>
  <c r="CE60" i="158"/>
  <c r="CE59" i="158"/>
  <c r="CE63" i="158"/>
  <c r="CE58" i="158"/>
  <c r="CE61" i="158"/>
  <c r="CE62" i="158"/>
  <c r="CE64" i="158"/>
  <c r="CE65" i="158"/>
  <c r="CE66" i="158"/>
  <c r="CE67" i="158"/>
  <c r="CE68" i="158"/>
  <c r="CE69" i="158"/>
  <c r="CE70" i="158"/>
  <c r="CE71" i="158"/>
  <c r="CE73" i="158"/>
  <c r="CE72" i="158"/>
  <c r="CE74" i="158"/>
  <c r="CE75" i="158"/>
  <c r="CE76" i="158"/>
  <c r="CE77" i="158"/>
  <c r="CE80" i="158"/>
  <c r="CE78" i="158"/>
  <c r="CE79" i="158"/>
  <c r="CE83" i="158"/>
  <c r="DV19" i="158" l="1"/>
  <c r="DV22" i="158"/>
  <c r="DV20" i="158"/>
  <c r="DX2" i="158"/>
  <c r="DW17" i="158"/>
  <c r="DW7" i="158"/>
  <c r="DW16" i="158" s="1"/>
  <c r="DW18" i="158" s="1"/>
  <c r="M34" i="158"/>
  <c r="M42" i="158"/>
  <c r="CG80" i="158"/>
  <c r="CF78" i="158"/>
  <c r="CG82" i="158"/>
  <c r="CF86" i="158"/>
  <c r="CG85" i="158"/>
  <c r="CF48" i="158"/>
  <c r="CF49" i="158"/>
  <c r="CF51" i="158"/>
  <c r="CF50" i="158"/>
  <c r="CF52" i="158"/>
  <c r="CF53" i="158"/>
  <c r="CF54" i="158"/>
  <c r="CF55" i="158"/>
  <c r="CF56" i="158"/>
  <c r="CF57" i="158"/>
  <c r="CF60" i="158"/>
  <c r="CF58" i="158"/>
  <c r="CF61" i="158"/>
  <c r="CF59" i="158"/>
  <c r="CF62" i="158"/>
  <c r="CF65" i="158"/>
  <c r="CF63" i="158"/>
  <c r="CF64" i="158"/>
  <c r="CF66" i="158"/>
  <c r="CF67" i="158"/>
  <c r="CF68" i="158"/>
  <c r="CF69" i="158"/>
  <c r="CF71" i="158"/>
  <c r="CF70" i="158"/>
  <c r="CF72" i="158"/>
  <c r="CF73" i="158"/>
  <c r="CF75" i="158"/>
  <c r="CF74" i="158"/>
  <c r="CF76" i="158"/>
  <c r="CF77" i="158"/>
  <c r="CF83" i="158"/>
  <c r="CF84" i="158"/>
  <c r="CF81" i="158"/>
  <c r="CF79" i="158"/>
  <c r="CF82" i="158"/>
  <c r="CF80" i="158"/>
  <c r="DW19" i="158" l="1"/>
  <c r="DW20" i="158"/>
  <c r="DW22" i="158"/>
  <c r="DY2" i="158"/>
  <c r="DX17" i="158"/>
  <c r="DX7" i="158"/>
  <c r="DX16" i="158" s="1"/>
  <c r="DX18" i="158" s="1"/>
  <c r="M43" i="158"/>
  <c r="M37" i="158"/>
  <c r="CG81" i="158"/>
  <c r="CG86" i="158"/>
  <c r="CG48" i="158"/>
  <c r="CG49" i="158"/>
  <c r="CG50" i="158"/>
  <c r="CG52" i="158"/>
  <c r="CG51" i="158"/>
  <c r="CG54" i="158"/>
  <c r="CG53" i="158"/>
  <c r="CG57" i="158"/>
  <c r="CG55" i="158"/>
  <c r="CG56" i="158"/>
  <c r="CG58" i="158"/>
  <c r="CG61" i="158"/>
  <c r="CG60" i="158"/>
  <c r="CG59" i="158"/>
  <c r="CG62" i="158"/>
  <c r="CG63" i="158"/>
  <c r="CG65" i="158"/>
  <c r="CG64" i="158"/>
  <c r="CG66" i="158"/>
  <c r="CG67" i="158"/>
  <c r="CG68" i="158"/>
  <c r="CG70" i="158"/>
  <c r="CG69" i="158"/>
  <c r="CG71" i="158"/>
  <c r="CG72" i="158"/>
  <c r="CG74" i="158"/>
  <c r="CG73" i="158"/>
  <c r="CG75" i="158"/>
  <c r="CG76" i="158"/>
  <c r="CG78" i="158"/>
  <c r="CG77" i="158"/>
  <c r="CG83" i="158"/>
  <c r="CG79" i="158"/>
  <c r="CG84" i="158"/>
  <c r="DX19" i="158" l="1"/>
  <c r="DX20" i="158"/>
  <c r="DX22" i="158"/>
  <c r="DZ2" i="158"/>
  <c r="DY17" i="158"/>
  <c r="DY7" i="158"/>
  <c r="DY16" i="158" s="1"/>
  <c r="DY18" i="158" s="1"/>
  <c r="M45" i="158"/>
  <c r="N25" i="158"/>
  <c r="CH83" i="158"/>
  <c r="CH79" i="158"/>
  <c r="CI80" i="158"/>
  <c r="CH86" i="158"/>
  <c r="CI85" i="158"/>
  <c r="CH48" i="158"/>
  <c r="CH49" i="158"/>
  <c r="CH50" i="158"/>
  <c r="CH51" i="158"/>
  <c r="CH52" i="158"/>
  <c r="CH53" i="158"/>
  <c r="CH54" i="158"/>
  <c r="CH56" i="158"/>
  <c r="CH55" i="158"/>
  <c r="CH58" i="158"/>
  <c r="CH57" i="158"/>
  <c r="CH59" i="158"/>
  <c r="CH60" i="158"/>
  <c r="CH61" i="158"/>
  <c r="CH63" i="158"/>
  <c r="CH62" i="158"/>
  <c r="CH64" i="158"/>
  <c r="CH65" i="158"/>
  <c r="CH67" i="158"/>
  <c r="CH66" i="158"/>
  <c r="CH68" i="158"/>
  <c r="CH69" i="158"/>
  <c r="CH70" i="158"/>
  <c r="CH71" i="158"/>
  <c r="CH72" i="158"/>
  <c r="CH74" i="158"/>
  <c r="CH73" i="158"/>
  <c r="CH75" i="158"/>
  <c r="CH76" i="158"/>
  <c r="CH77" i="158"/>
  <c r="CH78" i="158"/>
  <c r="CH82" i="158"/>
  <c r="CH81" i="158"/>
  <c r="CH84" i="158"/>
  <c r="CH80" i="158"/>
  <c r="CH85" i="158"/>
  <c r="DY19" i="158" l="1"/>
  <c r="DY20" i="158"/>
  <c r="DY22" i="158"/>
  <c r="EA2" i="158"/>
  <c r="DZ17" i="158"/>
  <c r="DZ7" i="158"/>
  <c r="DZ16" i="158" s="1"/>
  <c r="DZ18" i="158" s="1"/>
  <c r="N26" i="158"/>
  <c r="CI83" i="158"/>
  <c r="CI79" i="158"/>
  <c r="CI81" i="158"/>
  <c r="CJ85" i="158"/>
  <c r="CI86" i="158"/>
  <c r="CI49" i="158"/>
  <c r="CI48" i="158"/>
  <c r="CI50" i="158"/>
  <c r="CI51" i="158"/>
  <c r="CI53" i="158"/>
  <c r="CI52" i="158"/>
  <c r="CI54" i="158"/>
  <c r="CI55" i="158"/>
  <c r="CI56" i="158"/>
  <c r="CI57" i="158"/>
  <c r="CI58" i="158"/>
  <c r="CI59" i="158"/>
  <c r="CI60" i="158"/>
  <c r="CI61" i="158"/>
  <c r="CI62" i="158"/>
  <c r="CI64" i="158"/>
  <c r="CI63" i="158"/>
  <c r="CI65" i="158"/>
  <c r="CI66" i="158"/>
  <c r="CI68" i="158"/>
  <c r="CI67" i="158"/>
  <c r="CI69" i="158"/>
  <c r="CI70" i="158"/>
  <c r="CI72" i="158"/>
  <c r="CI71" i="158"/>
  <c r="CI73" i="158"/>
  <c r="CI74" i="158"/>
  <c r="CI75" i="158"/>
  <c r="CI77" i="158"/>
  <c r="CI76" i="158"/>
  <c r="CI78" i="158"/>
  <c r="CI84" i="158"/>
  <c r="CI82" i="158"/>
  <c r="DZ19" i="158" l="1"/>
  <c r="DZ20" i="158"/>
  <c r="DZ22" i="158"/>
  <c r="EB2" i="158"/>
  <c r="EA17" i="158"/>
  <c r="EA7" i="158"/>
  <c r="EA16" i="158" s="1"/>
  <c r="EA18" i="158" s="1"/>
  <c r="N27" i="158"/>
  <c r="CJ83" i="158"/>
  <c r="CK83" i="158"/>
  <c r="CJ86" i="158"/>
  <c r="CJ48" i="158"/>
  <c r="CJ49" i="158"/>
  <c r="CJ51" i="158"/>
  <c r="CJ50" i="158"/>
  <c r="CJ52" i="158"/>
  <c r="CJ53" i="158"/>
  <c r="CJ56" i="158"/>
  <c r="CJ54" i="158"/>
  <c r="CJ57" i="158"/>
  <c r="CJ55" i="158"/>
  <c r="CJ58" i="158"/>
  <c r="CJ60" i="158"/>
  <c r="CJ59" i="158"/>
  <c r="CJ61" i="158"/>
  <c r="CJ62" i="158"/>
  <c r="CJ63" i="158"/>
  <c r="CJ65" i="158"/>
  <c r="CJ64" i="158"/>
  <c r="CJ66" i="158"/>
  <c r="CJ67" i="158"/>
  <c r="CJ68" i="158"/>
  <c r="CJ69" i="158"/>
  <c r="CJ70" i="158"/>
  <c r="CJ71" i="158"/>
  <c r="CJ72" i="158"/>
  <c r="CJ74" i="158"/>
  <c r="CJ73" i="158"/>
  <c r="CJ75" i="158"/>
  <c r="CJ76" i="158"/>
  <c r="CJ77" i="158"/>
  <c r="CJ80" i="158"/>
  <c r="CJ84" i="158"/>
  <c r="CJ79" i="158"/>
  <c r="CJ78" i="158"/>
  <c r="CJ82" i="158"/>
  <c r="CJ81" i="158"/>
  <c r="EA19" i="158" l="1"/>
  <c r="EA20" i="158"/>
  <c r="EA22" i="158"/>
  <c r="EC2" i="158"/>
  <c r="EB17" i="158"/>
  <c r="EB7" i="158"/>
  <c r="EB16" i="158" s="1"/>
  <c r="EB18" i="158" s="1"/>
  <c r="N30" i="158"/>
  <c r="N28" i="158"/>
  <c r="CK85" i="158"/>
  <c r="CK81" i="158"/>
  <c r="CK80" i="158"/>
  <c r="CK78" i="158"/>
  <c r="CK86" i="158"/>
  <c r="CK48" i="158"/>
  <c r="CK49" i="158"/>
  <c r="CK50" i="158"/>
  <c r="CK52" i="158"/>
  <c r="CK51" i="158"/>
  <c r="CK54" i="158"/>
  <c r="CK53" i="158"/>
  <c r="CK55" i="158"/>
  <c r="CK56" i="158"/>
  <c r="CK57" i="158"/>
  <c r="CK58" i="158"/>
  <c r="CK59" i="158"/>
  <c r="CK60" i="158"/>
  <c r="CK61" i="158"/>
  <c r="CK62" i="158"/>
  <c r="CK63" i="158"/>
  <c r="CK65" i="158"/>
  <c r="CK64" i="158"/>
  <c r="CK66" i="158"/>
  <c r="CK67" i="158"/>
  <c r="CK68" i="158"/>
  <c r="CK69" i="158"/>
  <c r="CK70" i="158"/>
  <c r="CK71" i="158"/>
  <c r="CK72" i="158"/>
  <c r="CK74" i="158"/>
  <c r="CK73" i="158"/>
  <c r="CK76" i="158"/>
  <c r="CK75" i="158"/>
  <c r="CK77" i="158"/>
  <c r="CK79" i="158"/>
  <c r="CK84" i="158"/>
  <c r="CL80" i="158"/>
  <c r="CK82" i="158"/>
  <c r="EB19" i="158" l="1"/>
  <c r="EB20" i="158"/>
  <c r="EB22" i="158"/>
  <c r="ED2" i="158"/>
  <c r="EC17" i="158"/>
  <c r="EC7" i="158"/>
  <c r="EC16" i="158" s="1"/>
  <c r="EC18" i="158" s="1"/>
  <c r="N40" i="158"/>
  <c r="N32" i="158"/>
  <c r="CL85" i="158"/>
  <c r="CM85" i="158"/>
  <c r="CL86" i="158"/>
  <c r="CL48" i="158"/>
  <c r="CL49" i="158"/>
  <c r="CL50" i="158"/>
  <c r="CL51" i="158"/>
  <c r="CL52" i="158"/>
  <c r="CL54" i="158"/>
  <c r="CL53" i="158"/>
  <c r="CL56" i="158"/>
  <c r="CL57" i="158"/>
  <c r="CL55" i="158"/>
  <c r="CL58" i="158"/>
  <c r="CL60" i="158"/>
  <c r="CL59" i="158"/>
  <c r="CL61" i="158"/>
  <c r="CL62" i="158"/>
  <c r="CL63" i="158"/>
  <c r="CL65" i="158"/>
  <c r="CL64" i="158"/>
  <c r="CL66" i="158"/>
  <c r="CL67" i="158"/>
  <c r="CL68" i="158"/>
  <c r="CL70" i="158"/>
  <c r="CL69" i="158"/>
  <c r="CL71" i="158"/>
  <c r="CL73" i="158"/>
  <c r="CL74" i="158"/>
  <c r="CL72" i="158"/>
  <c r="CL75" i="158"/>
  <c r="CL76" i="158"/>
  <c r="CL77" i="158"/>
  <c r="CL84" i="158"/>
  <c r="CL79" i="158"/>
  <c r="CL83" i="158"/>
  <c r="CM83" i="158"/>
  <c r="CM81" i="158"/>
  <c r="CM79" i="158"/>
  <c r="CL78" i="158"/>
  <c r="CL82" i="158"/>
  <c r="CM80" i="158"/>
  <c r="CL81" i="158"/>
  <c r="CM82" i="158"/>
  <c r="EC19" i="158" l="1"/>
  <c r="EC20" i="158"/>
  <c r="EC22" i="158"/>
  <c r="EE2" i="158"/>
  <c r="ED17" i="158"/>
  <c r="ED7" i="158"/>
  <c r="ED16" i="158" s="1"/>
  <c r="ED18" i="158" s="1"/>
  <c r="N41" i="158"/>
  <c r="N35" i="158"/>
  <c r="CM86" i="158"/>
  <c r="CM48" i="158"/>
  <c r="CM49" i="158"/>
  <c r="CM51" i="158"/>
  <c r="CM50" i="158"/>
  <c r="CM54" i="158"/>
  <c r="CM52" i="158"/>
  <c r="CM53" i="158"/>
  <c r="CM56" i="158"/>
  <c r="CM55" i="158"/>
  <c r="CM57" i="158"/>
  <c r="CM58" i="158"/>
  <c r="CM59" i="158"/>
  <c r="CM60" i="158"/>
  <c r="CM62" i="158"/>
  <c r="CM61" i="158"/>
  <c r="CM64" i="158"/>
  <c r="CM63" i="158"/>
  <c r="CM65" i="158"/>
  <c r="CM66" i="158"/>
  <c r="CM67" i="158"/>
  <c r="CM68" i="158"/>
  <c r="CM69" i="158"/>
  <c r="CM70" i="158"/>
  <c r="CM71" i="158"/>
  <c r="CM72" i="158"/>
  <c r="CM74" i="158"/>
  <c r="CM73" i="158"/>
  <c r="CM75" i="158"/>
  <c r="CM78" i="158"/>
  <c r="CM76" i="158"/>
  <c r="CM77" i="158"/>
  <c r="CM84" i="158"/>
  <c r="CN81" i="158"/>
  <c r="ED20" i="158" l="1"/>
  <c r="ED19" i="158"/>
  <c r="ED22" i="158"/>
  <c r="EF2" i="158"/>
  <c r="EE17" i="158"/>
  <c r="EE7" i="158"/>
  <c r="EE16" i="158" s="1"/>
  <c r="EE18" i="158" s="1"/>
  <c r="N33" i="158"/>
  <c r="N44" i="158"/>
  <c r="CO84" i="158"/>
  <c r="CN86" i="158"/>
  <c r="CN48" i="158"/>
  <c r="CN50" i="158"/>
  <c r="CN49" i="158"/>
  <c r="CN52" i="158"/>
  <c r="CN51" i="158"/>
  <c r="CN54" i="158"/>
  <c r="CN53" i="158"/>
  <c r="CN56" i="158"/>
  <c r="CN55" i="158"/>
  <c r="CN57" i="158"/>
  <c r="CN58" i="158"/>
  <c r="CN59" i="158"/>
  <c r="CN61" i="158"/>
  <c r="CN60" i="158"/>
  <c r="CN62" i="158"/>
  <c r="CN63" i="158"/>
  <c r="CN64" i="158"/>
  <c r="CN65" i="158"/>
  <c r="CN66" i="158"/>
  <c r="CN68" i="158"/>
  <c r="CN69" i="158"/>
  <c r="CN67" i="158"/>
  <c r="CN71" i="158"/>
  <c r="CN72" i="158"/>
  <c r="CN70" i="158"/>
  <c r="CN75" i="158"/>
  <c r="CN73" i="158"/>
  <c r="CN74" i="158"/>
  <c r="CN76" i="158"/>
  <c r="CO77" i="158"/>
  <c r="CN80" i="158"/>
  <c r="CN83" i="158"/>
  <c r="CO82" i="158"/>
  <c r="CN77" i="158"/>
  <c r="CO79" i="158"/>
  <c r="CN79" i="158"/>
  <c r="CN84" i="158"/>
  <c r="CO81" i="158"/>
  <c r="CN82" i="158"/>
  <c r="CO83" i="158"/>
  <c r="CN78" i="158"/>
  <c r="CN85" i="158"/>
  <c r="EE19" i="158" l="1"/>
  <c r="EE22" i="158"/>
  <c r="EE20" i="158"/>
  <c r="EG2" i="158"/>
  <c r="EF17" i="158"/>
  <c r="EF7" i="158"/>
  <c r="EF16" i="158" s="1"/>
  <c r="EF18" i="158" s="1"/>
  <c r="N42" i="158"/>
  <c r="N34" i="158"/>
  <c r="CO85" i="158"/>
  <c r="CO80" i="158"/>
  <c r="CP85" i="158"/>
  <c r="CO86" i="158"/>
  <c r="CO48" i="158"/>
  <c r="CO49" i="158"/>
  <c r="CO50" i="158"/>
  <c r="CO51" i="158"/>
  <c r="CO53" i="158"/>
  <c r="CO52" i="158"/>
  <c r="CO54" i="158"/>
  <c r="CO55" i="158"/>
  <c r="CO56" i="158"/>
  <c r="CO57" i="158"/>
  <c r="CO58" i="158"/>
  <c r="CO60" i="158"/>
  <c r="CO59" i="158"/>
  <c r="CO61" i="158"/>
  <c r="CO62" i="158"/>
  <c r="CO63" i="158"/>
  <c r="CO64" i="158"/>
  <c r="CO66" i="158"/>
  <c r="CO67" i="158"/>
  <c r="CO68" i="158"/>
  <c r="CO65" i="158"/>
  <c r="CO69" i="158"/>
  <c r="CO70" i="158"/>
  <c r="CO71" i="158"/>
  <c r="CO73" i="158"/>
  <c r="CO72" i="158"/>
  <c r="CO74" i="158"/>
  <c r="CO76" i="158"/>
  <c r="CO75" i="158"/>
  <c r="CO78" i="158"/>
  <c r="EF19" i="158" l="1"/>
  <c r="EF22" i="158"/>
  <c r="EF20" i="158"/>
  <c r="EH2" i="158"/>
  <c r="EG17" i="158"/>
  <c r="EG7" i="158"/>
  <c r="EG16" i="158" s="1"/>
  <c r="EG18" i="158" s="1"/>
  <c r="N43" i="158"/>
  <c r="N37" i="158"/>
  <c r="CP81" i="158"/>
  <c r="CP83" i="158"/>
  <c r="CP77" i="158"/>
  <c r="CP82" i="158"/>
  <c r="CQ81" i="158"/>
  <c r="CP86" i="158"/>
  <c r="CP49" i="158"/>
  <c r="CP48" i="158"/>
  <c r="CP50" i="158"/>
  <c r="CP52" i="158"/>
  <c r="CP51" i="158"/>
  <c r="CP53" i="158"/>
  <c r="CP54" i="158"/>
  <c r="CP56" i="158"/>
  <c r="CP55" i="158"/>
  <c r="CP57" i="158"/>
  <c r="CP58" i="158"/>
  <c r="CP59" i="158"/>
  <c r="CP60" i="158"/>
  <c r="CP61" i="158"/>
  <c r="CP62" i="158"/>
  <c r="CP63" i="158"/>
  <c r="CP66" i="158"/>
  <c r="CP64" i="158"/>
  <c r="CP65" i="158"/>
  <c r="CP67" i="158"/>
  <c r="CP68" i="158"/>
  <c r="CP69" i="158"/>
  <c r="CP70" i="158"/>
  <c r="CP72" i="158"/>
  <c r="CP71" i="158"/>
  <c r="CP73" i="158"/>
  <c r="CP74" i="158"/>
  <c r="CP75" i="158"/>
  <c r="CP76" i="158"/>
  <c r="CP84" i="158"/>
  <c r="CP78" i="158"/>
  <c r="CP80" i="158"/>
  <c r="CQ80" i="158"/>
  <c r="CP79" i="158"/>
  <c r="CQ78" i="158"/>
  <c r="EG19" i="158" l="1"/>
  <c r="EG20" i="158"/>
  <c r="EG22" i="158"/>
  <c r="EI2" i="158"/>
  <c r="EH17" i="158"/>
  <c r="EH7" i="158"/>
  <c r="EH16" i="158" s="1"/>
  <c r="EH18" i="158" s="1"/>
  <c r="O25" i="158"/>
  <c r="N45" i="158"/>
  <c r="CQ79" i="158"/>
  <c r="CQ83" i="158"/>
  <c r="CQ85" i="158"/>
  <c r="CQ77" i="158"/>
  <c r="CQ86" i="158"/>
  <c r="CQ48" i="158"/>
  <c r="CQ50" i="158"/>
  <c r="CQ49" i="158"/>
  <c r="CQ51" i="158"/>
  <c r="CQ52" i="158"/>
  <c r="CQ53" i="158"/>
  <c r="CQ54" i="158"/>
  <c r="CQ56" i="158"/>
  <c r="CQ55" i="158"/>
  <c r="CQ57" i="158"/>
  <c r="CQ58" i="158"/>
  <c r="CQ59" i="158"/>
  <c r="CQ61" i="158"/>
  <c r="CQ60" i="158"/>
  <c r="CQ62" i="158"/>
  <c r="CQ63" i="158"/>
  <c r="CQ65" i="158"/>
  <c r="CQ64" i="158"/>
  <c r="CQ68" i="158"/>
  <c r="CQ66" i="158"/>
  <c r="CQ67" i="158"/>
  <c r="CQ69" i="158"/>
  <c r="CQ70" i="158"/>
  <c r="CQ71" i="158"/>
  <c r="CQ72" i="158"/>
  <c r="CQ73" i="158"/>
  <c r="CQ74" i="158"/>
  <c r="CQ75" i="158"/>
  <c r="CQ76" i="158"/>
  <c r="CQ82" i="158"/>
  <c r="CQ84" i="158"/>
  <c r="CR83" i="158"/>
  <c r="EH19" i="158" l="1"/>
  <c r="EH20" i="158"/>
  <c r="EH22" i="158"/>
  <c r="EJ2" i="158"/>
  <c r="EI17" i="158"/>
  <c r="EI7" i="158"/>
  <c r="EI16" i="158" s="1"/>
  <c r="EI18" i="158" s="1"/>
  <c r="O26" i="158"/>
  <c r="CR77" i="158"/>
  <c r="CR86" i="158"/>
  <c r="CR48" i="158"/>
  <c r="CR49" i="158"/>
  <c r="CR50" i="158"/>
  <c r="CR51" i="158"/>
  <c r="CR52" i="158"/>
  <c r="CR53" i="158"/>
  <c r="CR54" i="158"/>
  <c r="CR55" i="158"/>
  <c r="CR56" i="158"/>
  <c r="CR57" i="158"/>
  <c r="CR58" i="158"/>
  <c r="CR60" i="158"/>
  <c r="CR59" i="158"/>
  <c r="CR61" i="158"/>
  <c r="CR63" i="158"/>
  <c r="CR62" i="158"/>
  <c r="CR64" i="158"/>
  <c r="CR65" i="158"/>
  <c r="CR66" i="158"/>
  <c r="CR67" i="158"/>
  <c r="CR68" i="158"/>
  <c r="CR70" i="158"/>
  <c r="CR69" i="158"/>
  <c r="CR73" i="158"/>
  <c r="CR71" i="158"/>
  <c r="CR72" i="158"/>
  <c r="CR74" i="158"/>
  <c r="CR75" i="158"/>
  <c r="CR79" i="158"/>
  <c r="CR81" i="158"/>
  <c r="CR84" i="158"/>
  <c r="CR76" i="158"/>
  <c r="CR82" i="158"/>
  <c r="CR78" i="158"/>
  <c r="CR80" i="158"/>
  <c r="CS84" i="158"/>
  <c r="CS82" i="158"/>
  <c r="CR85" i="158"/>
  <c r="CS85" i="158"/>
  <c r="EI19" i="158" l="1"/>
  <c r="EI20" i="158"/>
  <c r="EI22" i="158"/>
  <c r="EJ17" i="158"/>
  <c r="EJ7" i="158"/>
  <c r="EJ16" i="158" s="1"/>
  <c r="O27" i="158"/>
  <c r="CS80" i="158"/>
  <c r="CS81" i="158"/>
  <c r="CS77" i="158"/>
  <c r="CS79" i="158"/>
  <c r="CS83" i="158"/>
  <c r="CS86" i="158"/>
  <c r="CS49" i="158"/>
  <c r="CS48" i="158"/>
  <c r="CS50" i="158"/>
  <c r="CS51" i="158"/>
  <c r="CS53" i="158"/>
  <c r="CS52" i="158"/>
  <c r="CS54" i="158"/>
  <c r="CS56" i="158"/>
  <c r="CS55" i="158"/>
  <c r="CS57" i="158"/>
  <c r="CS58" i="158"/>
  <c r="CS60" i="158"/>
  <c r="CS59" i="158"/>
  <c r="CS61" i="158"/>
  <c r="CS62" i="158"/>
  <c r="CS64" i="158"/>
  <c r="CS63" i="158"/>
  <c r="CS65" i="158"/>
  <c r="CS66" i="158"/>
  <c r="CS67" i="158"/>
  <c r="CS68" i="158"/>
  <c r="CS69" i="158"/>
  <c r="CS70" i="158"/>
  <c r="CS72" i="158"/>
  <c r="CS71" i="158"/>
  <c r="CS73" i="158"/>
  <c r="CS74" i="158"/>
  <c r="CS75" i="158"/>
  <c r="CS76" i="158"/>
  <c r="CS78" i="158"/>
  <c r="CT83" i="158"/>
  <c r="EJ18" i="158" l="1"/>
  <c r="EJ19" i="158"/>
  <c r="EJ20" i="158"/>
  <c r="EJ22" i="158"/>
  <c r="O28" i="158"/>
  <c r="O30" i="158"/>
  <c r="CT86" i="158"/>
  <c r="CT48" i="158"/>
  <c r="CT49" i="158"/>
  <c r="CT50" i="158"/>
  <c r="CT52" i="158"/>
  <c r="CT51" i="158"/>
  <c r="CT53" i="158"/>
  <c r="CT57" i="158"/>
  <c r="CT54" i="158"/>
  <c r="CT55" i="158"/>
  <c r="CT56" i="158"/>
  <c r="CT58" i="158"/>
  <c r="CT59" i="158"/>
  <c r="CT60" i="158"/>
  <c r="CT61" i="158"/>
  <c r="CT63" i="158"/>
  <c r="CT62" i="158"/>
  <c r="CT64" i="158"/>
  <c r="CT65" i="158"/>
  <c r="CT66" i="158"/>
  <c r="CT67" i="158"/>
  <c r="CT68" i="158"/>
  <c r="CT70" i="158"/>
  <c r="CT69" i="158"/>
  <c r="CT71" i="158"/>
  <c r="CT72" i="158"/>
  <c r="CT73" i="158"/>
  <c r="CT74" i="158"/>
  <c r="CT75" i="158"/>
  <c r="CT77" i="158"/>
  <c r="CT76" i="158"/>
  <c r="CT78" i="158"/>
  <c r="CT79" i="158"/>
  <c r="CT84" i="158"/>
  <c r="CT80" i="158"/>
  <c r="CT82" i="158"/>
  <c r="CT81" i="158"/>
  <c r="CT85" i="158"/>
  <c r="CU81" i="158"/>
  <c r="O32" i="158" l="1"/>
  <c r="O40" i="158"/>
  <c r="CU82" i="158"/>
  <c r="CU77" i="158"/>
  <c r="CU86" i="158"/>
  <c r="CU48" i="158"/>
  <c r="CU49" i="158"/>
  <c r="CU51" i="158"/>
  <c r="CU50" i="158"/>
  <c r="CU52" i="158"/>
  <c r="CU53" i="158"/>
  <c r="CU54" i="158"/>
  <c r="CU55" i="158"/>
  <c r="CU56" i="158"/>
  <c r="CU57" i="158"/>
  <c r="CU58" i="158"/>
  <c r="CU60" i="158"/>
  <c r="CU59" i="158"/>
  <c r="CU61" i="158"/>
  <c r="CU62" i="158"/>
  <c r="CU63" i="158"/>
  <c r="CU64" i="158"/>
  <c r="CU65" i="158"/>
  <c r="CU66" i="158"/>
  <c r="CU67" i="158"/>
  <c r="CU68" i="158"/>
  <c r="CU69" i="158"/>
  <c r="CU71" i="158"/>
  <c r="CU70" i="158"/>
  <c r="CU72" i="158"/>
  <c r="CU73" i="158"/>
  <c r="CU74" i="158"/>
  <c r="CU76" i="158"/>
  <c r="CU75" i="158"/>
  <c r="CU80" i="158"/>
  <c r="CU83" i="158"/>
  <c r="CU79" i="158"/>
  <c r="CU78" i="158"/>
  <c r="CU84" i="158"/>
  <c r="CU85" i="158"/>
  <c r="O41" i="158" l="1"/>
  <c r="O35" i="158"/>
  <c r="O44" i="158" l="1"/>
  <c r="O33" i="158"/>
  <c r="O42" i="158" l="1"/>
  <c r="O34" i="158"/>
  <c r="O37" i="158" l="1"/>
  <c r="O43" i="158"/>
  <c r="P25" i="158" l="1"/>
  <c r="O45" i="158"/>
  <c r="P26" i="158" l="1"/>
  <c r="P27" i="158" l="1"/>
  <c r="P28" i="158" l="1"/>
  <c r="P30" i="158"/>
  <c r="P40" i="158" l="1"/>
  <c r="P32" i="158"/>
  <c r="P41" i="158" l="1"/>
  <c r="P35" i="158"/>
  <c r="P44" i="158" l="1"/>
  <c r="P33" i="158"/>
  <c r="P42" i="158" l="1"/>
  <c r="P34" i="158"/>
  <c r="P43" i="158" l="1"/>
  <c r="P37" i="158"/>
  <c r="Q25" i="158" l="1"/>
  <c r="P45" i="158"/>
  <c r="Q26" i="158" l="1"/>
  <c r="Q27" i="158" l="1"/>
  <c r="Q28" i="158" l="1"/>
  <c r="Q30" i="158"/>
  <c r="Q32" i="158" l="1"/>
  <c r="Q40" i="158"/>
  <c r="Q41" i="158" l="1"/>
  <c r="Q35" i="158"/>
  <c r="Q33" i="158" l="1"/>
  <c r="Q44" i="158"/>
  <c r="Q34" i="158" l="1"/>
  <c r="Q42" i="158"/>
  <c r="Q43" i="158" l="1"/>
  <c r="Q37" i="158"/>
  <c r="Q45" i="158" l="1"/>
  <c r="R25" i="158"/>
  <c r="R26" i="158" l="1"/>
  <c r="R27" i="158" l="1"/>
  <c r="R30" i="158" l="1"/>
  <c r="R28" i="158"/>
  <c r="R32" i="158" l="1"/>
  <c r="R40" i="158"/>
  <c r="R41" i="158" l="1"/>
  <c r="R35" i="158"/>
  <c r="R33" i="158" l="1"/>
  <c r="R44" i="158"/>
  <c r="R34" i="158" l="1"/>
  <c r="R42" i="158"/>
  <c r="R43" i="158" l="1"/>
  <c r="R37" i="158"/>
  <c r="R45" i="158" l="1"/>
  <c r="S25" i="158"/>
  <c r="S26" i="158" l="1"/>
  <c r="S27" i="158" l="1"/>
  <c r="S28" i="158" l="1"/>
  <c r="S30" i="158"/>
  <c r="S32" i="158" l="1"/>
  <c r="S40" i="158"/>
  <c r="S41" i="158" l="1"/>
  <c r="S35" i="158"/>
  <c r="S44" i="158" l="1"/>
  <c r="S33" i="158"/>
  <c r="S34" i="158" l="1"/>
  <c r="S42" i="158"/>
  <c r="S37" i="158" l="1"/>
  <c r="S43" i="158"/>
  <c r="S45" i="158" l="1"/>
  <c r="T25" i="158"/>
  <c r="T26" i="158" l="1"/>
  <c r="T27" i="158" l="1"/>
  <c r="T30" i="158" l="1"/>
  <c r="T28" i="158"/>
  <c r="T32" i="158" l="1"/>
  <c r="T40" i="158"/>
  <c r="T41" i="158" l="1"/>
  <c r="T35" i="158"/>
  <c r="T44" i="158" l="1"/>
  <c r="T33" i="158"/>
  <c r="T42" i="158" l="1"/>
  <c r="T34" i="158"/>
  <c r="T37" i="158" l="1"/>
  <c r="T43" i="158"/>
  <c r="U25" i="158" l="1"/>
  <c r="T45" i="158"/>
  <c r="U26" i="158" l="1"/>
  <c r="U27" i="158" l="1"/>
  <c r="U30" i="158" l="1"/>
  <c r="U28" i="158"/>
  <c r="U32" i="158" l="1"/>
  <c r="U40" i="158"/>
  <c r="U41" i="158" l="1"/>
  <c r="U35" i="158"/>
  <c r="U44" i="158" l="1"/>
  <c r="U33" i="158"/>
  <c r="U34" i="158" l="1"/>
  <c r="U42" i="158"/>
  <c r="U43" i="158" l="1"/>
  <c r="U37" i="158"/>
  <c r="U45" i="158" l="1"/>
  <c r="V25" i="158"/>
  <c r="V26" i="158" l="1"/>
  <c r="V27" i="158" l="1"/>
  <c r="V30" i="158" l="1"/>
  <c r="V28" i="158"/>
  <c r="V32" i="158" l="1"/>
  <c r="V40" i="158"/>
  <c r="V41" i="158" l="1"/>
  <c r="V35" i="158"/>
  <c r="V44" i="158" l="1"/>
  <c r="V33" i="158"/>
  <c r="V34" i="158" l="1"/>
  <c r="V42" i="158"/>
  <c r="V37" i="158" l="1"/>
  <c r="V43" i="158"/>
  <c r="V45" i="158" l="1"/>
  <c r="W25" i="158"/>
  <c r="W26" i="158" l="1"/>
  <c r="W27" i="158" l="1"/>
  <c r="W30" i="158" l="1"/>
  <c r="W28" i="158"/>
  <c r="W32" i="158" l="1"/>
  <c r="W40" i="158"/>
  <c r="W41" i="158" l="1"/>
  <c r="W35" i="158"/>
  <c r="W44" i="158" l="1"/>
  <c r="W33" i="158"/>
  <c r="W34" i="158" l="1"/>
  <c r="W42" i="158"/>
  <c r="W43" i="158" l="1"/>
  <c r="W37" i="158"/>
  <c r="X25" i="158" l="1"/>
  <c r="W45" i="158"/>
  <c r="X26" i="158" l="1"/>
  <c r="X27" i="158" l="1"/>
  <c r="X28" i="158" l="1"/>
  <c r="X30" i="158"/>
  <c r="X40" i="158" l="1"/>
  <c r="X32" i="158"/>
  <c r="X41" i="158" l="1"/>
  <c r="X35" i="158"/>
  <c r="X44" i="158" l="1"/>
  <c r="X33" i="158"/>
  <c r="X42" i="158" l="1"/>
  <c r="X34" i="158"/>
  <c r="X37" i="158" l="1"/>
  <c r="X43" i="158"/>
  <c r="Y25" i="158" l="1"/>
  <c r="X45" i="158"/>
  <c r="Y26" i="158" l="1"/>
  <c r="Y27" i="158" l="1"/>
  <c r="Y30" i="158" l="1"/>
  <c r="Y28" i="158"/>
  <c r="Y32" i="158" l="1"/>
  <c r="Y40" i="158"/>
  <c r="Y41" i="158" l="1"/>
  <c r="Y35" i="158"/>
  <c r="Y44" i="158" l="1"/>
  <c r="Y33" i="158"/>
  <c r="Y42" i="158" l="1"/>
  <c r="Y34" i="158"/>
  <c r="Y43" i="158" l="1"/>
  <c r="Y37" i="158"/>
  <c r="Y45" i="158" l="1"/>
  <c r="Z25" i="158"/>
  <c r="Z26" i="158" l="1"/>
  <c r="Z27" i="158" l="1"/>
  <c r="Z30" i="158" l="1"/>
  <c r="Z28" i="158"/>
  <c r="Z32" i="158" l="1"/>
  <c r="Z40" i="158"/>
  <c r="Z41" i="158" l="1"/>
  <c r="Z35" i="158"/>
  <c r="Z33" i="158" l="1"/>
  <c r="Z44" i="158"/>
  <c r="Z34" i="158" l="1"/>
  <c r="Z42" i="158"/>
  <c r="Z37" i="158" l="1"/>
  <c r="Z43" i="158"/>
  <c r="AA25" i="158" l="1"/>
  <c r="Z45" i="158"/>
  <c r="AA26" i="158" l="1"/>
  <c r="AA27" i="158" l="1"/>
  <c r="AA28" i="158" l="1"/>
  <c r="AA30" i="158"/>
  <c r="AA32" i="158" l="1"/>
  <c r="AA40" i="158"/>
  <c r="AA41" i="158" l="1"/>
  <c r="AA35" i="158"/>
  <c r="AA44" i="158" l="1"/>
  <c r="AA33" i="158"/>
  <c r="AA34" i="158" l="1"/>
  <c r="AA42" i="158"/>
  <c r="AA37" i="158" l="1"/>
  <c r="AA43" i="158"/>
  <c r="AB25" i="158" l="1"/>
  <c r="AA45" i="158"/>
  <c r="AB26" i="158" l="1"/>
  <c r="AB27" i="158" l="1"/>
  <c r="AB28" i="158" l="1"/>
  <c r="AB30" i="158"/>
  <c r="AB40" i="158" l="1"/>
  <c r="AB32" i="158"/>
  <c r="AB41" i="158" l="1"/>
  <c r="AB35" i="158"/>
  <c r="AB33" i="158" l="1"/>
  <c r="AB44" i="158"/>
  <c r="AB42" i="158" l="1"/>
  <c r="AB34" i="158"/>
  <c r="AB37" i="158" l="1"/>
  <c r="AB43" i="158"/>
  <c r="AC25" i="158" l="1"/>
  <c r="AB45" i="158"/>
  <c r="AC26" i="158" l="1"/>
  <c r="AC27" i="158" l="1"/>
  <c r="AC28" i="158" l="1"/>
  <c r="AC30" i="158"/>
  <c r="AC32" i="158" l="1"/>
  <c r="AC40" i="158"/>
  <c r="AC41" i="158" l="1"/>
  <c r="AC35" i="158"/>
  <c r="AC33" i="158" l="1"/>
  <c r="AC44" i="158"/>
  <c r="AC34" i="158" l="1"/>
  <c r="AC42" i="158"/>
  <c r="AC37" i="158" l="1"/>
  <c r="AC43" i="158"/>
  <c r="AC45" i="158" l="1"/>
  <c r="AD25" i="158"/>
  <c r="AD26" i="158" l="1"/>
  <c r="AD27" i="158" l="1"/>
  <c r="AD28" i="158" l="1"/>
  <c r="AD30" i="158"/>
  <c r="AD32" i="158" l="1"/>
  <c r="AD40" i="158"/>
  <c r="AD41" i="158" l="1"/>
  <c r="AD35" i="158"/>
  <c r="AD33" i="158" l="1"/>
  <c r="AD44" i="158"/>
  <c r="AD34" i="158" l="1"/>
  <c r="AD42" i="158"/>
  <c r="AD37" i="158" l="1"/>
  <c r="AD43" i="158"/>
  <c r="AE25" i="158" l="1"/>
  <c r="AD45" i="158"/>
  <c r="AE26" i="158" l="1"/>
  <c r="AE27" i="158" l="1"/>
  <c r="AE30" i="158" l="1"/>
  <c r="AE28" i="158"/>
  <c r="AE32" i="158" l="1"/>
  <c r="AE40" i="158"/>
  <c r="AE41" i="158" l="1"/>
  <c r="AE35" i="158"/>
  <c r="AE33" i="158" l="1"/>
  <c r="AE44" i="158"/>
  <c r="AE34" i="158" l="1"/>
  <c r="AE42" i="158"/>
  <c r="AE43" i="158" l="1"/>
  <c r="AE37" i="158"/>
  <c r="AF25" i="158" l="1"/>
  <c r="AE45" i="158"/>
  <c r="AF26" i="158" l="1"/>
  <c r="AF27" i="158" l="1"/>
  <c r="AF30" i="158" l="1"/>
  <c r="AF28" i="158"/>
  <c r="AF40" i="158" l="1"/>
  <c r="AF32" i="158"/>
  <c r="AF41" i="158" l="1"/>
  <c r="AF35" i="158"/>
  <c r="AF44" i="158" l="1"/>
  <c r="AF33" i="158"/>
  <c r="AF42" i="158" l="1"/>
  <c r="AF34" i="158"/>
  <c r="AF43" i="158" l="1"/>
  <c r="AF37" i="158"/>
  <c r="AG25" i="158" l="1"/>
  <c r="AF45" i="158"/>
  <c r="AG26" i="158" l="1"/>
  <c r="AG27" i="158" l="1"/>
  <c r="AG30" i="158" l="1"/>
  <c r="AG28" i="158"/>
  <c r="AG32" i="158" l="1"/>
  <c r="AG40" i="158"/>
  <c r="AG41" i="158" l="1"/>
  <c r="AG35" i="158"/>
  <c r="AG44" i="158" l="1"/>
  <c r="AG33" i="158"/>
  <c r="AG34" i="158" l="1"/>
  <c r="AG42" i="158"/>
  <c r="AG43" i="158" l="1"/>
  <c r="AG37" i="158"/>
  <c r="AG45" i="158" l="1"/>
  <c r="AH25" i="158"/>
  <c r="AH26" i="158" l="1"/>
  <c r="AH27" i="158" l="1"/>
  <c r="AH28" i="158" l="1"/>
  <c r="AH30" i="158"/>
  <c r="AH32" i="158" l="1"/>
  <c r="AH40" i="158"/>
  <c r="AH41" i="158" l="1"/>
  <c r="AH35" i="158"/>
  <c r="AH33" i="158" l="1"/>
  <c r="AH44" i="158"/>
  <c r="AH34" i="158" l="1"/>
  <c r="AH42" i="158"/>
  <c r="AH43" i="158" l="1"/>
  <c r="AH37" i="158"/>
  <c r="AI25" i="158" l="1"/>
  <c r="AH45" i="158"/>
  <c r="AI26" i="158" l="1"/>
  <c r="AI27" i="158" l="1"/>
  <c r="AI28" i="158" l="1"/>
  <c r="AI30" i="158"/>
  <c r="AI32" i="158" l="1"/>
  <c r="AI40" i="158"/>
  <c r="AI41" i="158" l="1"/>
  <c r="AI35" i="158"/>
  <c r="AI44" i="158" l="1"/>
  <c r="AI33" i="158"/>
  <c r="AI34" i="158" l="1"/>
  <c r="AI42" i="158"/>
  <c r="AI37" i="158" l="1"/>
  <c r="AI43" i="158"/>
  <c r="AI45" i="158" l="1"/>
  <c r="AJ25" i="158"/>
  <c r="AJ26" i="158" l="1"/>
  <c r="AJ27" i="158" l="1"/>
  <c r="AJ30" i="158" l="1"/>
  <c r="AJ28" i="158"/>
  <c r="AJ32" i="158" l="1"/>
  <c r="AJ40" i="158"/>
  <c r="AJ41" i="158" l="1"/>
  <c r="AJ35" i="158"/>
  <c r="AJ44" i="158" l="1"/>
  <c r="AJ33" i="158"/>
  <c r="AJ34" i="158" l="1"/>
  <c r="AJ42" i="158"/>
  <c r="AJ37" i="158" l="1"/>
  <c r="AJ43" i="158"/>
  <c r="AK25" i="158" l="1"/>
  <c r="AJ45" i="158"/>
  <c r="AK26" i="158" l="1"/>
  <c r="AK27" i="158" l="1"/>
  <c r="AK28" i="158" l="1"/>
  <c r="AK30" i="158"/>
  <c r="AK40" i="158" l="1"/>
  <c r="AK32" i="158"/>
  <c r="AK41" i="158" l="1"/>
  <c r="AK35" i="158"/>
  <c r="AK44" i="158" l="1"/>
  <c r="AK33" i="158"/>
  <c r="AK42" i="158" l="1"/>
  <c r="AK34" i="158"/>
  <c r="AK43" i="158" l="1"/>
  <c r="AK37" i="158"/>
  <c r="AL25" i="158" l="1"/>
  <c r="AK45" i="158"/>
  <c r="AL26" i="158" l="1"/>
  <c r="AL27" i="158" l="1"/>
  <c r="AL30" i="158" l="1"/>
  <c r="AL28" i="158"/>
  <c r="AL32" i="158" l="1"/>
  <c r="AL40" i="158"/>
  <c r="AL41" i="158" l="1"/>
  <c r="AL35" i="158"/>
  <c r="AL44" i="158" l="1"/>
  <c r="AL33" i="158"/>
  <c r="AL34" i="158" l="1"/>
  <c r="AL42" i="158"/>
  <c r="AL43" i="158" l="1"/>
  <c r="AL37" i="158"/>
  <c r="AL45" i="158" l="1"/>
  <c r="AM25" i="158"/>
  <c r="AM26" i="158" l="1"/>
  <c r="AM27" i="158" l="1"/>
  <c r="AM28" i="158" l="1"/>
  <c r="AM30" i="158"/>
  <c r="AM40" i="158" l="1"/>
  <c r="AM32" i="158"/>
  <c r="AM41" i="158" l="1"/>
  <c r="AM35" i="158"/>
  <c r="AM33" i="158" l="1"/>
  <c r="AM44" i="158"/>
  <c r="AM34" i="158" l="1"/>
  <c r="AM42" i="158"/>
  <c r="AM43" i="158" l="1"/>
  <c r="AM37" i="158"/>
  <c r="AN25" i="158" l="1"/>
  <c r="AM45" i="158"/>
  <c r="AN26" i="158" l="1"/>
  <c r="AN27" i="158" l="1"/>
  <c r="AN30" i="158" l="1"/>
  <c r="AN28" i="158"/>
  <c r="AN40" i="158" l="1"/>
  <c r="AN32" i="158"/>
  <c r="AN41" i="158" l="1"/>
  <c r="AN35" i="158"/>
  <c r="AN33" i="158" l="1"/>
  <c r="AN44" i="158"/>
  <c r="AN42" i="158" l="1"/>
  <c r="AN34" i="158"/>
  <c r="AN43" i="158" l="1"/>
  <c r="AN37" i="158"/>
  <c r="AO25" i="158" l="1"/>
  <c r="AN45" i="158"/>
  <c r="AO26" i="158" l="1"/>
  <c r="AO27" i="158" l="1"/>
  <c r="AO28" i="158" l="1"/>
  <c r="AO30" i="158"/>
  <c r="AO40" i="158" l="1"/>
  <c r="AO32" i="158"/>
  <c r="AO41" i="158" l="1"/>
  <c r="AO35" i="158"/>
  <c r="AO44" i="158" l="1"/>
  <c r="AO33" i="158"/>
  <c r="AO42" i="158" l="1"/>
  <c r="AO34" i="158"/>
  <c r="AO37" i="158" l="1"/>
  <c r="AO43" i="158"/>
  <c r="AP25" i="158" l="1"/>
  <c r="AO45" i="158"/>
  <c r="AP26" i="158" l="1"/>
  <c r="AP27" i="158" l="1"/>
  <c r="AP28" i="158" l="1"/>
  <c r="AP30" i="158"/>
  <c r="AP32" i="158" l="1"/>
  <c r="AP40" i="158"/>
  <c r="AP41" i="158" l="1"/>
  <c r="AP35" i="158"/>
  <c r="AP33" i="158" l="1"/>
  <c r="AP44" i="158"/>
  <c r="AP34" i="158" l="1"/>
  <c r="AP42" i="158"/>
  <c r="AP43" i="158" l="1"/>
  <c r="AP37" i="158"/>
  <c r="AP45" i="158" l="1"/>
  <c r="AQ25" i="158"/>
  <c r="AQ26" i="158" l="1"/>
  <c r="AQ27" i="158" l="1"/>
  <c r="AQ28" i="158" l="1"/>
  <c r="AQ30" i="158"/>
  <c r="AQ32" i="158" l="1"/>
  <c r="AQ40" i="158"/>
  <c r="AQ41" i="158" l="1"/>
  <c r="AQ35" i="158"/>
  <c r="AQ33" i="158" l="1"/>
  <c r="AQ44" i="158"/>
  <c r="AQ34" i="158" l="1"/>
  <c r="AQ42" i="158"/>
  <c r="AQ37" i="158" l="1"/>
  <c r="AQ43" i="158"/>
  <c r="AR25" i="158" l="1"/>
  <c r="AQ45" i="158"/>
  <c r="AR26" i="158" l="1"/>
  <c r="AR27" i="158" l="1"/>
  <c r="AR30" i="158" l="1"/>
  <c r="AR28" i="158"/>
  <c r="AR32" i="158" l="1"/>
  <c r="AR40" i="158"/>
  <c r="AR41" i="158" l="1"/>
  <c r="AR35" i="158"/>
  <c r="AR33" i="158" l="1"/>
  <c r="AR44" i="158"/>
  <c r="AR34" i="158" l="1"/>
  <c r="AR42" i="158"/>
  <c r="AR43" i="158" l="1"/>
  <c r="AR37" i="158"/>
  <c r="AS25" i="158" l="1"/>
  <c r="AR45" i="158"/>
  <c r="AS26" i="158" l="1"/>
  <c r="AS27" i="158" l="1"/>
  <c r="AS30" i="158" l="1"/>
  <c r="AS28" i="158"/>
  <c r="AS32" i="158" l="1"/>
  <c r="AS40" i="158"/>
  <c r="AS41" i="158" l="1"/>
  <c r="AS35" i="158"/>
  <c r="AS44" i="158" l="1"/>
  <c r="AS33" i="158"/>
  <c r="AS42" i="158" l="1"/>
  <c r="AS34" i="158"/>
  <c r="AS43" i="158" l="1"/>
  <c r="AS37" i="158"/>
  <c r="AT25" i="158" l="1"/>
  <c r="AS45" i="158"/>
  <c r="AT26" i="158" l="1"/>
  <c r="AT27" i="158" l="1"/>
  <c r="AT30" i="158" l="1"/>
  <c r="AT28" i="158"/>
  <c r="AT32" i="158" l="1"/>
  <c r="AT40" i="158"/>
  <c r="AT41" i="158" l="1"/>
  <c r="AT35" i="158"/>
  <c r="AT44" i="158" l="1"/>
  <c r="AT33" i="158"/>
  <c r="AT42" i="158" l="1"/>
  <c r="AT34" i="158"/>
  <c r="AT43" i="158" l="1"/>
  <c r="AT37" i="158"/>
  <c r="AU25" i="158" l="1"/>
  <c r="AT45" i="158"/>
  <c r="AU26" i="158" l="1"/>
  <c r="AU27" i="158" l="1"/>
  <c r="AU28" i="158" l="1"/>
  <c r="AU30" i="158"/>
  <c r="AU40" i="158" l="1"/>
  <c r="AU32" i="158"/>
  <c r="AU41" i="158" l="1"/>
  <c r="AU35" i="158"/>
  <c r="AU44" i="158" l="1"/>
  <c r="AU33" i="158"/>
  <c r="AU34" i="158" l="1"/>
  <c r="AU42" i="158"/>
  <c r="AU37" i="158" l="1"/>
  <c r="AU43" i="158"/>
  <c r="AU45" i="158" l="1"/>
  <c r="AV25" i="158"/>
  <c r="AV26" i="158" l="1"/>
  <c r="AV27" i="158" l="1"/>
  <c r="AV28" i="158" l="1"/>
  <c r="AV30" i="158"/>
  <c r="AV40" i="158" l="1"/>
  <c r="AV32" i="158"/>
  <c r="AV41" i="158" l="1"/>
  <c r="AV35" i="158"/>
  <c r="AV33" i="158" l="1"/>
  <c r="AV44" i="158"/>
  <c r="AV34" i="158" l="1"/>
  <c r="AV42" i="158"/>
  <c r="AV43" i="158" l="1"/>
  <c r="AV37" i="158"/>
  <c r="AW25" i="158" l="1"/>
  <c r="AV45" i="158"/>
  <c r="AW26" i="158" l="1"/>
  <c r="AW27" i="158" l="1"/>
  <c r="AW28" i="158" l="1"/>
  <c r="AW30" i="158"/>
  <c r="AW40" i="158" l="1"/>
  <c r="AW32" i="158"/>
  <c r="AW41" i="158" l="1"/>
  <c r="AW35" i="158"/>
  <c r="AW33" i="158" l="1"/>
  <c r="AW44" i="158"/>
  <c r="AW34" i="158" l="1"/>
  <c r="AW42" i="158"/>
  <c r="AW43" i="158" l="1"/>
  <c r="AW37" i="158"/>
  <c r="AW45" i="158" l="1"/>
  <c r="AX25" i="158"/>
  <c r="AX26" i="158" l="1"/>
  <c r="AX27" i="158" l="1"/>
  <c r="AX28" i="158" l="1"/>
  <c r="AX30" i="158"/>
  <c r="AX32" i="158" l="1"/>
  <c r="AX40" i="158"/>
  <c r="AX41" i="158" l="1"/>
  <c r="AX35" i="158"/>
  <c r="AX44" i="158" l="1"/>
  <c r="AX33" i="158"/>
  <c r="AX42" i="158" l="1"/>
  <c r="AX34" i="158"/>
  <c r="AX37" i="158" l="1"/>
  <c r="AX43" i="158"/>
  <c r="AY25" i="158" l="1"/>
  <c r="AX45" i="158"/>
  <c r="AY26" i="158" l="1"/>
  <c r="AY27" i="158" l="1"/>
  <c r="AY28" i="158" l="1"/>
  <c r="AY30" i="158"/>
  <c r="AY40" i="158" l="1"/>
  <c r="AY32" i="158"/>
  <c r="AY41" i="158" l="1"/>
  <c r="AY35" i="158"/>
  <c r="AY33" i="158" l="1"/>
  <c r="AY44" i="158"/>
  <c r="AY34" i="158" l="1"/>
  <c r="AY42" i="158"/>
  <c r="AY37" i="158" l="1"/>
  <c r="AY43" i="158"/>
  <c r="AY45" i="158" l="1"/>
  <c r="AZ25" i="158"/>
  <c r="AZ26" i="158" l="1"/>
  <c r="AZ27" i="158" l="1"/>
  <c r="AZ28" i="158" l="1"/>
  <c r="AZ30" i="158"/>
  <c r="AZ40" i="158" l="1"/>
  <c r="AZ32" i="158"/>
  <c r="AZ41" i="158" l="1"/>
  <c r="AZ35" i="158"/>
  <c r="AZ33" i="158" l="1"/>
  <c r="AZ44" i="158"/>
  <c r="AZ34" i="158" l="1"/>
  <c r="AZ42" i="158"/>
  <c r="AZ37" i="158" l="1"/>
  <c r="AZ43" i="158"/>
  <c r="BA25" i="158" l="1"/>
  <c r="AZ45" i="158"/>
  <c r="BA26" i="158" l="1"/>
  <c r="BA27" i="158" l="1"/>
  <c r="BA30" i="158" l="1"/>
  <c r="BA28" i="158"/>
  <c r="BA32" i="158" l="1"/>
  <c r="BA40" i="158"/>
  <c r="BA41" i="158" l="1"/>
  <c r="BA35" i="158"/>
  <c r="BA33" i="158" l="1"/>
  <c r="BA44" i="158"/>
  <c r="BA34" i="158" l="1"/>
  <c r="BA42" i="158"/>
  <c r="BA43" i="158" l="1"/>
  <c r="BA37" i="158"/>
  <c r="BB25" i="158" l="1"/>
  <c r="BA45" i="158"/>
  <c r="BB26" i="158" l="1"/>
  <c r="BB27" i="158" l="1"/>
  <c r="BB28" i="158" l="1"/>
  <c r="BB30" i="158"/>
  <c r="BB32" i="158" l="1"/>
  <c r="BB40" i="158"/>
  <c r="BB41" i="158" l="1"/>
  <c r="BB35" i="158"/>
  <c r="BB44" i="158" l="1"/>
  <c r="BB33" i="158"/>
  <c r="BB34" i="158" l="1"/>
  <c r="BB42" i="158"/>
  <c r="BB43" i="158" l="1"/>
  <c r="BB37" i="158"/>
  <c r="BC25" i="158" l="1"/>
  <c r="BB45" i="158"/>
  <c r="BC26" i="158" l="1"/>
  <c r="BC27" i="158" l="1"/>
  <c r="BC30" i="158" l="1"/>
  <c r="BC28" i="158"/>
  <c r="BC32" i="158" l="1"/>
  <c r="BC40" i="158"/>
  <c r="BC41" i="158" l="1"/>
  <c r="BC35" i="158"/>
  <c r="BC44" i="158" l="1"/>
  <c r="BC33" i="158"/>
  <c r="BC34" i="158" l="1"/>
  <c r="BC42" i="158"/>
  <c r="BC43" i="158" l="1"/>
  <c r="BC37" i="158"/>
  <c r="BD25" i="158" l="1"/>
  <c r="BC45" i="158"/>
  <c r="BD26" i="158" l="1"/>
  <c r="BD27" i="158" l="1"/>
  <c r="BD28" i="158" l="1"/>
  <c r="BD30" i="158"/>
  <c r="BD40" i="158" l="1"/>
  <c r="BD32" i="158"/>
  <c r="BD41" i="158" l="1"/>
  <c r="BD35" i="158"/>
  <c r="BD33" i="158" l="1"/>
  <c r="BD44" i="158"/>
  <c r="BD34" i="158" l="1"/>
  <c r="BD42" i="158"/>
  <c r="BD37" i="158" l="1"/>
  <c r="BD43" i="158"/>
  <c r="BD45" i="158" l="1"/>
  <c r="BE25" i="158"/>
  <c r="BE26" i="158" l="1"/>
  <c r="BE27" i="158" l="1"/>
  <c r="BE30" i="158" l="1"/>
  <c r="BE28" i="158"/>
  <c r="BE32" i="158" l="1"/>
  <c r="BE40" i="158"/>
  <c r="BE41" i="158" l="1"/>
  <c r="BE35" i="158"/>
  <c r="BE33" i="158" l="1"/>
  <c r="BE44" i="158"/>
  <c r="BE34" i="158" l="1"/>
  <c r="BE42" i="158"/>
  <c r="C35" i="158"/>
  <c r="C44" i="158" s="1"/>
  <c r="BE37" i="158" l="1"/>
  <c r="BE43" i="158"/>
  <c r="BF25" i="158" l="1"/>
  <c r="BE45" i="158"/>
  <c r="BF26" i="158" l="1"/>
  <c r="BF27" i="158" l="1"/>
  <c r="BF28" i="158" l="1"/>
  <c r="BF30" i="158"/>
  <c r="BF32" i="158" l="1"/>
  <c r="BF40" i="158"/>
  <c r="BF41" i="158" l="1"/>
  <c r="BF35" i="158"/>
  <c r="BF33" i="158" l="1"/>
  <c r="BF44" i="158"/>
  <c r="BF42" i="158" l="1"/>
  <c r="BF34" i="158"/>
  <c r="BF37" i="158" l="1"/>
  <c r="BF43" i="158"/>
  <c r="BG25" i="158" l="1"/>
  <c r="BF45" i="158"/>
  <c r="BG26" i="158" l="1"/>
  <c r="BG27" i="158" l="1"/>
  <c r="BG28" i="158" l="1"/>
  <c r="BG30" i="158"/>
  <c r="BG40" i="158" l="1"/>
  <c r="BG32" i="158"/>
  <c r="BG41" i="158" l="1"/>
  <c r="BG35" i="158"/>
  <c r="BG44" i="158" l="1"/>
  <c r="BG33" i="158"/>
  <c r="BG42" i="158" l="1"/>
  <c r="BG34" i="158"/>
  <c r="BG37" i="158" l="1"/>
  <c r="BG43" i="158"/>
  <c r="BH25" i="158" l="1"/>
  <c r="BG45" i="158"/>
  <c r="BH26" i="158" l="1"/>
  <c r="BH27" i="158" l="1"/>
  <c r="BH30" i="158" l="1"/>
  <c r="BH28" i="158"/>
  <c r="BH40" i="158" l="1"/>
  <c r="BH32" i="158"/>
  <c r="BH41" i="158" l="1"/>
  <c r="BH35" i="158"/>
  <c r="BH33" i="158" l="1"/>
  <c r="BH44" i="158"/>
  <c r="BH42" i="158" l="1"/>
  <c r="BH34" i="158"/>
  <c r="BH37" i="158" l="1"/>
  <c r="BH43" i="158"/>
  <c r="BH45" i="158" l="1"/>
  <c r="CX23" i="158" l="1"/>
  <c r="CW23" i="158"/>
  <c r="CV23" i="158"/>
  <c r="CY23" i="158" l="1"/>
  <c r="CZ23" i="158"/>
  <c r="DA23" i="158" l="1"/>
  <c r="DB23" i="158" l="1"/>
  <c r="DC23" i="158" l="1"/>
  <c r="DD23" i="158" l="1"/>
  <c r="DE23" i="158" l="1"/>
  <c r="DF23" i="158" l="1"/>
  <c r="DG23" i="158" l="1"/>
  <c r="DH23" i="158" l="1"/>
  <c r="DI23" i="158" l="1"/>
  <c r="DJ23" i="158" l="1"/>
  <c r="DK23" i="158" l="1"/>
  <c r="DL23" i="158" l="1"/>
  <c r="DM23" i="158" l="1"/>
  <c r="DN23" i="158" l="1"/>
  <c r="DO23" i="158" l="1"/>
  <c r="DP23" i="158" l="1"/>
  <c r="DQ23" i="158" l="1"/>
  <c r="DR23" i="158" l="1"/>
  <c r="DS23" i="158" l="1"/>
  <c r="DT23" i="158" l="1"/>
  <c r="DU23" i="158" l="1"/>
  <c r="DV23" i="158" l="1"/>
  <c r="DW23" i="158" l="1"/>
  <c r="DX23" i="158" l="1"/>
  <c r="DY23" i="158" l="1"/>
  <c r="DZ23" i="158" l="1"/>
  <c r="EA23" i="158" l="1"/>
  <c r="EB23" i="158" l="1"/>
  <c r="EC23" i="158" l="1"/>
  <c r="ED23" i="158" l="1"/>
  <c r="EE23" i="158" l="1"/>
  <c r="EF23" i="158" l="1"/>
  <c r="EG23" i="158" l="1"/>
  <c r="EH23" i="158" l="1"/>
  <c r="EI23" i="158" l="1"/>
  <c r="EJ23" i="158"/>
  <c r="CW21" i="158"/>
  <c r="CV21" i="158"/>
  <c r="BI25" i="158" l="1"/>
  <c r="BI26" i="158" s="1"/>
  <c r="BI27" i="158" s="1"/>
  <c r="BI28" i="158" l="1"/>
  <c r="BI30" i="158"/>
  <c r="CX21" i="158"/>
  <c r="CY21" i="158" l="1"/>
  <c r="BI32" i="158"/>
  <c r="BI40" i="158"/>
  <c r="CZ21" i="158" l="1"/>
  <c r="BI41" i="158"/>
  <c r="BI35" i="158"/>
  <c r="DA21" i="158" l="1"/>
  <c r="BI44" i="158"/>
  <c r="BI33" i="158"/>
  <c r="DB21" i="158" l="1"/>
  <c r="BI42" i="158"/>
  <c r="BI34" i="158"/>
  <c r="BI37" i="158" l="1"/>
  <c r="BI43" i="158"/>
  <c r="DC21" i="158"/>
  <c r="DD21" i="158" l="1"/>
  <c r="BI45" i="158"/>
  <c r="BJ25" i="158"/>
  <c r="BJ26" i="158" s="1"/>
  <c r="BJ27" i="158" s="1"/>
  <c r="BJ28" i="158" l="1"/>
  <c r="BJ30" i="158"/>
  <c r="DE21" i="158"/>
  <c r="DF21" i="158" l="1"/>
  <c r="BJ32" i="158"/>
  <c r="BJ40" i="158"/>
  <c r="BJ41" i="158" l="1"/>
  <c r="BJ35" i="158"/>
  <c r="DG21" i="158"/>
  <c r="DH21" i="158" l="1"/>
  <c r="BJ44" i="158"/>
  <c r="BJ33" i="158"/>
  <c r="BJ42" i="158" l="1"/>
  <c r="BJ34" i="158"/>
  <c r="DI21" i="158"/>
  <c r="DJ21" i="158" l="1"/>
  <c r="BJ43" i="158"/>
  <c r="BJ37" i="158"/>
  <c r="BJ45" i="158" l="1"/>
  <c r="BK25" i="158"/>
  <c r="BK26" i="158" s="1"/>
  <c r="BK27" i="158" s="1"/>
  <c r="DK21" i="158"/>
  <c r="BK30" i="158" l="1"/>
  <c r="BK28" i="158"/>
  <c r="DL21" i="158"/>
  <c r="DM21" i="158" l="1"/>
  <c r="BK40" i="158"/>
  <c r="BK32" i="158"/>
  <c r="DN21" i="158" l="1"/>
  <c r="BK41" i="158"/>
  <c r="BK35" i="158"/>
  <c r="BK44" i="158" l="1"/>
  <c r="BK33" i="158"/>
  <c r="DO21" i="158"/>
  <c r="BK42" i="158" l="1"/>
  <c r="BK34" i="158"/>
  <c r="DP21" i="158"/>
  <c r="BK37" i="158" l="1"/>
  <c r="BK43" i="158"/>
  <c r="DQ21" i="158"/>
  <c r="DR21" i="158" l="1"/>
  <c r="BK45" i="158"/>
  <c r="BL25" i="158"/>
  <c r="BL26" i="158" s="1"/>
  <c r="BL27" i="158" s="1"/>
  <c r="BL28" i="158" l="1"/>
  <c r="BL30" i="158"/>
  <c r="DS21" i="158"/>
  <c r="DT21" i="158" l="1"/>
  <c r="BL40" i="158"/>
  <c r="BL32" i="158"/>
  <c r="DU21" i="158" l="1"/>
  <c r="BL41" i="158"/>
  <c r="BL35" i="158"/>
  <c r="BL33" i="158" l="1"/>
  <c r="BL44" i="158"/>
  <c r="DV21" i="158"/>
  <c r="DW21" i="158" l="1"/>
  <c r="BL42" i="158"/>
  <c r="BL34" i="158"/>
  <c r="DX21" i="158" l="1"/>
  <c r="BL43" i="158"/>
  <c r="BL37" i="158"/>
  <c r="BL45" i="158" l="1"/>
  <c r="BM25" i="158"/>
  <c r="BM26" i="158" s="1"/>
  <c r="BM27" i="158" s="1"/>
  <c r="DY21" i="158"/>
  <c r="BM30" i="158" l="1"/>
  <c r="BM28" i="158"/>
  <c r="DZ21" i="158"/>
  <c r="EA21" i="158" l="1"/>
  <c r="BM32" i="158"/>
  <c r="BM40" i="158"/>
  <c r="BM41" i="158" l="1"/>
  <c r="BM35" i="158"/>
  <c r="EB21" i="158"/>
  <c r="EC21" i="158" l="1"/>
  <c r="BM44" i="158"/>
  <c r="BM33" i="158"/>
  <c r="BM42" i="158" l="1"/>
  <c r="BM34" i="158"/>
  <c r="ED21" i="158"/>
  <c r="EE21" i="158" l="1"/>
  <c r="BM43" i="158"/>
  <c r="BM37" i="158"/>
  <c r="EF21" i="158" l="1"/>
  <c r="BM45" i="158"/>
  <c r="BN25" i="158"/>
  <c r="BN26" i="158" s="1"/>
  <c r="BN27" i="158" s="1"/>
  <c r="BN28" i="158" l="1"/>
  <c r="BN30" i="158"/>
  <c r="EG21" i="158"/>
  <c r="EH21" i="158" l="1"/>
  <c r="BN32" i="158"/>
  <c r="BN40" i="158"/>
  <c r="BN41" i="158" l="1"/>
  <c r="BN35" i="158"/>
  <c r="EI21" i="158"/>
  <c r="EJ21" i="158"/>
  <c r="BN44" i="158" l="1"/>
  <c r="BN33" i="158"/>
  <c r="BN42" i="158" l="1"/>
  <c r="BN34" i="158"/>
  <c r="BN43" i="158" l="1"/>
  <c r="BN37" i="158"/>
  <c r="BN45" i="158" l="1"/>
  <c r="BO25" i="158"/>
  <c r="BO26" i="158" s="1"/>
  <c r="BO27" i="158" s="1"/>
  <c r="BO30" i="158" l="1"/>
  <c r="BO28" i="158"/>
  <c r="BO40" i="158" l="1"/>
  <c r="BO32" i="158"/>
  <c r="BO41" i="158" l="1"/>
  <c r="BO35" i="158"/>
  <c r="BO44" i="158" l="1"/>
  <c r="BO33" i="158"/>
  <c r="BO42" i="158" l="1"/>
  <c r="BO34" i="158"/>
  <c r="BO43" i="158" l="1"/>
  <c r="BO37" i="158"/>
  <c r="BO45" i="158" l="1"/>
  <c r="BP25" i="158"/>
  <c r="BP26" i="158" s="1"/>
  <c r="BP27" i="158" s="1"/>
  <c r="BP28" i="158" l="1"/>
  <c r="BP30" i="158"/>
  <c r="BP40" i="158" l="1"/>
  <c r="BP32" i="158"/>
  <c r="BP41" i="158" l="1"/>
  <c r="BP35" i="158"/>
  <c r="BP33" i="158" l="1"/>
  <c r="BP44" i="158"/>
  <c r="BP42" i="158" l="1"/>
  <c r="BP34" i="158"/>
  <c r="BP43" i="158" l="1"/>
  <c r="BP37" i="158"/>
  <c r="BP45" i="158" l="1"/>
  <c r="BQ25" i="158"/>
  <c r="BQ26" i="158" s="1"/>
  <c r="BQ27" i="158" s="1"/>
  <c r="BQ30" i="158" l="1"/>
  <c r="BQ28" i="158"/>
  <c r="BQ32" i="158" l="1"/>
  <c r="BQ40" i="158"/>
  <c r="BQ41" i="158" l="1"/>
  <c r="BQ35" i="158"/>
  <c r="BQ44" i="158" l="1"/>
  <c r="BQ33" i="158"/>
  <c r="BQ42" i="158" l="1"/>
  <c r="BQ34" i="158"/>
  <c r="BQ43" i="158" l="1"/>
  <c r="BQ37" i="158"/>
  <c r="BQ45" i="158" l="1"/>
  <c r="BR25" i="158"/>
  <c r="BR26" i="158" s="1"/>
  <c r="BR27" i="158" s="1"/>
  <c r="BR28" i="158" l="1"/>
  <c r="BR30" i="158"/>
  <c r="BR32" i="158" l="1"/>
  <c r="BR40" i="158"/>
  <c r="BR41" i="158" l="1"/>
  <c r="BR35" i="158"/>
  <c r="BR44" i="158" l="1"/>
  <c r="BR33" i="158"/>
  <c r="BR42" i="158" l="1"/>
  <c r="BR34" i="158"/>
  <c r="BR43" i="158" l="1"/>
  <c r="BR37" i="158"/>
  <c r="BR45" i="158" l="1"/>
  <c r="BS25" i="158"/>
  <c r="BS26" i="158" s="1"/>
  <c r="BS27" i="158" s="1"/>
  <c r="BS30" i="158" l="1"/>
  <c r="BS28" i="158"/>
  <c r="BS40" i="158" l="1"/>
  <c r="BS32" i="158"/>
  <c r="BS41" i="158" l="1"/>
  <c r="BS35" i="158"/>
  <c r="BS44" i="158" l="1"/>
  <c r="BS33" i="158"/>
  <c r="BS42" i="158" l="1"/>
  <c r="BS34" i="158"/>
  <c r="BS43" i="158" l="1"/>
  <c r="BS37" i="158"/>
  <c r="BS45" i="158" l="1"/>
  <c r="BT25" i="158"/>
  <c r="BT26" i="158" s="1"/>
  <c r="BT27" i="158" s="1"/>
  <c r="BT28" i="158" l="1"/>
  <c r="BT30" i="158"/>
  <c r="BT40" i="158" l="1"/>
  <c r="BT32" i="158"/>
  <c r="BT41" i="158" l="1"/>
  <c r="BT35" i="158"/>
  <c r="BT33" i="158" l="1"/>
  <c r="BT44" i="158"/>
  <c r="BT42" i="158" l="1"/>
  <c r="BT34" i="158"/>
  <c r="BT43" i="158" l="1"/>
  <c r="BT37" i="158"/>
  <c r="BT45" i="158" l="1"/>
  <c r="BU25" i="158"/>
  <c r="BU26" i="158" s="1"/>
  <c r="BU27" i="158" s="1"/>
  <c r="BU30" i="158" l="1"/>
  <c r="BU28" i="158"/>
  <c r="BU32" i="158" l="1"/>
  <c r="BU40" i="158"/>
  <c r="BU41" i="158" l="1"/>
  <c r="BU35" i="158"/>
  <c r="BU44" i="158" l="1"/>
  <c r="BU33" i="158"/>
  <c r="BU42" i="158" l="1"/>
  <c r="BU34" i="158"/>
  <c r="BU43" i="158" l="1"/>
  <c r="BU37" i="158"/>
  <c r="BU45" i="158" l="1"/>
  <c r="BV25" i="158"/>
  <c r="BV26" i="158" s="1"/>
  <c r="BV27" i="158" s="1"/>
  <c r="BV28" i="158" l="1"/>
  <c r="BV30" i="158"/>
  <c r="BV32" i="158" l="1"/>
  <c r="BV40" i="158"/>
  <c r="BV41" i="158" l="1"/>
  <c r="BV35" i="158"/>
  <c r="BV44" i="158" l="1"/>
  <c r="BV33" i="158"/>
  <c r="BV42" i="158" l="1"/>
  <c r="BV34" i="158"/>
  <c r="BV43" i="158" l="1"/>
  <c r="BV37" i="158"/>
  <c r="BV45" i="158" l="1"/>
  <c r="BW25" i="158"/>
  <c r="BW26" i="158" s="1"/>
  <c r="BW27" i="158" s="1"/>
  <c r="BW30" i="158" l="1"/>
  <c r="BW28" i="158"/>
  <c r="BW32" i="158" l="1"/>
  <c r="BW40" i="158"/>
  <c r="BW41" i="158" l="1"/>
  <c r="BW35" i="158"/>
  <c r="BW44" i="158" l="1"/>
  <c r="BW33" i="158"/>
  <c r="BW42" i="158" l="1"/>
  <c r="BW34" i="158"/>
  <c r="BW43" i="158" l="1"/>
  <c r="BW37" i="158"/>
  <c r="BW45" i="158" l="1"/>
  <c r="BX25" i="158"/>
  <c r="BX26" i="158" s="1"/>
  <c r="BX27" i="158" s="1"/>
  <c r="BX28" i="158" l="1"/>
  <c r="BX30" i="158"/>
  <c r="BX32" i="158" l="1"/>
  <c r="BX40" i="158"/>
  <c r="BX41" i="158" l="1"/>
  <c r="BX35" i="158"/>
  <c r="BX33" i="158" l="1"/>
  <c r="BX44" i="158"/>
  <c r="BX42" i="158" l="1"/>
  <c r="BX34" i="158"/>
  <c r="BX43" i="158" l="1"/>
  <c r="BX37" i="158"/>
  <c r="BX45" i="158" l="1"/>
  <c r="BY25" i="158"/>
  <c r="BY26" i="158" s="1"/>
  <c r="BY27" i="158" s="1"/>
  <c r="BY30" i="158" l="1"/>
  <c r="BY28" i="158"/>
  <c r="BY32" i="158" l="1"/>
  <c r="BY40" i="158"/>
  <c r="BY41" i="158" l="1"/>
  <c r="BY35" i="158"/>
  <c r="BY44" i="158" l="1"/>
  <c r="BY33" i="158"/>
  <c r="BY42" i="158" l="1"/>
  <c r="BY34" i="158"/>
  <c r="BY43" i="158" l="1"/>
  <c r="BY37" i="158"/>
  <c r="BY45" i="158" l="1"/>
  <c r="BZ25" i="158"/>
  <c r="BZ26" i="158" s="1"/>
  <c r="BZ27" i="158" s="1"/>
  <c r="BZ28" i="158" l="1"/>
  <c r="BZ30" i="158"/>
  <c r="BZ32" i="158" l="1"/>
  <c r="BZ40" i="158"/>
  <c r="BZ41" i="158" l="1"/>
  <c r="BZ35" i="158"/>
  <c r="BZ44" i="158" l="1"/>
  <c r="BZ33" i="158"/>
  <c r="BZ42" i="158" l="1"/>
  <c r="BZ34" i="158"/>
  <c r="BZ43" i="158" l="1"/>
  <c r="BZ37" i="158"/>
  <c r="BZ45" i="158" l="1"/>
  <c r="CA25" i="158"/>
  <c r="CA26" i="158" s="1"/>
  <c r="CA27" i="158" s="1"/>
  <c r="CA30" i="158" l="1"/>
  <c r="CA28" i="158"/>
  <c r="CA32" i="158" l="1"/>
  <c r="CA40" i="158"/>
  <c r="CA41" i="158" l="1"/>
  <c r="CA35" i="158"/>
  <c r="CA44" i="158" l="1"/>
  <c r="CA33" i="158"/>
  <c r="CA42" i="158" l="1"/>
  <c r="CA34" i="158"/>
  <c r="CA43" i="158" l="1"/>
  <c r="CA37" i="158"/>
  <c r="CA45" i="158" l="1"/>
  <c r="CB25" i="158"/>
  <c r="CB26" i="158" s="1"/>
  <c r="CB27" i="158" s="1"/>
  <c r="CB28" i="158" l="1"/>
  <c r="CB30" i="158"/>
  <c r="CB32" i="158" l="1"/>
  <c r="CB40" i="158"/>
  <c r="CB41" i="158" l="1"/>
  <c r="CB35" i="158"/>
  <c r="CB44" i="158" l="1"/>
  <c r="CB33" i="158"/>
  <c r="CB42" i="158" l="1"/>
  <c r="CB34" i="158"/>
  <c r="CB43" i="158" l="1"/>
  <c r="CB37" i="158"/>
  <c r="CB45" i="158" l="1"/>
  <c r="CC25" i="158"/>
  <c r="CC26" i="158" s="1"/>
  <c r="CC27" i="158" s="1"/>
  <c r="CC30" i="158" l="1"/>
  <c r="CC28" i="158"/>
  <c r="CC32" i="158" l="1"/>
  <c r="CC40" i="158"/>
  <c r="CC41" i="158" l="1"/>
  <c r="CC35" i="158"/>
  <c r="CC44" i="158" l="1"/>
  <c r="CC33" i="158"/>
  <c r="CC42" i="158" l="1"/>
  <c r="CC34" i="158"/>
  <c r="CC43" i="158" l="1"/>
  <c r="CC37" i="158"/>
  <c r="CC45" i="158" l="1"/>
  <c r="CD25" i="158"/>
  <c r="CD26" i="158" s="1"/>
  <c r="CD27" i="158" s="1"/>
  <c r="CD28" i="158" l="1"/>
  <c r="CD30" i="158"/>
  <c r="CD32" i="158" l="1"/>
  <c r="CD40" i="158"/>
  <c r="CD41" i="158" l="1"/>
  <c r="CD35" i="158"/>
  <c r="CD44" i="158" l="1"/>
  <c r="CD33" i="158"/>
  <c r="CD42" i="158" l="1"/>
  <c r="CD34" i="158"/>
  <c r="CD43" i="158" l="1"/>
  <c r="CD37" i="158"/>
  <c r="CD45" i="158" l="1"/>
  <c r="CE25" i="158"/>
  <c r="CE26" i="158" s="1"/>
  <c r="CE27" i="158" s="1"/>
  <c r="CE30" i="158" l="1"/>
  <c r="CE28" i="158"/>
  <c r="CE32" i="158" l="1"/>
  <c r="CE40" i="158"/>
  <c r="CE41" i="158" l="1"/>
  <c r="CE35" i="158"/>
  <c r="CE44" i="158" l="1"/>
  <c r="CE33" i="158"/>
  <c r="CE42" i="158" l="1"/>
  <c r="CE34" i="158"/>
  <c r="CE43" i="158" l="1"/>
  <c r="CE37" i="158"/>
  <c r="CE45" i="158" l="1"/>
  <c r="CF25" i="158"/>
  <c r="CF26" i="158" s="1"/>
  <c r="CF27" i="158" s="1"/>
  <c r="CF28" i="158" l="1"/>
  <c r="CF30" i="158"/>
  <c r="CF32" i="158" l="1"/>
  <c r="CF40" i="158"/>
  <c r="CF41" i="158" l="1"/>
  <c r="CF35" i="158"/>
  <c r="CF44" i="158" l="1"/>
  <c r="CF33" i="158"/>
  <c r="CF42" i="158" l="1"/>
  <c r="CF34" i="158"/>
  <c r="CF43" i="158" l="1"/>
  <c r="CF37" i="158"/>
  <c r="CF45" i="158" l="1"/>
  <c r="CG25" i="158"/>
  <c r="CG26" i="158" s="1"/>
  <c r="CG27" i="158" s="1"/>
  <c r="CG30" i="158" l="1"/>
  <c r="CG28" i="158"/>
  <c r="CG32" i="158" l="1"/>
  <c r="CG40" i="158"/>
  <c r="CG41" i="158" l="1"/>
  <c r="CG35" i="158"/>
  <c r="CG44" i="158" l="1"/>
  <c r="CG33" i="158"/>
  <c r="CG42" i="158" l="1"/>
  <c r="CG34" i="158"/>
  <c r="CG43" i="158" l="1"/>
  <c r="CG37" i="158"/>
  <c r="CG45" i="158" l="1"/>
  <c r="CH25" i="158"/>
  <c r="CH26" i="158" s="1"/>
  <c r="CH27" i="158" s="1"/>
  <c r="CH28" i="158" l="1"/>
  <c r="CH30" i="158"/>
  <c r="CH32" i="158" l="1"/>
  <c r="CH40" i="158"/>
  <c r="CH41" i="158" l="1"/>
  <c r="CH35" i="158"/>
  <c r="CH44" i="158" l="1"/>
  <c r="CH33" i="158"/>
  <c r="CH42" i="158" l="1"/>
  <c r="CH34" i="158"/>
  <c r="CH43" i="158" l="1"/>
  <c r="CH37" i="158"/>
  <c r="CH45" i="158" l="1"/>
  <c r="CI25" i="158"/>
  <c r="CI26" i="158" s="1"/>
  <c r="CI27" i="158" s="1"/>
  <c r="CI30" i="158" l="1"/>
  <c r="CI28" i="158"/>
  <c r="CI32" i="158" l="1"/>
  <c r="CI40" i="158"/>
  <c r="CI41" i="158" l="1"/>
  <c r="CI35" i="158"/>
  <c r="CI44" i="158" l="1"/>
  <c r="CI33" i="158"/>
  <c r="CI42" i="158" l="1"/>
  <c r="CI34" i="158"/>
  <c r="CI43" i="158" l="1"/>
  <c r="CI37" i="158"/>
  <c r="CI45" i="158" l="1"/>
  <c r="CJ25" i="158"/>
  <c r="CJ26" i="158" s="1"/>
  <c r="CJ27" i="158" s="1"/>
  <c r="CJ28" i="158" l="1"/>
  <c r="CJ30" i="158"/>
  <c r="CJ32" i="158" l="1"/>
  <c r="CJ40" i="158"/>
  <c r="CJ41" i="158" l="1"/>
  <c r="CJ35" i="158"/>
  <c r="CJ44" i="158" l="1"/>
  <c r="CJ33" i="158"/>
  <c r="CJ42" i="158" l="1"/>
  <c r="CJ34" i="158"/>
  <c r="CJ43" i="158" l="1"/>
  <c r="CJ37" i="158"/>
  <c r="CJ45" i="158" l="1"/>
  <c r="CK25" i="158"/>
  <c r="CK26" i="158" s="1"/>
  <c r="CK27" i="158" s="1"/>
  <c r="CK30" i="158" l="1"/>
  <c r="CK28" i="158"/>
  <c r="CK32" i="158" l="1"/>
  <c r="CK40" i="158"/>
  <c r="CK41" i="158" l="1"/>
  <c r="CK35" i="158"/>
  <c r="CK44" i="158" l="1"/>
  <c r="CK33" i="158"/>
  <c r="CK42" i="158" l="1"/>
  <c r="CK34" i="158"/>
  <c r="CK43" i="158" l="1"/>
  <c r="CK37" i="158"/>
  <c r="CK45" i="158" l="1"/>
  <c r="CL25" i="158"/>
  <c r="CL26" i="158" s="1"/>
  <c r="CL27" i="158" s="1"/>
  <c r="CL28" i="158" l="1"/>
  <c r="CL30" i="158"/>
  <c r="CL32" i="158" l="1"/>
  <c r="CL40" i="158"/>
  <c r="CL41" i="158" l="1"/>
  <c r="CL35" i="158"/>
  <c r="CL44" i="158" l="1"/>
  <c r="CL33" i="158"/>
  <c r="CL42" i="158" l="1"/>
  <c r="CL34" i="158"/>
  <c r="CL43" i="158" l="1"/>
  <c r="CL37" i="158"/>
  <c r="CL45" i="158" l="1"/>
  <c r="CM25" i="158"/>
  <c r="CM26" i="158" s="1"/>
  <c r="CM27" i="158" s="1"/>
  <c r="CM30" i="158" l="1"/>
  <c r="CM28" i="158"/>
  <c r="CM32" i="158" l="1"/>
  <c r="CM40" i="158"/>
  <c r="CM41" i="158" l="1"/>
  <c r="CM35" i="158"/>
  <c r="CM44" i="158" l="1"/>
  <c r="CM33" i="158"/>
  <c r="CM42" i="158" l="1"/>
  <c r="CM34" i="158"/>
  <c r="CM43" i="158" l="1"/>
  <c r="CM37" i="158"/>
  <c r="CM45" i="158" l="1"/>
  <c r="CN25" i="158"/>
  <c r="CN26" i="158" s="1"/>
  <c r="CN27" i="158" s="1"/>
  <c r="CN28" i="158" l="1"/>
  <c r="CN30" i="158"/>
  <c r="CN32" i="158" l="1"/>
  <c r="CN40" i="158"/>
  <c r="CN41" i="158" l="1"/>
  <c r="CN35" i="158"/>
  <c r="CN44" i="158" l="1"/>
  <c r="CN33" i="158"/>
  <c r="CN42" i="158" l="1"/>
  <c r="CN34" i="158"/>
  <c r="CN43" i="158" l="1"/>
  <c r="CN37" i="158"/>
  <c r="CN45" i="158" l="1"/>
  <c r="CO25" i="158"/>
  <c r="CO26" i="158" s="1"/>
  <c r="CO27" i="158" s="1"/>
  <c r="CO30" i="158" l="1"/>
  <c r="CO28" i="158"/>
  <c r="CO32" i="158" l="1"/>
  <c r="CO40" i="158"/>
  <c r="CO41" i="158" l="1"/>
  <c r="CO35" i="158"/>
  <c r="CO44" i="158" l="1"/>
  <c r="CO33" i="158"/>
  <c r="CO42" i="158" l="1"/>
  <c r="CO34" i="158"/>
  <c r="CO43" i="158" l="1"/>
  <c r="CO37" i="158"/>
  <c r="CO45" i="158" l="1"/>
  <c r="CP25" i="158"/>
  <c r="CP26" i="158" s="1"/>
  <c r="CP27" i="158" s="1"/>
  <c r="CP28" i="158" l="1"/>
  <c r="CP30" i="158"/>
  <c r="CP32" i="158" l="1"/>
  <c r="CP40" i="158"/>
  <c r="CP41" i="158" l="1"/>
  <c r="CP35" i="158"/>
  <c r="CP44" i="158" l="1"/>
  <c r="CP33" i="158"/>
  <c r="CP42" i="158" l="1"/>
  <c r="CP34" i="158"/>
  <c r="CP43" i="158" l="1"/>
  <c r="CP37" i="158"/>
  <c r="CP45" i="158" l="1"/>
  <c r="CQ25" i="158"/>
  <c r="CQ26" i="158" s="1"/>
  <c r="CQ27" i="158" s="1"/>
  <c r="CQ30" i="158" l="1"/>
  <c r="CQ28" i="158"/>
  <c r="CQ32" i="158" l="1"/>
  <c r="CQ40" i="158"/>
  <c r="CQ41" i="158" l="1"/>
  <c r="CQ35" i="158"/>
  <c r="CQ44" i="158" l="1"/>
  <c r="CQ33" i="158"/>
  <c r="CQ42" i="158" l="1"/>
  <c r="CQ34" i="158"/>
  <c r="CQ43" i="158" l="1"/>
  <c r="CQ37" i="158"/>
  <c r="CQ45" i="158" l="1"/>
  <c r="CR25" i="158"/>
  <c r="CR26" i="158" s="1"/>
  <c r="CR27" i="158" s="1"/>
  <c r="CR28" i="158" l="1"/>
  <c r="CR30" i="158"/>
  <c r="CR32" i="158" l="1"/>
  <c r="CR40" i="158"/>
  <c r="CR41" i="158" l="1"/>
  <c r="CR35" i="158"/>
  <c r="CR44" i="158" l="1"/>
  <c r="CR33" i="158"/>
  <c r="CR42" i="158" l="1"/>
  <c r="CR34" i="158"/>
  <c r="CR43" i="158" l="1"/>
  <c r="CR37" i="158"/>
  <c r="CR45" i="158" l="1"/>
  <c r="CS25" i="158"/>
  <c r="CS26" i="158" s="1"/>
  <c r="CS27" i="158" s="1"/>
  <c r="CS28" i="158" l="1"/>
  <c r="CS30" i="158"/>
  <c r="CS32" i="158" l="1"/>
  <c r="CS40" i="158"/>
  <c r="CS41" i="158" l="1"/>
  <c r="CS35" i="158"/>
  <c r="CS44" i="158" l="1"/>
  <c r="CS33" i="158"/>
  <c r="CS42" i="158" l="1"/>
  <c r="CS34" i="158"/>
  <c r="CS43" i="158" l="1"/>
  <c r="CS37" i="158"/>
  <c r="CS45" i="158" l="1"/>
  <c r="CT25" i="158"/>
  <c r="CT26" i="158" s="1"/>
  <c r="CT27" i="158" s="1"/>
  <c r="CT30" i="158" l="1"/>
  <c r="CT28" i="158"/>
  <c r="CT32" i="158" l="1"/>
  <c r="CT40" i="158"/>
  <c r="CT41" i="158" l="1"/>
  <c r="CT35" i="158"/>
  <c r="CT44" i="158" l="1"/>
  <c r="CT33" i="158"/>
  <c r="CT42" i="158" l="1"/>
  <c r="CT34" i="158"/>
  <c r="CT43" i="158" l="1"/>
  <c r="CT37" i="158"/>
  <c r="CT45" i="158" l="1"/>
  <c r="CU25" i="158"/>
  <c r="CU26" i="158" s="1"/>
  <c r="CU27" i="158" s="1"/>
  <c r="CU30" i="158" l="1"/>
  <c r="CU28" i="158"/>
  <c r="CU32" i="158" l="1"/>
  <c r="CU40" i="158"/>
  <c r="CU41" i="158" l="1"/>
  <c r="CU35" i="158"/>
  <c r="CU44" i="158" l="1"/>
  <c r="CU33" i="158"/>
  <c r="CU42" i="158" l="1"/>
  <c r="CU34" i="158"/>
  <c r="CU43" i="158" l="1"/>
  <c r="CU37" i="158"/>
  <c r="CU45" i="158" l="1"/>
</calcChain>
</file>

<file path=xl/sharedStrings.xml><?xml version="1.0" encoding="utf-8"?>
<sst xmlns="http://schemas.openxmlformats.org/spreadsheetml/2006/main" count="308" uniqueCount="249">
  <si>
    <t>New Zealand Superannuation Fund Contribution Rate Model</t>
  </si>
  <si>
    <t>Funding horizon (number of years)</t>
  </si>
  <si>
    <t>Actual capital contribution plus net NZS expenditure</t>
  </si>
  <si>
    <t>Capital contribution</t>
  </si>
  <si>
    <t>Net NZS expenditure as % of GDP</t>
  </si>
  <si>
    <t>Actual capital contribution plus net NZS expenditure as % of GDP</t>
  </si>
  <si>
    <t>Capital contribution as % of GDP</t>
  </si>
  <si>
    <t>The model is an Excel-based spreadsheet, consisting of several worksheets.</t>
  </si>
  <si>
    <t>Inputs and assumptions</t>
  </si>
  <si>
    <t>Capital contribution in excess of net NZS expenditure</t>
  </si>
  <si>
    <t>Nominal GDP (expenditure measure)</t>
  </si>
  <si>
    <t>Entering a value for a variable forces the model to use that value in that year. If nothing is entered, the model will calculate the variable's value in that year.</t>
  </si>
  <si>
    <t>Constraints to the logic of the model</t>
  </si>
  <si>
    <t>New Zealand Superannuation Fund (NZSF) Contribution Rate Model</t>
  </si>
  <si>
    <t>This spreadsheet contains the Treasury's model for calculating the capital contribution to,</t>
  </si>
  <si>
    <t>or in future years withdrawal from, the New Zealand Superannuation Fund (NZSF).</t>
  </si>
  <si>
    <t>In years where it is applied, the calculation logic aligns with Sections 42 to 44 of the</t>
  </si>
  <si>
    <t>New Zealand Superannuation and Retirement Income Act 2001</t>
  </si>
  <si>
    <t>The distinct time periods used in the model are fiscal years, which are years ending 30 June</t>
  </si>
  <si>
    <t>Only two of the worksheets in the model are essential to its operation.</t>
  </si>
  <si>
    <t>The model also contains four graphs, two "information data" worksheets and another with</t>
  </si>
  <si>
    <t xml:space="preserve">pension New Zealand Superannuation (NZS). Data on aggregate NZS expenditure </t>
  </si>
  <si>
    <t>(both gross and net of tax) and annual average recipient numbers is provided.</t>
  </si>
  <si>
    <t>tax and capital contributions, up to and including the last completed historical fiscal year.</t>
  </si>
  <si>
    <t xml:space="preserve">NZS expenditure, by year, as a percentage of GDP (gross domestic product). </t>
  </si>
  <si>
    <t>later years withdrawn from, the NZSF, as a percentage of GDP.</t>
  </si>
  <si>
    <t>year, as a percentage of GDP, over history and the latest forecast and projection.</t>
  </si>
  <si>
    <t>changed, they can be restored to the standard inputs by copying and pasting from here.</t>
  </si>
  <si>
    <t>A number of assumptions can be specified on the Input worksheet, namely the:</t>
  </si>
  <si>
    <t>• initial nominal annual return rate, before tax, for the NZSF in projected years;</t>
  </si>
  <si>
    <t>• maximum reduction to the annual return rate that occurs over the projected years;</t>
  </si>
  <si>
    <t>• time, in years, over which this reduction rises to its maximum value;</t>
  </si>
  <si>
    <t>• tax rate levied on the earnings of the NZSF in projected years;</t>
  </si>
  <si>
    <t>• length of the funding horizon of the NZSF applied in the model;</t>
  </si>
  <si>
    <t>• capital contribution to the NZSF in any forecast year*;</t>
  </si>
  <si>
    <t>• other movements in reserves for the NZSF in any forecast year;</t>
  </si>
  <si>
    <t>The assumption for the initial before-tax nominal annual return rate for the NZSF in projected</t>
  </si>
  <si>
    <t>years is 7.8%. After fifteen years of projections this reduces by 0.025% per year until, after</t>
  </si>
  <si>
    <t>a further 40 years, it reaches 6.8%. It then remains at this value in all later projected years.</t>
  </si>
  <si>
    <t>The assumed tax rate on the earnings of the NZSF in projected years is 24%.</t>
  </si>
  <si>
    <t>The assumed length of the funding horizon is the legislated period of 40 years.</t>
  </si>
  <si>
    <t>Different forecasts and projections of nominal GDP and net-of-PAYE tax NZS expenditure</t>
  </si>
  <si>
    <t>fiscal projection models maintained and operated by the Treasury.</t>
  </si>
  <si>
    <t>New Zealand Superannuation (NZS) aggregate gross and net (of tax) expenditure data and recipient numbers for June-end (fiscal) years - history, forecast and projection</t>
  </si>
  <si>
    <r>
      <rPr>
        <b/>
        <sz val="10"/>
        <color rgb="FF0000FF"/>
        <rFont val="Arial"/>
        <family val="2"/>
      </rPr>
      <t xml:space="preserve">Years in blue are past actual outturns; </t>
    </r>
    <r>
      <rPr>
        <b/>
        <sz val="10"/>
        <color rgb="FFFF0000"/>
        <rFont val="Arial"/>
        <family val="2"/>
      </rPr>
      <t>years in red are the latest Economic &amp; Fiscal Update forecasts</t>
    </r>
    <r>
      <rPr>
        <b/>
        <sz val="10"/>
        <rFont val="Arial"/>
        <family val="2"/>
      </rPr>
      <t>; years in black are projections from this latest forecast base.</t>
    </r>
  </si>
  <si>
    <t>This version of the New Zealand Superannuation Fund model and the data in it is based on the:</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</si>
  <si>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</si>
  <si>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</si>
  <si>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</si>
  <si>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</si>
  <si>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</si>
  <si>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</si>
  <si>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</si>
  <si>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</si>
  <si>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</si>
  <si>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</si>
  <si>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</si>
  <si>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</si>
  <si>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</si>
  <si>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</si>
  <si>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</si>
  <si>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</si>
  <si>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</si>
  <si>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</si>
  <si>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</si>
  <si>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</si>
  <si>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</si>
  <si>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</si>
  <si>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</si>
  <si>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</si>
  <si>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</si>
  <si>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</si>
  <si>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</si>
  <si>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</si>
  <si>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</si>
  <si>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</si>
  <si>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</si>
  <si>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</si>
  <si>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</si>
  <si>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</si>
  <si>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</si>
  <si>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</si>
  <si>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</si>
  <si>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</si>
  <si>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</si>
  <si>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</si>
  <si>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</si>
  <si>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</si>
  <si>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2009/10</t>
  </si>
  <si>
    <t>2010/11</t>
  </si>
  <si>
    <t>2011/12</t>
  </si>
  <si>
    <t>2012/13</t>
  </si>
  <si>
    <t>2013/14</t>
  </si>
  <si>
    <t>2014/15</t>
  </si>
  <si>
    <t>2015/16</t>
  </si>
  <si>
    <t>2016/17</t>
  </si>
  <si>
    <t>1999/00</t>
  </si>
  <si>
    <t>2000/01</t>
  </si>
  <si>
    <t>2001/02</t>
  </si>
  <si>
    <t>2002/03</t>
  </si>
  <si>
    <t>2003/04</t>
  </si>
  <si>
    <t>2004/05</t>
  </si>
  <si>
    <t>2005/06</t>
  </si>
  <si>
    <t>2006/07</t>
  </si>
  <si>
    <t>2008/09</t>
  </si>
  <si>
    <t>2007/08</t>
  </si>
  <si>
    <t>2017/18</t>
  </si>
  <si>
    <t>Fiscal Year (year ended 30 June)</t>
  </si>
  <si>
    <t>Nominal Gross Domestic Product (GDP) ($billion)</t>
  </si>
  <si>
    <t>Gross NZS expenditure as percentage of nominal GDP</t>
  </si>
  <si>
    <t>Net of tax New Zealand Superannuation expenditure ($billion)</t>
  </si>
  <si>
    <t>Gross New Zealand Superannuation (NZS) expenditure ($billion)</t>
  </si>
  <si>
    <t>Net NZS expenditure as percentage of nominal GDP</t>
  </si>
  <si>
    <t>Average number of NZS recipients in fiscal year (thousands)</t>
  </si>
  <si>
    <t>Annual percentage growth of NZS recipients</t>
  </si>
  <si>
    <t>New Zealand Superannuation Fund (NZSF) components in history</t>
  </si>
  <si>
    <t>($ billion)</t>
  </si>
  <si>
    <t>Opening Net Worth</t>
  </si>
  <si>
    <t>Revenue</t>
  </si>
  <si>
    <r>
      <rPr>
        <i/>
        <sz val="10"/>
        <rFont val="Arial"/>
        <family val="2"/>
      </rPr>
      <t>less</t>
    </r>
    <r>
      <rPr>
        <sz val="10"/>
        <rFont val="Arial"/>
        <family val="2"/>
      </rPr>
      <t xml:space="preserve"> Tax expense</t>
    </r>
  </si>
  <si>
    <r>
      <rPr>
        <i/>
        <sz val="10"/>
        <rFont val="Arial"/>
        <family val="2"/>
      </rPr>
      <t>less</t>
    </r>
    <r>
      <rPr>
        <sz val="10"/>
        <rFont val="Arial"/>
        <family val="2"/>
      </rPr>
      <t xml:space="preserve"> Other expenses</t>
    </r>
  </si>
  <si>
    <t>Gains/(losses)</t>
  </si>
  <si>
    <t>Sub-total: Operating balance</t>
  </si>
  <si>
    <t>Capital contribution from the Crown</t>
  </si>
  <si>
    <t>Other movements in reserves</t>
  </si>
  <si>
    <t>Closing Net Worth</t>
  </si>
  <si>
    <t>This model calculates the contribution rate for pre-funding New Zealand Superannuation and projects the NZSF parameters beyond the latest forecast base.</t>
  </si>
  <si>
    <t>Enter assumptions in this worksheet.</t>
  </si>
  <si>
    <r>
      <t xml:space="preserve">The </t>
    </r>
    <r>
      <rPr>
        <b/>
        <i/>
        <sz val="10"/>
        <rFont val="Arial"/>
        <family val="2"/>
      </rPr>
      <t>Model</t>
    </r>
    <r>
      <rPr>
        <b/>
        <sz val="10"/>
        <rFont val="Arial"/>
        <family val="2"/>
      </rPr>
      <t xml:space="preserve"> worksheet contains the calculation methodology and numerical results of the calculations.</t>
    </r>
  </si>
  <si>
    <t>Inputs required for this version of the NZSF model to operate properly</t>
  </si>
  <si>
    <t>First projected year in the model</t>
  </si>
  <si>
    <t>This is the first fiscal year beyond the end of the forecast period that this version of the NZSF model is based upon.</t>
  </si>
  <si>
    <r>
      <t xml:space="preserve">This is the closing balance of the final fiscal year with known outturns in the </t>
    </r>
    <r>
      <rPr>
        <i/>
        <sz val="10"/>
        <rFont val="Arial"/>
        <family val="2"/>
      </rPr>
      <t xml:space="preserve">NZSF history </t>
    </r>
    <r>
      <rPr>
        <sz val="10"/>
        <rFont val="Arial"/>
        <family val="2"/>
      </rPr>
      <t>worksheet. As such, it is the opening balance of the first fiscal year in the forecast period.</t>
    </r>
  </si>
  <si>
    <t>Opening balance, in billions of dollars, of NZSF in first fiscal year of forecast period</t>
  </si>
  <si>
    <t>Components of before-tax annual rate of return used in projected years</t>
  </si>
  <si>
    <t>Initial before-tax annual rate of return in projected years</t>
  </si>
  <si>
    <t>This is the annual nominal percentage rate of return, before tax is applied, on the assets of the NZSF at the beginning of the projected years.</t>
  </si>
  <si>
    <t>Maximum reduction to the annual rate of return over projected years</t>
  </si>
  <si>
    <t>This is the maximum reduction to the NZSF nominal rate of return, in percentage points, which means that it eventually stabilises at the initial rate minus this reduction later in the the projected years.</t>
  </si>
  <si>
    <t>Number of projected years before reduction to the annual rate of return begins</t>
  </si>
  <si>
    <t>This is the time period, in years, over which the initial nominal annual rate of return is maintained in the projections before the linear rate of reduction begins.</t>
  </si>
  <si>
    <t>Time period, in years, over which the rate of return is reduced in equal increments</t>
  </si>
  <si>
    <t>The combination of the maximum reduction to the rate of return and this time period determines the annual rate, in percentage points, of reduction before the return rate stabilises.</t>
  </si>
  <si>
    <t>Other important assumptions used in projected years</t>
  </si>
  <si>
    <t>Annual tax rate on NZSF earnings in projected years</t>
  </si>
  <si>
    <r>
      <t xml:space="preserve">This is the effective tax rate applied on the earnings of the NZSF. The after-tax annual rate of return is also the </t>
    </r>
    <r>
      <rPr>
        <b/>
        <sz val="10"/>
        <rFont val="Arial"/>
        <family val="2"/>
      </rPr>
      <t>discount rate applied in the contribution rate formula</t>
    </r>
    <r>
      <rPr>
        <sz val="10"/>
        <rFont val="Arial"/>
        <family val="2"/>
      </rPr>
      <t>.</t>
    </r>
  </si>
  <si>
    <t>This is the length of the funding horizon in years. The standard assumption of 40 years is the amount specified in the New Zealand Superannuation and Retirement Income Act (2001).</t>
  </si>
  <si>
    <t>A single year funding horizon is synonymous with the current pay-as-you-go system. Minimum and maximum values that can be used in the model are 1 year and 80 years respectively.</t>
  </si>
  <si>
    <t>Capital contribution in excess of aggregate net (of tax) NZS expenditure</t>
  </si>
  <si>
    <t>Specify, in billions of dollars, the capital contribution for the year</t>
  </si>
  <si>
    <t>Revenue earnings on asset forecast</t>
  </si>
  <si>
    <t>Specify, in billions of dollars, the NZSF revenue for the year</t>
  </si>
  <si>
    <t>Forecast annual tax on earnings</t>
  </si>
  <si>
    <t>Forecast annual non-tax expenses</t>
  </si>
  <si>
    <t>Gains/(losses) on asset forecast</t>
  </si>
  <si>
    <t>Specify, in billions of dollars, the tax paid on NZSF earnings for the year</t>
  </si>
  <si>
    <t>Specify, in billions of dollars, the non-tax expenses of the NZSF for the year</t>
  </si>
  <si>
    <t>Specify, in billions of dollars, the NZSF gains (or losses) for the year</t>
  </si>
  <si>
    <t>Specify, in billions of dollars, other movements in the NZSF reserves</t>
  </si>
  <si>
    <t>Annual rate of return assumed in forecast years</t>
  </si>
  <si>
    <t>Annual tax rate assumed in forecast years</t>
  </si>
  <si>
    <t>Specify, as a percentage, the return rate, based on assets, for the year</t>
  </si>
  <si>
    <t>Calculated as (Revenue + Gains - Non-tax expenses) divided by</t>
  </si>
  <si>
    <t>(Previous year's closing balance + half of current year's contribution)</t>
  </si>
  <si>
    <t>Specify, as a percentage, the tax rate  for the year</t>
  </si>
  <si>
    <t>Calculated as Tax divided by  (Revenue + Gains - Non-tax expenses)</t>
  </si>
  <si>
    <t>Nominal GDP and aggregate net (of tax) NZS expenditure projected tracks</t>
  </si>
  <si>
    <t>Aggregate net (of tax) NZS expenditure</t>
  </si>
  <si>
    <t>Specify, in billions of dollars, nominal GDP by year to 2119</t>
  </si>
  <si>
    <t>Specify, in billions of dollars, net NZS expenditure by year to 2119</t>
  </si>
  <si>
    <t>All monetary values in units of $NZ billions</t>
  </si>
  <si>
    <t>Year ending 30 June (Fiscal year)</t>
  </si>
  <si>
    <t>Year index number</t>
  </si>
  <si>
    <t>Nominal Gross Domestic Product (GDP)</t>
  </si>
  <si>
    <t>Reduction of return rate per year</t>
  </si>
  <si>
    <t>Forecast year variables</t>
  </si>
  <si>
    <t>Earnings on assets</t>
  </si>
  <si>
    <t>Tax on earnings</t>
  </si>
  <si>
    <t>Annual rate of return assumed in forecast</t>
  </si>
  <si>
    <t>Annual tax rate assumed in forecast</t>
  </si>
  <si>
    <t>Calculated inputs</t>
  </si>
  <si>
    <r>
      <t>Before-tax nominal annual rate of return</t>
    </r>
    <r>
      <rPr>
        <i/>
        <sz val="10"/>
        <rFont val="Arial"/>
        <family val="2"/>
      </rPr>
      <t xml:space="preserve"> r </t>
    </r>
    <r>
      <rPr>
        <sz val="10"/>
        <rFont val="Arial"/>
        <family val="2"/>
      </rPr>
      <t>on NZSF assets</t>
    </r>
  </si>
  <si>
    <t>Tax rate on annual earnings</t>
  </si>
  <si>
    <r>
      <t>After-tax nominal annual rate of return</t>
    </r>
    <r>
      <rPr>
        <i/>
        <sz val="10"/>
        <rFont val="Arial"/>
        <family val="2"/>
      </rPr>
      <t xml:space="preserve"> r* </t>
    </r>
    <r>
      <rPr>
        <sz val="10"/>
        <rFont val="Arial"/>
        <family val="2"/>
      </rPr>
      <t>on NZSF assets</t>
    </r>
  </si>
  <si>
    <r>
      <t>After-tax nominal annual rate of return on NZSF assets in form (1+</t>
    </r>
    <r>
      <rPr>
        <i/>
        <sz val="10"/>
        <rFont val="Arial"/>
        <family val="2"/>
      </rPr>
      <t xml:space="preserve"> r*</t>
    </r>
    <r>
      <rPr>
        <sz val="10"/>
        <rFont val="Arial"/>
        <family val="2"/>
      </rPr>
      <t>)</t>
    </r>
    <r>
      <rPr>
        <i/>
        <sz val="10"/>
        <rFont val="Arial"/>
        <family val="2"/>
      </rPr>
      <t xml:space="preserve"> </t>
    </r>
  </si>
  <si>
    <r>
      <t>After-tax in-year compound return</t>
    </r>
    <r>
      <rPr>
        <i/>
        <sz val="10"/>
        <rFont val="Arial"/>
        <family val="2"/>
      </rPr>
      <t xml:space="preserve"> v with</t>
    </r>
    <r>
      <rPr>
        <sz val="10"/>
        <rFont val="Arial"/>
        <family val="2"/>
      </rPr>
      <t xml:space="preserve"> fortnightly rests</t>
    </r>
  </si>
  <si>
    <r>
      <t>After-tax in-year compound return</t>
    </r>
    <r>
      <rPr>
        <i/>
        <sz val="10"/>
        <rFont val="Arial"/>
        <family val="2"/>
      </rPr>
      <t xml:space="preserve"> w with</t>
    </r>
    <r>
      <rPr>
        <sz val="10"/>
        <rFont val="Arial"/>
        <family val="2"/>
      </rPr>
      <t xml:space="preserve"> monthly rests</t>
    </r>
  </si>
  <si>
    <t>Calculations related to the contribution rate</t>
  </si>
  <si>
    <t>Contribution rate - Required contribution plus net NZS expenditure as % of nominal GDP</t>
  </si>
  <si>
    <t>Required capital contribution plus net NZS expenditure in nominal dollars</t>
  </si>
  <si>
    <t>Required capital contribution in nominal dollars</t>
  </si>
  <si>
    <t>Required capital contribution as % of nominal GDP</t>
  </si>
  <si>
    <t>Calculated NZSF variables in nominal dollars</t>
  </si>
  <si>
    <r>
      <rPr>
        <i/>
        <sz val="10"/>
        <rFont val="Arial"/>
        <family val="2"/>
      </rPr>
      <t>less</t>
    </r>
    <r>
      <rPr>
        <sz val="10"/>
        <rFont val="Arial"/>
        <family val="2"/>
      </rPr>
      <t xml:space="preserve"> Net NZS expenditure</t>
    </r>
  </si>
  <si>
    <t>Gross earnings on NZSF assets</t>
  </si>
  <si>
    <r>
      <rPr>
        <i/>
        <sz val="10"/>
        <rFont val="Arial"/>
        <family val="2"/>
      </rPr>
      <t>less</t>
    </r>
    <r>
      <rPr>
        <sz val="10"/>
        <rFont val="Arial"/>
        <family val="2"/>
      </rPr>
      <t xml:space="preserve"> Tax paid on earnings on NZSF assets</t>
    </r>
  </si>
  <si>
    <t>Net earnings on NZSF assets</t>
  </si>
  <si>
    <t>Closing NZSF balance</t>
  </si>
  <si>
    <t>Variables related to the NZSF as percentages of nominal GDP</t>
  </si>
  <si>
    <t>Gross earnings on NZSF assets as % of GDP</t>
  </si>
  <si>
    <t>Tax paid on earnings on NZSF assets as % of GDP</t>
  </si>
  <si>
    <t>Net earnings on NZSF assets as % of GDP</t>
  </si>
  <si>
    <t>Closing NZSF balance as % of GDP</t>
  </si>
  <si>
    <t>Matrix used in the calculation of the discount rate for contributions/(withdrawals)</t>
  </si>
  <si>
    <t>Nominal GDP multiplied by (1 + after-tax in-year compound monthly return)</t>
  </si>
  <si>
    <t>Net NZS multiplied by (1 + after-tax in-year compound fortnightly return)</t>
  </si>
  <si>
    <t>The standard input values are the assumptions and data used to produce the</t>
  </si>
  <si>
    <t>The standard input tracks are the nominal GDP and net aggregate NZS expenditure.</t>
  </si>
  <si>
    <t>Standard assumptions</t>
  </si>
  <si>
    <t>Maximum reduction to the annual return rate over projections</t>
  </si>
  <si>
    <t>• annual rate of return for the NZSF in any forecast year; and</t>
  </si>
  <si>
    <t>• annual tax rate for the NZSF in any forecast year.</t>
  </si>
  <si>
    <r>
      <t xml:space="preserve">• </t>
    </r>
    <r>
      <rPr>
        <i/>
        <sz val="12"/>
        <rFont val="Arial"/>
        <family val="2"/>
      </rPr>
      <t>NZS data</t>
    </r>
    <r>
      <rPr>
        <sz val="12"/>
        <rFont val="Arial"/>
        <family val="2"/>
      </rPr>
      <t xml:space="preserve"> worksheet gives past outturn, forecast and projection data on the public</t>
    </r>
  </si>
  <si>
    <r>
      <t xml:space="preserve">• </t>
    </r>
    <r>
      <rPr>
        <i/>
        <sz val="12"/>
        <rFont val="Arial"/>
        <family val="2"/>
      </rPr>
      <t>NZSF history</t>
    </r>
    <r>
      <rPr>
        <sz val="12"/>
        <rFont val="Arial"/>
        <family val="2"/>
      </rPr>
      <t xml:space="preserve"> worksheet gives the past outturns of NZSF variables, such as revenue,</t>
    </r>
  </si>
  <si>
    <r>
      <t xml:space="preserve">• </t>
    </r>
    <r>
      <rPr>
        <i/>
        <sz val="12"/>
        <rFont val="Arial"/>
        <family val="2"/>
      </rPr>
      <t>Contribution rate</t>
    </r>
    <r>
      <rPr>
        <sz val="12"/>
        <rFont val="Arial"/>
        <family val="2"/>
      </rPr>
      <t xml:space="preserve"> graph shows the contribution rate and aggregate net (of PAYE tax)</t>
    </r>
  </si>
  <si>
    <r>
      <t xml:space="preserve">• </t>
    </r>
    <r>
      <rPr>
        <i/>
        <sz val="12"/>
        <rFont val="Arial"/>
        <family val="2"/>
      </rPr>
      <t xml:space="preserve">Capital contribution </t>
    </r>
    <r>
      <rPr>
        <sz val="12"/>
        <rFont val="Arial"/>
        <family val="2"/>
      </rPr>
      <t>graph shows the annual amount of capital contributed to, or in</t>
    </r>
  </si>
  <si>
    <r>
      <t xml:space="preserve">• </t>
    </r>
    <r>
      <rPr>
        <i/>
        <sz val="12"/>
        <rFont val="Arial"/>
        <family val="2"/>
      </rPr>
      <t>NZSF balance</t>
    </r>
    <r>
      <rPr>
        <sz val="12"/>
        <rFont val="Arial"/>
        <family val="2"/>
      </rPr>
      <t xml:space="preserve"> graph shows the size of the NZSF, by year, as a percentage of GDP.</t>
    </r>
  </si>
  <si>
    <r>
      <t xml:space="preserve">• </t>
    </r>
    <r>
      <rPr>
        <i/>
        <sz val="12"/>
        <rFont val="Arial"/>
        <family val="2"/>
      </rPr>
      <t>NZS to GDP</t>
    </r>
    <r>
      <rPr>
        <sz val="12"/>
        <rFont val="Arial"/>
        <family val="2"/>
      </rPr>
      <t xml:space="preserve"> graph shows the aggregate gross (including tax) NZS expenditure, by</t>
    </r>
  </si>
  <si>
    <r>
      <t xml:space="preserve">• </t>
    </r>
    <r>
      <rPr>
        <i/>
        <sz val="12"/>
        <rFont val="Arial"/>
        <family val="2"/>
      </rPr>
      <t>Standard inputs</t>
    </r>
    <r>
      <rPr>
        <sz val="12"/>
        <rFont val="Arial"/>
        <family val="2"/>
      </rPr>
      <t xml:space="preserve"> worksheet contains all the inputs and assumptions used to produce</t>
    </r>
  </si>
  <si>
    <r>
      <t xml:space="preserve">The </t>
    </r>
    <r>
      <rPr>
        <i/>
        <sz val="12"/>
        <rFont val="Arial"/>
        <family val="2"/>
      </rPr>
      <t>Input</t>
    </r>
    <r>
      <rPr>
        <sz val="12"/>
        <rFont val="Arial"/>
        <family val="2"/>
      </rPr>
      <t xml:space="preserve"> worksheet is where all modelling assumptions and input data are entered.</t>
    </r>
  </si>
  <si>
    <r>
      <t xml:space="preserve">The </t>
    </r>
    <r>
      <rPr>
        <i/>
        <sz val="12"/>
        <rFont val="Arial"/>
        <family val="2"/>
      </rPr>
      <t>Model</t>
    </r>
    <r>
      <rPr>
        <sz val="12"/>
        <rFont val="Arial"/>
        <family val="2"/>
      </rPr>
      <t xml:space="preserve"> worksheet contains all the calculation logic and produces all modelling results.</t>
    </r>
  </si>
  <si>
    <r>
      <t xml:space="preserve">can be specified in the </t>
    </r>
    <r>
      <rPr>
        <i/>
        <sz val="12"/>
        <rFont val="Arial"/>
        <family val="2"/>
      </rPr>
      <t>Input</t>
    </r>
    <r>
      <rPr>
        <sz val="12"/>
        <rFont val="Arial"/>
        <family val="2"/>
      </rPr>
      <t xml:space="preserve"> worksheet. The default assumptions, which are consistent</t>
    </r>
  </si>
  <si>
    <r>
      <rPr>
        <b/>
        <sz val="10"/>
        <rFont val="Arial"/>
        <family val="2"/>
      </rPr>
      <t>These inputs should not be changed</t>
    </r>
    <r>
      <rPr>
        <sz val="10"/>
        <rFont val="Arial"/>
        <family val="2"/>
      </rPr>
      <t xml:space="preserve"> because the logic of the model is dependent upon them and the model may not operate correctly if they are altered.</t>
    </r>
  </si>
  <si>
    <t>Forecast other movements in reserves</t>
  </si>
  <si>
    <t>Beginning annual rate of return (before tax) for projections</t>
  </si>
  <si>
    <t>eg, the fiscal year 2025/26 begins 1 July 2025 and ends 30 June 2026.</t>
  </si>
  <si>
    <t>• number of years into the projection period before this reduction first begins;</t>
  </si>
  <si>
    <r>
      <t>*</t>
    </r>
    <r>
      <rPr>
        <i/>
        <sz val="12"/>
        <rFont val="Arial"/>
        <family val="2"/>
      </rPr>
      <t xml:space="preserve"> The capital contribution to the NZSF for the current year, 2022/23, set at Budget 2022,</t>
    </r>
  </si>
  <si>
    <t>has been retained, because this year's monthly payments are based on this amount.</t>
  </si>
  <si>
    <t>Annual growth in nominal GDP</t>
  </si>
  <si>
    <t>Annual growth in aggregate net NZS expenditure</t>
  </si>
  <si>
    <t>2023 Budget Economic and Fiscal Update (BEFU) New Zealand Superannuation Fund Contribution Rate Model</t>
  </si>
  <si>
    <r>
      <t xml:space="preserve">To restore assumptions to their original 2023 BEFU values, copy and paste required values from the </t>
    </r>
    <r>
      <rPr>
        <i/>
        <sz val="10"/>
        <rFont val="Arial"/>
        <family val="2"/>
      </rPr>
      <t>Standard inputs</t>
    </r>
    <r>
      <rPr>
        <sz val="10"/>
        <rFont val="Arial"/>
        <family val="2"/>
      </rPr>
      <t xml:space="preserve"> worksheet, which has all of the key assumptions and input tracks in this </t>
    </r>
    <r>
      <rPr>
        <i/>
        <sz val="10"/>
        <rFont val="Arial"/>
        <family val="2"/>
      </rPr>
      <t>Input</t>
    </r>
    <r>
      <rPr>
        <sz val="10"/>
        <rFont val="Arial"/>
        <family val="2"/>
      </rPr>
      <t xml:space="preserve"> worksheet. </t>
    </r>
  </si>
  <si>
    <t>Time periods are fiscal years or June-end years e.g. 2027 denotes the 2026/27 fiscal year, which goes from 1 July 2026 until 30 June 2027.</t>
  </si>
  <si>
    <t>2023 Budget Economic and Fiscal Update NZSF output</t>
  </si>
  <si>
    <t xml:space="preserve">These were produced using 2023 Budget Economic and Fiscal Update forecasts and projection assumptions. </t>
  </si>
  <si>
    <t>The 2023 Budget Economic and Fiscal Update (BEFU) fiscal and economic forecasts</t>
  </si>
  <si>
    <t>2023 Budget Economic and Fiscal Update (BEFU) forecast</t>
  </si>
  <si>
    <t>2023 Budget Economic and Fiscal Update (BEFU 2023)</t>
  </si>
  <si>
    <t>are used as inputs to this version of the model and its outputs appear in the 2023 BEFU.</t>
  </si>
  <si>
    <t>input assumptions and tracks that can be used to restore those for 2023 BEFU in Input.</t>
  </si>
  <si>
    <t>the 2023 BEFU version of the NZSF model. If the values in the Input worksheet are</t>
  </si>
  <si>
    <t xml:space="preserve">with the forecasts and projections prepared for the 2023 BEFU, were produced by other </t>
  </si>
  <si>
    <t>• gross revenue earned on the assets of the NZSF in any forecast year;</t>
  </si>
  <si>
    <t>• tax paid on gross earnings by the NZSF in any forecast year;</t>
  </si>
  <si>
    <t>• non-tax expenses paid by the NZSF in any forecast year;</t>
  </si>
  <si>
    <t>• valution gains or losses related to the assets of the NZSF in any forecast year;</t>
  </si>
  <si>
    <t>Forecast revenue earnied</t>
  </si>
  <si>
    <t>Forecast gains/(losses) on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</si>
</sst>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0.0%"/>
    <numFmt numFmtId="167" formatCode="0.000%"/>
    <numFmt numFmtId="168" formatCode="0.00000"/>
  </numFmts>
  <fonts count="20" x14ac:knownFonts="1">
    <font>
      <sz val="8"/>
      <name val="Helvetica"/>
    </font>
    <font>
      <sz val="8"/>
      <name val="Helvetica"/>
      <family val="2"/>
    </font>
    <font>
      <u/>
      <sz val="8"/>
      <color indexed="12"/>
      <name val="Helvetica"/>
      <family val="2"/>
    </font>
    <font>
      <sz val="10"/>
      <name val="Helvetica"/>
      <family val="2"/>
    </font>
    <font>
      <b/>
      <sz val="12"/>
      <name val="Arial"/>
      <family val="2"/>
    </font>
    <font>
      <sz val="12"/>
      <name val="Arial"/>
      <family val="2"/>
    </font>
    <font>
      <i/>
      <sz val="12"/>
      <name val="Arial"/>
      <family val="2"/>
    </font>
    <font>
      <u/>
      <sz val="12"/>
      <color indexed="12"/>
      <name val="Arial"/>
      <family val="2"/>
    </font>
    <font>
      <sz val="10"/>
      <name val="Arial"/>
      <family val="2"/>
    </font>
    <font>
      <b/>
      <sz val="10"/>
      <name val="Arial"/>
      <family val="2"/>
    </font>
    <font>
      <b/>
      <sz val="10"/>
      <color theme="1"/>
      <name val="Arial"/>
      <family val="2"/>
    </font>
    <font>
      <b/>
      <sz val="10"/>
      <color rgb="FFFF0000"/>
      <name val="Arial"/>
      <family val="2"/>
    </font>
    <font>
      <b/>
      <sz val="10"/>
      <color rgb="FF0000FF"/>
      <name val="Arial"/>
      <family val="2"/>
    </font>
    <font>
      <sz val="10"/>
      <color rgb="FF0000FF"/>
      <name val="Arial"/>
      <family val="2"/>
    </font>
    <font>
      <b/>
      <i/>
      <sz val="10"/>
      <name val="Arial"/>
      <family val="2"/>
    </font>
    <font>
      <sz val="10"/>
      <color rgb="FFFF0000"/>
      <name val="Arial"/>
      <family val="2"/>
    </font>
    <font>
      <sz val="10"/>
      <color theme="1"/>
      <name val="Arial"/>
      <family val="2"/>
    </font>
    <font>
      <i/>
      <sz val="10"/>
      <name val="Arial"/>
      <family val="2"/>
    </font>
    <font>
      <i/>
      <sz val="10"/>
      <color theme="1"/>
      <name val="Arial"/>
      <family val="2"/>
    </font>
    <font>
      <b/>
      <u/>
      <sz val="10"/>
      <name val="Arial"/>
      <family val="2"/>
    </font>
  </fonts>
  <fills count="5">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3" tint="0.59999389629810485"/>
        <bgColor indexed="64"/>
      </patternFill>
    </fill>
  </fills>
  <borders count="2">
    <border>
      <left/>
      <right/>
      <top/>
      <bottom/>
      <diagonal/>
    </border>
    <border>
      <left/>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62">
    <xf numFmtId="0" fontId="0" fillId="0" borderId="0" xfId="0"/>
    <xf numFmtId="0" fontId="0" fillId="2" borderId="0" xfId="0" applyFill="1" applyAlignment="1" applyProtection="1"/>
    <xf numFmtId="0" fontId="1" fillId="2" borderId="0" xfId="0" applyFont="1" applyFill="1" applyAlignment="1" applyProtection="1"/>
    <xf numFmtId="49" fontId="1" fillId="2" borderId="0" xfId="1" applyNumberFormat="1" applyFont="1" applyFill="1" applyAlignment="1" applyProtection="1"/>
    <xf numFmtId="0" fontId="1" fillId="2" borderId="0" xfId="0" applyFont="1" applyFill="1" applyBorder="1" applyAlignment="1" applyProtection="1">
      <alignment vertical="top"/>
    </xf>
    <xf numFmtId="0" fontId="3" fillId="2" borderId="0" xfId="2" applyFont="1" applyFill="1"/>
    <xf numFmtId="0" fontId="5" fillId="2" borderId="0" xfId="2" applyFont="1" applyFill="1"/>
    <xf numFmtId="0" fontId="6" fillId="2" borderId="0" xfId="2" applyFont="1" applyFill="1"/>
    <xf numFmtId="0" fontId="4" fillId="2" borderId="0" xfId="2" applyFont="1" applyFill="1"/>
    <xf numFmtId="0" fontId="7" fillId="2" borderId="0" xfId="1" applyFont="1" applyFill="1" applyAlignment="1" applyProtection="1"/>
    <xf numFmtId="0" fontId="8" fillId="0" borderId="0" xfId="0" applyFont="1"/>
    <xf numFmtId="0" fontId="9" fillId="0" borderId="0" xfId="0" applyFont="1"/>
    <xf numFmtId="0" fontId="12" fillId="0" borderId="0" xfId="0" applyFont="1"/>
    <xf numFmtId="0" fontId="14" fillId="0" borderId="0" xfId="0" applyFont="1"/>
    <xf numFmtId="0" fontId="12"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0" fontId="11" fillId="0" borderId="0" xfId="0" applyFont="1"/>
    <xf numFmtId="0" fontId="10" fillId="0" borderId="0" xfId="0" applyFont="1"/>
    <xf numFmtId="165" fontId="8" fillId="0" borderId="0" xfId="0" applyNumberFormat="1" applyFont="1"/>
    <xf numFmtId="165" fontId="13" fillId="0" borderId="0" xfId="0" applyNumberFormat="1" applyFont="1"/>
    <xf numFmtId="165" fontId="15" fillId="0" borderId="0" xfId="0" applyNumberFormat="1" applyFont="1"/>
    <xf numFmtId="166" fontId="13" fillId="0" borderId="0" xfId="3" applyNumberFormat="1" applyFont="1"/>
    <xf numFmtId="166" fontId="15" fillId="0" borderId="0" xfId="3" applyNumberFormat="1" applyFont="1"/>
    <xf numFmtId="166" fontId="8" fillId="0" borderId="0" xfId="3" applyNumberFormat="1" applyFont="1"/>
    <xf numFmtId="3" fontId="8" fillId="0" borderId="0" xfId="0" applyNumberFormat="1" applyFont="1"/>
    <xf numFmtId="3" fontId="13" fillId="0" borderId="0" xfId="0" applyNumberFormat="1" applyFont="1"/>
    <xf numFmtId="3" fontId="15" fillId="0" borderId="0" xfId="0" applyNumberFormat="1" applyFont="1"/>
    <xf numFmtId="165" fontId="16" fillId="0" borderId="0" xfId="0" applyNumberFormat="1" applyFont="1"/>
    <xf numFmtId="165" fontId="10" fillId="0" borderId="1" xfId="0" applyNumberFormat="1" applyFont="1" applyBorder="1"/>
    <xf numFmtId="165" fontId="18" fillId="0" borderId="1" xfId="0" applyNumberFormat="1" applyFont="1" applyBorder="1"/>
    <xf numFmtId="0" fontId="9" fillId="2" borderId="0" xfId="0" applyFont="1" applyFill="1" applyAlignment="1" applyProtection="1"/>
    <xf numFmtId="0" fontId="4" fillId="2" borderId="0" xfId="0" applyFont="1" applyFill="1" applyAlignment="1" applyProtection="1"/>
    <xf numFmtId="0" fontId="8" fillId="2" borderId="0" xfId="0" applyFont="1" applyFill="1" applyAlignment="1" applyProtection="1"/>
    <xf numFmtId="0" fontId="19" fillId="2" borderId="0" xfId="0" applyFont="1" applyFill="1" applyAlignment="1" applyProtection="1"/>
    <xf numFmtId="1" fontId="9" fillId="2" borderId="0" xfId="0" applyNumberFormat="1" applyFont="1" applyFill="1" applyAlignment="1" applyProtection="1"/>
    <xf numFmtId="165" fontId="9" fillId="2" borderId="0" xfId="0" applyNumberFormat="1" applyFont="1" applyFill="1" applyAlignment="1" applyProtection="1"/>
    <xf numFmtId="166" fontId="9" fillId="3" borderId="0" xfId="0" applyNumberFormat="1" applyFont="1" applyFill="1" applyAlignment="1" applyProtection="1">
      <alignment horizontal="center"/>
    </xf>
    <xf numFmtId="1" fontId="9" fillId="3" borderId="0" xfId="0" applyNumberFormat="1" applyFont="1" applyFill="1" applyAlignment="1" applyProtection="1">
      <alignment horizontal="center"/>
    </xf>
    <xf numFmtId="2" fontId="9" fillId="3" borderId="0" xfId="0" applyNumberFormat="1" applyFont="1" applyFill="1" applyAlignment="1" applyProtection="1">
      <alignment horizontal="center"/>
    </xf>
    <xf numFmtId="165" fontId="9" fillId="3" borderId="0" xfId="0" applyNumberFormat="1" applyFont="1" applyFill="1" applyAlignment="1" applyProtection="1">
      <alignment horizontal="center"/>
    </xf>
    <xf numFmtId="10" fontId="9" fillId="3" borderId="0" xfId="0" applyNumberFormat="1" applyFont="1" applyFill="1" applyAlignment="1" applyProtection="1">
      <alignment horizontal="center"/>
    </xf>
    <xf numFmtId="0" fontId="17" fillId="0" borderId="0" xfId="0" applyFont="1"/>
    <xf numFmtId="0" fontId="9" fillId="0" borderId="0" xfId="0" applyFont="1" applyAlignment="1">
      <alignment horizontal="center"/>
    </xf>
    <xf numFmtId="2" fontId="8" fillId="0" borderId="0" xfId="0" applyNumberFormat="1" applyFont="1"/>
    <xf numFmtId="0" fontId="9" fillId="0" borderId="0" xfId="0" applyFont="1" applyAlignment="1">
      <alignment horizontal="right" indent="1"/>
    </xf>
    <xf numFmtId="2" fontId="8" fillId="0" borderId="0" xfId="0" applyNumberFormat="1" applyFont="1" applyFill="1"/>
    <xf numFmtId="167" fontId="8" fillId="0" borderId="0" xfId="3" applyNumberFormat="1" applyFont="1"/>
    <xf numFmtId="10" fontId="15" fillId="0" borderId="0" xfId="3" applyNumberFormat="1" applyFont="1"/>
    <xf numFmtId="10" fontId="16" fillId="0" borderId="0" xfId="3" applyNumberFormat="1" applyFont="1"/>
    <xf numFmtId="164" fontId="8" fillId="0" borderId="0" xfId="0" applyNumberFormat="1" applyFont="1"/>
    <xf numFmtId="10" fontId="8" fillId="0" borderId="0" xfId="3" applyNumberFormat="1" applyFont="1"/>
    <xf numFmtId="166" fontId="9" fillId="2" borderId="0" xfId="3" applyNumberFormat="1" applyFont="1" applyFill="1" applyAlignment="1" applyProtection="1"/>
    <xf numFmtId="2" fontId="9" fillId="2" borderId="0" xfId="0" applyNumberFormat="1" applyFont="1" applyFill="1" applyAlignment="1" applyProtection="1"/>
    <xf numFmtId="10" fontId="9" fillId="2" borderId="0" xfId="3" applyNumberFormat="1" applyFont="1" applyFill="1" applyAlignment="1" applyProtection="1"/>
    <xf numFmtId="2" fontId="8" fillId="4" borderId="0" xfId="0" applyNumberFormat="1" applyFont="1" applyFill="1"/>
    <xf numFmtId="165" fontId="11" fillId="0" borderId="0" xfId="0" applyNumberFormat="1" applyFont="1"/>
    <xf numFmtId="168" fontId="8" fillId="0" borderId="0" xfId="0" applyNumberFormat="1" applyFont="1"/>
    <xf numFmtId="10" fontId="9" fillId="2" borderId="0" xfId="0" applyNumberFormat="1" applyFont="1" applyFill="1" applyAlignment="1" applyProtection="1"/>
    <xf numFmtId="0" fontId="4" fillId="2" borderId="0" xfId="0" applyFont="1" applyFill="1" applyAlignment="1" applyProtection="1">
      <alignment vertical="top"/>
    </xf>
    <xf numFmtId="0" fontId="0" fillId="2" borderId="0" xfId="0" applyFill="1" applyAlignment="1" applyProtection="1">
      <alignment vertical="top"/>
    </xf>
    <xf numFmtId="0" fontId="1" fillId="2" borderId="0" xfId="0" applyFont="1" applyFill="1" applyAlignment="1" applyProtection="1">
      <alignment vertical="top"/>
    </xf>
  </cellXfs>
  <cellStyles count="4">
    <cellStyle name="Hyperlink" xfId="1" builtinId="8"/>
    <cellStyle name="Normal" xfId="0" builtinId="0"/>
    <cellStyle name="Normal_NZSF model BEFU 2007" xfId="2" xr:uid="{00000000-0005-0000-0000-000002000000}"/>
    <cellStyle name="Percent" xfId="3"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6.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NZSF CONTRIBUTION RATE &amp; NET NZS EXPENDITURE AS %</a:t>
            </a:r>
            <a:r>
              <a:rPr lang="en-NZ" baseline="0"/>
              <a:t> OF GDP</a:t>
            </a:r>
            <a:endParaRPr lang="en-NZ"/>
          </a:p>
        </c:rich>
      </c:tx>
      <c:layout>
        <c:manualLayout>
          <c:xMode val="edge"/>
          <c:yMode val="edge"/>
          <c:x val="0.20560985829344616"/>
          <c:y val="2.0338990938333846E-2"/>
        </c:manualLayout>
      </c:layout>
      <c:overlay val="0"/>
      <c:spPr>
        <a:noFill/>
        <a:ln w="25400">
          <a:noFill/>
        </a:ln>
      </c:spPr>
    </c:title>
    <c:autoTitleDeleted val="0"/>
    <c:plotArea>
      <c:layout>
        <c:manualLayout>
          <c:layoutTarget val="inner"/>
          <c:xMode val="edge"/>
          <c:yMode val="edge"/>
          <c:x val="8.066184074457193E-2"/>
          <c:y val="0.12542372881355734"/>
          <c:w val="0.88314374353671143"/>
          <c:h val="0.73389830508474574"/>
        </c:manualLayout>
      </c:layout>
      <c:lineChart>
        <c:grouping val="standard"/>
        <c:varyColors val="0"/>
        <c:ser>
          <c:idx val="0"/>
          <c:order val="0"/>
          <c:tx>
            <c:v>Net NZS Expenditure</c:v>
          </c:tx>
          <c:spPr>
            <a:ln w="38100">
              <a:solidFill>
                <a:srgbClr val="000000"/>
              </a:solidFill>
              <a:prstDash val="solid"/>
            </a:ln>
          </c:spPr>
          <c:marker>
            <c:symbol val="none"/>
          </c:marker>
          <c:cat>
            <c:numRef>
              <c:f>Model!$C$2:$CO$2</c:f>
              <c:numCache>
                <c:formatCode>General</c:formatCode>
                <c:ptCount val="9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pt idx="49">
                  <c:v>2072</c:v>
                </c:pt>
                <c:pt idx="50">
                  <c:v>2073</c:v>
                </c:pt>
                <c:pt idx="51">
                  <c:v>2074</c:v>
                </c:pt>
                <c:pt idx="52">
                  <c:v>2075</c:v>
                </c:pt>
                <c:pt idx="53">
                  <c:v>2076</c:v>
                </c:pt>
                <c:pt idx="54">
                  <c:v>2077</c:v>
                </c:pt>
                <c:pt idx="55">
                  <c:v>2078</c:v>
                </c:pt>
                <c:pt idx="56">
                  <c:v>2079</c:v>
                </c:pt>
                <c:pt idx="57">
                  <c:v>2080</c:v>
                </c:pt>
                <c:pt idx="58">
                  <c:v>2081</c:v>
                </c:pt>
                <c:pt idx="59">
                  <c:v>2082</c:v>
                </c:pt>
                <c:pt idx="60">
                  <c:v>2083</c:v>
                </c:pt>
                <c:pt idx="61">
                  <c:v>2084</c:v>
                </c:pt>
                <c:pt idx="62">
                  <c:v>2085</c:v>
                </c:pt>
                <c:pt idx="63">
                  <c:v>2086</c:v>
                </c:pt>
                <c:pt idx="64">
                  <c:v>2087</c:v>
                </c:pt>
                <c:pt idx="65">
                  <c:v>2088</c:v>
                </c:pt>
                <c:pt idx="66">
                  <c:v>2089</c:v>
                </c:pt>
                <c:pt idx="67">
                  <c:v>2090</c:v>
                </c:pt>
                <c:pt idx="68">
                  <c:v>2091</c:v>
                </c:pt>
                <c:pt idx="69">
                  <c:v>2092</c:v>
                </c:pt>
                <c:pt idx="70">
                  <c:v>2093</c:v>
                </c:pt>
                <c:pt idx="71">
                  <c:v>2094</c:v>
                </c:pt>
                <c:pt idx="72">
                  <c:v>2095</c:v>
                </c:pt>
                <c:pt idx="73">
                  <c:v>2096</c:v>
                </c:pt>
                <c:pt idx="74">
                  <c:v>2097</c:v>
                </c:pt>
                <c:pt idx="75">
                  <c:v>2098</c:v>
                </c:pt>
                <c:pt idx="76">
                  <c:v>2099</c:v>
                </c:pt>
                <c:pt idx="77">
                  <c:v>2100</c:v>
                </c:pt>
                <c:pt idx="78">
                  <c:v>2101</c:v>
                </c:pt>
                <c:pt idx="79">
                  <c:v>2102</c:v>
                </c:pt>
                <c:pt idx="80">
                  <c:v>2103</c:v>
                </c:pt>
                <c:pt idx="81">
                  <c:v>2104</c:v>
                </c:pt>
                <c:pt idx="82">
                  <c:v>2105</c:v>
                </c:pt>
                <c:pt idx="83">
                  <c:v>2106</c:v>
                </c:pt>
                <c:pt idx="84">
                  <c:v>2107</c:v>
                </c:pt>
                <c:pt idx="85">
                  <c:v>2108</c:v>
                </c:pt>
                <c:pt idx="86">
                  <c:v>2109</c:v>
                </c:pt>
                <c:pt idx="87">
                  <c:v>2110</c:v>
                </c:pt>
                <c:pt idx="88">
                  <c:v>2111</c:v>
                </c:pt>
                <c:pt idx="89">
                  <c:v>2112</c:v>
                </c:pt>
                <c:pt idx="90">
                  <c:v>2113</c:v>
                </c:pt>
              </c:numCache>
            </c:numRef>
          </c:cat>
          <c:val>
            <c:numRef>
              <c:f>Model!$C$39:$CO$39</c:f>
              <c:numCache>
                <c:formatCode>0.00%</c:formatCode>
                <c:ptCount val="91"/>
                <c:pt idx="0">
                  <c:v>4.1464046050293905E-2</c:v>
                </c:pt>
                <c:pt idx="1">
                  <c:v>4.3465165702059175E-2</c:v>
                </c:pt>
                <c:pt idx="2">
                  <c:v>4.420579649135651E-2</c:v>
                </c:pt>
                <c:pt idx="3">
                  <c:v>4.4523057047605417E-2</c:v>
                </c:pt>
                <c:pt idx="4">
                  <c:v>4.5247058095522943E-2</c:v>
                </c:pt>
                <c:pt idx="5">
                  <c:v>4.6095595966849028E-2</c:v>
                </c:pt>
                <c:pt idx="6">
                  <c:v>4.6858787644616685E-2</c:v>
                </c:pt>
                <c:pt idx="7">
                  <c:v>4.7488415145315307E-2</c:v>
                </c:pt>
                <c:pt idx="8">
                  <c:v>4.8142210240769673E-2</c:v>
                </c:pt>
                <c:pt idx="9">
                  <c:v>4.8793076930979735E-2</c:v>
                </c:pt>
                <c:pt idx="10">
                  <c:v>4.9467593850613674E-2</c:v>
                </c:pt>
                <c:pt idx="11">
                  <c:v>5.0177408703853829E-2</c:v>
                </c:pt>
                <c:pt idx="12">
                  <c:v>5.0853123634704026E-2</c:v>
                </c:pt>
                <c:pt idx="13">
                  <c:v>5.1587549916939181E-2</c:v>
                </c:pt>
                <c:pt idx="14">
                  <c:v>5.2269199747633159E-2</c:v>
                </c:pt>
                <c:pt idx="15">
                  <c:v>5.2820945993309498E-2</c:v>
                </c:pt>
                <c:pt idx="16">
                  <c:v>5.3243859776079761E-2</c:v>
                </c:pt>
                <c:pt idx="17">
                  <c:v>5.3547372398463529E-2</c:v>
                </c:pt>
                <c:pt idx="18">
                  <c:v>5.3735642561201412E-2</c:v>
                </c:pt>
                <c:pt idx="19">
                  <c:v>5.3910257547372678E-2</c:v>
                </c:pt>
                <c:pt idx="20">
                  <c:v>5.4037928835358358E-2</c:v>
                </c:pt>
                <c:pt idx="21">
                  <c:v>5.4214183933028355E-2</c:v>
                </c:pt>
                <c:pt idx="22">
                  <c:v>5.440193292667659E-2</c:v>
                </c:pt>
                <c:pt idx="23">
                  <c:v>5.4613381492183428E-2</c:v>
                </c:pt>
                <c:pt idx="24">
                  <c:v>5.4864241326936E-2</c:v>
                </c:pt>
                <c:pt idx="25">
                  <c:v>5.5161358224399548E-2</c:v>
                </c:pt>
                <c:pt idx="26">
                  <c:v>5.5488298274799036E-2</c:v>
                </c:pt>
                <c:pt idx="27">
                  <c:v>5.5837505686337968E-2</c:v>
                </c:pt>
                <c:pt idx="28">
                  <c:v>5.6236321556147773E-2</c:v>
                </c:pt>
                <c:pt idx="29">
                  <c:v>5.6722715328669134E-2</c:v>
                </c:pt>
                <c:pt idx="30">
                  <c:v>5.7342263264123131E-2</c:v>
                </c:pt>
                <c:pt idx="31">
                  <c:v>5.7997323506511482E-2</c:v>
                </c:pt>
                <c:pt idx="32">
                  <c:v>5.8772716844818863E-2</c:v>
                </c:pt>
                <c:pt idx="33">
                  <c:v>5.9592586976782158E-2</c:v>
                </c:pt>
                <c:pt idx="34">
                  <c:v>6.0399157926158561E-2</c:v>
                </c:pt>
                <c:pt idx="35">
                  <c:v>6.1134156998449513E-2</c:v>
                </c:pt>
                <c:pt idx="36">
                  <c:v>6.177337831892972E-2</c:v>
                </c:pt>
                <c:pt idx="37">
                  <c:v>6.2390421956138482E-2</c:v>
                </c:pt>
                <c:pt idx="38">
                  <c:v>6.2974635077041291E-2</c:v>
                </c:pt>
                <c:pt idx="39">
                  <c:v>6.3497881130207157E-2</c:v>
                </c:pt>
                <c:pt idx="40">
                  <c:v>6.4000026314812469E-2</c:v>
                </c:pt>
                <c:pt idx="41">
                  <c:v>6.4444340162465807E-2</c:v>
                </c:pt>
                <c:pt idx="42">
                  <c:v>6.4952449648160632E-2</c:v>
                </c:pt>
                <c:pt idx="43">
                  <c:v>6.5434272480014877E-2</c:v>
                </c:pt>
                <c:pt idx="44">
                  <c:v>6.5846575166882582E-2</c:v>
                </c:pt>
                <c:pt idx="45">
                  <c:v>6.6264746655309029E-2</c:v>
                </c:pt>
                <c:pt idx="46">
                  <c:v>6.6721758897949124E-2</c:v>
                </c:pt>
                <c:pt idx="47">
                  <c:v>6.7199296291801602E-2</c:v>
                </c:pt>
                <c:pt idx="48">
                  <c:v>6.7737974597188888E-2</c:v>
                </c:pt>
                <c:pt idx="49">
                  <c:v>6.8403142963278873E-2</c:v>
                </c:pt>
                <c:pt idx="50">
                  <c:v>6.9142226910215918E-2</c:v>
                </c:pt>
                <c:pt idx="51">
                  <c:v>6.9877195647068915E-2</c:v>
                </c:pt>
                <c:pt idx="52">
                  <c:v>7.0641978714517772E-2</c:v>
                </c:pt>
                <c:pt idx="53">
                  <c:v>7.1370269446062493E-2</c:v>
                </c:pt>
                <c:pt idx="54">
                  <c:v>7.2055392584100333E-2</c:v>
                </c:pt>
                <c:pt idx="55">
                  <c:v>7.2706155347833923E-2</c:v>
                </c:pt>
                <c:pt idx="56">
                  <c:v>7.3266506628026182E-2</c:v>
                </c:pt>
                <c:pt idx="57">
                  <c:v>7.3801642095580156E-2</c:v>
                </c:pt>
                <c:pt idx="58">
                  <c:v>7.4286186554419889E-2</c:v>
                </c:pt>
                <c:pt idx="59">
                  <c:v>7.4743854220241684E-2</c:v>
                </c:pt>
                <c:pt idx="60">
                  <c:v>7.5132179725887607E-2</c:v>
                </c:pt>
                <c:pt idx="61">
                  <c:v>7.5485911881746068E-2</c:v>
                </c:pt>
                <c:pt idx="62">
                  <c:v>7.5793590665283059E-2</c:v>
                </c:pt>
                <c:pt idx="63">
                  <c:v>7.613577616350127E-2</c:v>
                </c:pt>
                <c:pt idx="64">
                  <c:v>7.6479773375025289E-2</c:v>
                </c:pt>
                <c:pt idx="65">
                  <c:v>7.6765428272721689E-2</c:v>
                </c:pt>
                <c:pt idx="66">
                  <c:v>7.7047031593004536E-2</c:v>
                </c:pt>
                <c:pt idx="67">
                  <c:v>7.7323917496586472E-2</c:v>
                </c:pt>
                <c:pt idx="68">
                  <c:v>7.7597455644661445E-2</c:v>
                </c:pt>
                <c:pt idx="69">
                  <c:v>7.7868214628742535E-2</c:v>
                </c:pt>
                <c:pt idx="70">
                  <c:v>7.8122731697982145E-2</c:v>
                </c:pt>
                <c:pt idx="71">
                  <c:v>7.8378442536537696E-2</c:v>
                </c:pt>
                <c:pt idx="72">
                  <c:v>7.8614767021279383E-2</c:v>
                </c:pt>
                <c:pt idx="73">
                  <c:v>7.8842393899921162E-2</c:v>
                </c:pt>
                <c:pt idx="74">
                  <c:v>7.9044877847708014E-2</c:v>
                </c:pt>
                <c:pt idx="75">
                  <c:v>7.924713912207984E-2</c:v>
                </c:pt>
                <c:pt idx="76">
                  <c:v>7.9427509018047682E-2</c:v>
                </c:pt>
                <c:pt idx="77">
                  <c:v>7.9606474999840637E-2</c:v>
                </c:pt>
                <c:pt idx="78">
                  <c:v>7.9772844952689242E-2</c:v>
                </c:pt>
                <c:pt idx="79">
                  <c:v>7.9937802610066166E-2</c:v>
                </c:pt>
                <c:pt idx="80">
                  <c:v>8.0097227780820943E-2</c:v>
                </c:pt>
                <c:pt idx="81">
                  <c:v>8.0263084569766469E-2</c:v>
                </c:pt>
                <c:pt idx="82">
                  <c:v>8.0435841720907411E-2</c:v>
                </c:pt>
                <c:pt idx="83">
                  <c:v>8.0615263838950332E-2</c:v>
                </c:pt>
                <c:pt idx="84">
                  <c:v>8.0803233518825041E-2</c:v>
                </c:pt>
                <c:pt idx="85">
                  <c:v>8.1004447763758383E-2</c:v>
                </c:pt>
                <c:pt idx="86">
                  <c:v>8.1211948286350227E-2</c:v>
                </c:pt>
                <c:pt idx="87">
                  <c:v>8.1428690050679389E-2</c:v>
                </c:pt>
                <c:pt idx="88">
                  <c:v>8.1651152991560769E-2</c:v>
                </c:pt>
                <c:pt idx="89">
                  <c:v>8.1877984567392426E-2</c:v>
                </c:pt>
                <c:pt idx="90">
                  <c:v>8.2105360212469905E-2</c:v>
                </c:pt>
              </c:numCache>
            </c:numRef>
          </c:val>
          <c:smooth val="0"/>
          <c:extLst>
            <c:ext xmlns:c16="http://schemas.microsoft.com/office/drawing/2014/chart" uri="{C3380CC4-5D6E-409C-BE32-E72D297353CC}">
              <c16:uniqueId val="{00000000-A783-4125-BEA9-2173B651BAC7}"/>
            </c:ext>
          </c:extLst>
        </c:ser>
        <c:ser>
          <c:idx val="1"/>
          <c:order val="1"/>
          <c:tx>
            <c:v>Capital Contribution plus Net NZS Expenditure</c:v>
          </c:tx>
          <c:spPr>
            <a:ln w="38100">
              <a:solidFill>
                <a:srgbClr val="000000"/>
              </a:solidFill>
              <a:prstDash val="sysDash"/>
            </a:ln>
          </c:spPr>
          <c:marker>
            <c:symbol val="none"/>
          </c:marker>
          <c:cat>
            <c:numRef>
              <c:f>Model!$C$2:$CO$2</c:f>
              <c:numCache>
                <c:formatCode>General</c:formatCode>
                <c:ptCount val="9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pt idx="49">
                  <c:v>2072</c:v>
                </c:pt>
                <c:pt idx="50">
                  <c:v>2073</c:v>
                </c:pt>
                <c:pt idx="51">
                  <c:v>2074</c:v>
                </c:pt>
                <c:pt idx="52">
                  <c:v>2075</c:v>
                </c:pt>
                <c:pt idx="53">
                  <c:v>2076</c:v>
                </c:pt>
                <c:pt idx="54">
                  <c:v>2077</c:v>
                </c:pt>
                <c:pt idx="55">
                  <c:v>2078</c:v>
                </c:pt>
                <c:pt idx="56">
                  <c:v>2079</c:v>
                </c:pt>
                <c:pt idx="57">
                  <c:v>2080</c:v>
                </c:pt>
                <c:pt idx="58">
                  <c:v>2081</c:v>
                </c:pt>
                <c:pt idx="59">
                  <c:v>2082</c:v>
                </c:pt>
                <c:pt idx="60">
                  <c:v>2083</c:v>
                </c:pt>
                <c:pt idx="61">
                  <c:v>2084</c:v>
                </c:pt>
                <c:pt idx="62">
                  <c:v>2085</c:v>
                </c:pt>
                <c:pt idx="63">
                  <c:v>2086</c:v>
                </c:pt>
                <c:pt idx="64">
                  <c:v>2087</c:v>
                </c:pt>
                <c:pt idx="65">
                  <c:v>2088</c:v>
                </c:pt>
                <c:pt idx="66">
                  <c:v>2089</c:v>
                </c:pt>
                <c:pt idx="67">
                  <c:v>2090</c:v>
                </c:pt>
                <c:pt idx="68">
                  <c:v>2091</c:v>
                </c:pt>
                <c:pt idx="69">
                  <c:v>2092</c:v>
                </c:pt>
                <c:pt idx="70">
                  <c:v>2093</c:v>
                </c:pt>
                <c:pt idx="71">
                  <c:v>2094</c:v>
                </c:pt>
                <c:pt idx="72">
                  <c:v>2095</c:v>
                </c:pt>
                <c:pt idx="73">
                  <c:v>2096</c:v>
                </c:pt>
                <c:pt idx="74">
                  <c:v>2097</c:v>
                </c:pt>
                <c:pt idx="75">
                  <c:v>2098</c:v>
                </c:pt>
                <c:pt idx="76">
                  <c:v>2099</c:v>
                </c:pt>
                <c:pt idx="77">
                  <c:v>2100</c:v>
                </c:pt>
                <c:pt idx="78">
                  <c:v>2101</c:v>
                </c:pt>
                <c:pt idx="79">
                  <c:v>2102</c:v>
                </c:pt>
                <c:pt idx="80">
                  <c:v>2103</c:v>
                </c:pt>
                <c:pt idx="81">
                  <c:v>2104</c:v>
                </c:pt>
                <c:pt idx="82">
                  <c:v>2105</c:v>
                </c:pt>
                <c:pt idx="83">
                  <c:v>2106</c:v>
                </c:pt>
                <c:pt idx="84">
                  <c:v>2107</c:v>
                </c:pt>
                <c:pt idx="85">
                  <c:v>2108</c:v>
                </c:pt>
                <c:pt idx="86">
                  <c:v>2109</c:v>
                </c:pt>
                <c:pt idx="87">
                  <c:v>2110</c:v>
                </c:pt>
                <c:pt idx="88">
                  <c:v>2111</c:v>
                </c:pt>
                <c:pt idx="89">
                  <c:v>2112</c:v>
                </c:pt>
                <c:pt idx="90">
                  <c:v>2113</c:v>
                </c:pt>
              </c:numCache>
            </c:numRef>
          </c:cat>
          <c:val>
            <c:numRef>
              <c:f>Model!$C$40:$CO$40</c:f>
              <c:numCache>
                <c:formatCode>0.00%</c:formatCode>
                <c:ptCount val="91"/>
                <c:pt idx="0">
                  <c:v>4.7956365925219027E-2</c:v>
                </c:pt>
                <c:pt idx="1">
                  <c:v>4.7354116167335716E-2</c:v>
                </c:pt>
                <c:pt idx="2">
                  <c:v>4.7621553357187957E-2</c:v>
                </c:pt>
                <c:pt idx="3">
                  <c:v>4.7891549289668649E-2</c:v>
                </c:pt>
                <c:pt idx="4">
                  <c:v>4.8163694681366741E-2</c:v>
                </c:pt>
                <c:pt idx="5">
                  <c:v>4.8435301982664949E-2</c:v>
                </c:pt>
                <c:pt idx="6">
                  <c:v>4.8713200252086808E-2</c:v>
                </c:pt>
                <c:pt idx="7">
                  <c:v>4.8993865854774887E-2</c:v>
                </c:pt>
                <c:pt idx="8">
                  <c:v>4.9277657982913371E-2</c:v>
                </c:pt>
                <c:pt idx="9">
                  <c:v>4.9565542132865119E-2</c:v>
                </c:pt>
                <c:pt idx="10">
                  <c:v>4.9859466455940901E-2</c:v>
                </c:pt>
                <c:pt idx="11">
                  <c:v>5.0160544208356257E-2</c:v>
                </c:pt>
                <c:pt idx="12">
                  <c:v>5.0468624288933533E-2</c:v>
                </c:pt>
                <c:pt idx="13">
                  <c:v>5.0784105190140601E-2</c:v>
                </c:pt>
                <c:pt idx="14">
                  <c:v>5.1106333554027085E-2</c:v>
                </c:pt>
                <c:pt idx="15">
                  <c:v>5.1434568527762958E-2</c:v>
                </c:pt>
                <c:pt idx="16">
                  <c:v>5.1768218272278718E-2</c:v>
                </c:pt>
                <c:pt idx="17">
                  <c:v>5.2105851984505645E-2</c:v>
                </c:pt>
                <c:pt idx="18">
                  <c:v>5.244704437813192E-2</c:v>
                </c:pt>
                <c:pt idx="19">
                  <c:v>5.2791006679570415E-2</c:v>
                </c:pt>
                <c:pt idx="20">
                  <c:v>5.3137348362950927E-2</c:v>
                </c:pt>
                <c:pt idx="21">
                  <c:v>5.3484959265605633E-2</c:v>
                </c:pt>
                <c:pt idx="22">
                  <c:v>5.3833267628757397E-2</c:v>
                </c:pt>
                <c:pt idx="23">
                  <c:v>5.4181536401707565E-2</c:v>
                </c:pt>
                <c:pt idx="24">
                  <c:v>5.453030802754829E-2</c:v>
                </c:pt>
                <c:pt idx="25">
                  <c:v>5.4879615375772267E-2</c:v>
                </c:pt>
                <c:pt idx="26">
                  <c:v>5.5228501156137526E-2</c:v>
                </c:pt>
                <c:pt idx="27">
                  <c:v>5.5576903102009738E-2</c:v>
                </c:pt>
                <c:pt idx="28">
                  <c:v>5.5924755401806615E-2</c:v>
                </c:pt>
                <c:pt idx="29">
                  <c:v>5.6271987858976816E-2</c:v>
                </c:pt>
                <c:pt idx="30">
                  <c:v>5.6618550329083465E-2</c:v>
                </c:pt>
                <c:pt idx="31">
                  <c:v>5.6964192755671036E-2</c:v>
                </c:pt>
                <c:pt idx="32">
                  <c:v>5.7308893080453741E-2</c:v>
                </c:pt>
                <c:pt idx="33">
                  <c:v>5.7652340939051742E-2</c:v>
                </c:pt>
                <c:pt idx="34">
                  <c:v>5.7994379256736402E-2</c:v>
                </c:pt>
                <c:pt idx="35">
                  <c:v>5.8334620212464043E-2</c:v>
                </c:pt>
                <c:pt idx="36">
                  <c:v>5.8673016029212745E-2</c:v>
                </c:pt>
                <c:pt idx="37">
                  <c:v>5.9009237430979702E-2</c:v>
                </c:pt>
                <c:pt idx="38">
                  <c:v>5.9343232890189952E-2</c:v>
                </c:pt>
                <c:pt idx="39">
                  <c:v>5.9674819514278173E-2</c:v>
                </c:pt>
                <c:pt idx="40">
                  <c:v>6.0003966777227892E-2</c:v>
                </c:pt>
                <c:pt idx="41">
                  <c:v>6.0330603539071506E-2</c:v>
                </c:pt>
                <c:pt idx="42">
                  <c:v>6.0654833384543076E-2</c:v>
                </c:pt>
                <c:pt idx="43">
                  <c:v>6.0976763288363912E-2</c:v>
                </c:pt>
                <c:pt idx="44">
                  <c:v>6.1296528604167309E-2</c:v>
                </c:pt>
                <c:pt idx="45">
                  <c:v>6.1614278322256674E-2</c:v>
                </c:pt>
                <c:pt idx="46">
                  <c:v>6.1930223464219433E-2</c:v>
                </c:pt>
                <c:pt idx="47">
                  <c:v>6.2244476912565128E-2</c:v>
                </c:pt>
                <c:pt idx="48">
                  <c:v>6.2557195976148033E-2</c:v>
                </c:pt>
                <c:pt idx="49">
                  <c:v>6.2868481862124362E-2</c:v>
                </c:pt>
                <c:pt idx="50">
                  <c:v>6.317839639542909E-2</c:v>
                </c:pt>
                <c:pt idx="51">
                  <c:v>6.3486965802833459E-2</c:v>
                </c:pt>
                <c:pt idx="52">
                  <c:v>6.3794163715016547E-2</c:v>
                </c:pt>
                <c:pt idx="53">
                  <c:v>6.409992497076919E-2</c:v>
                </c:pt>
                <c:pt idx="54">
                  <c:v>6.4404241177829086E-2</c:v>
                </c:pt>
                <c:pt idx="55">
                  <c:v>6.4707141856235773E-2</c:v>
                </c:pt>
                <c:pt idx="56">
                  <c:v>6.5008426614855688E-2</c:v>
                </c:pt>
                <c:pt idx="57">
                  <c:v>6.5308098774390894E-2</c:v>
                </c:pt>
                <c:pt idx="58">
                  <c:v>6.5606453833802106E-2</c:v>
                </c:pt>
                <c:pt idx="59">
                  <c:v>6.5903520577370867E-2</c:v>
                </c:pt>
                <c:pt idx="60">
                  <c:v>6.6199328674552471E-2</c:v>
                </c:pt>
                <c:pt idx="61">
                  <c:v>6.6493898962361381E-2</c:v>
                </c:pt>
                <c:pt idx="62">
                  <c:v>6.6787262004171649E-2</c:v>
                </c:pt>
                <c:pt idx="63">
                  <c:v>6.7079448864252655E-2</c:v>
                </c:pt>
                <c:pt idx="64">
                  <c:v>6.7370487061633899E-2</c:v>
                </c:pt>
                <c:pt idx="65">
                  <c:v>6.7660405668540535E-2</c:v>
                </c:pt>
                <c:pt idx="66">
                  <c:v>6.7949236106170111E-2</c:v>
                </c:pt>
                <c:pt idx="67">
                  <c:v>6.8237007403871328E-2</c:v>
                </c:pt>
                <c:pt idx="68">
                  <c:v>6.8523748812314156E-2</c:v>
                </c:pt>
                <c:pt idx="69">
                  <c:v>6.8809489285018163E-2</c:v>
                </c:pt>
                <c:pt idx="70">
                  <c:v>6.9094257583039762E-2</c:v>
                </c:pt>
                <c:pt idx="71">
                  <c:v>6.9378083438254551E-2</c:v>
                </c:pt>
                <c:pt idx="72">
                  <c:v>6.9660995218203112E-2</c:v>
                </c:pt>
                <c:pt idx="73">
                  <c:v>6.9943022000382327E-2</c:v>
                </c:pt>
                <c:pt idx="74">
                  <c:v>7.022419218178555E-2</c:v>
                </c:pt>
                <c:pt idx="75">
                  <c:v>7.0504535045626066E-2</c:v>
                </c:pt>
                <c:pt idx="76">
                  <c:v>7.0784077826301597E-2</c:v>
                </c:pt>
                <c:pt idx="77">
                  <c:v>7.1062848362118514E-2</c:v>
                </c:pt>
                <c:pt idx="78">
                  <c:v>7.1340872796446519E-2</c:v>
                </c:pt>
                <c:pt idx="79">
                  <c:v>7.1618177337331945E-2</c:v>
                </c:pt>
                <c:pt idx="80">
                  <c:v>7.189478705723433E-2</c:v>
                </c:pt>
                <c:pt idx="81">
                  <c:v>7.2170726707145208E-2</c:v>
                </c:pt>
                <c:pt idx="82">
                  <c:v>7.2446019774120574E-2</c:v>
                </c:pt>
                <c:pt idx="83">
                  <c:v>7.2720688721857982E-2</c:v>
                </c:pt>
                <c:pt idx="84">
                  <c:v>7.2994755602680678E-2</c:v>
                </c:pt>
                <c:pt idx="85">
                  <c:v>7.3268241870743045E-2</c:v>
                </c:pt>
                <c:pt idx="86">
                  <c:v>7.3541167837040677E-2</c:v>
                </c:pt>
                <c:pt idx="87">
                  <c:v>7.3813553445177912E-2</c:v>
                </c:pt>
                <c:pt idx="88">
                  <c:v>7.4085417983442189E-2</c:v>
                </c:pt>
                <c:pt idx="89">
                  <c:v>7.4356780436091396E-2</c:v>
                </c:pt>
                <c:pt idx="90">
                  <c:v>7.4627659184105605E-2</c:v>
                </c:pt>
              </c:numCache>
            </c:numRef>
          </c:val>
          <c:smooth val="0"/>
          <c:extLst>
            <c:ext xmlns:c16="http://schemas.microsoft.com/office/drawing/2014/chart" uri="{C3380CC4-5D6E-409C-BE32-E72D297353CC}">
              <c16:uniqueId val="{00000001-A783-4125-BEA9-2173B651BAC7}"/>
            </c:ext>
          </c:extLst>
        </c:ser>
        <c:dLbls>
          <c:showLegendKey val="0"/>
          <c:showVal val="0"/>
          <c:showCatName val="0"/>
          <c:showSerName val="0"/>
          <c:showPercent val="0"/>
          <c:showBubbleSize val="0"/>
        </c:dLbls>
        <c:smooth val="0"/>
        <c:axId val="457342296"/>
        <c:axId val="1"/>
      </c:lineChart>
      <c:catAx>
        <c:axId val="45734229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ended 30 June</a:t>
                </a:r>
              </a:p>
            </c:rich>
          </c:tx>
          <c:layout>
            <c:manualLayout>
              <c:xMode val="edge"/>
              <c:yMode val="edge"/>
              <c:x val="0.79285089772561956"/>
              <c:y val="0.91864403624666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tickLblSkip val="5"/>
        <c:tickMarkSkip val="5"/>
        <c:noMultiLvlLbl val="0"/>
      </c:catAx>
      <c:valAx>
        <c:axId val="1"/>
        <c:scaling>
          <c:orientation val="minMax"/>
          <c:max val="8.500000000000002E-2"/>
          <c:min val="3.5000000000000003E-2"/>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6.9036581995563827E-3"/>
              <c:y val="1.2941529808564516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57342296"/>
        <c:crosses val="autoZero"/>
        <c:crossBetween val="midCat"/>
      </c:valAx>
      <c:spPr>
        <a:solidFill>
          <a:srgbClr val="FFFFFF"/>
        </a:solidFill>
        <a:ln w="25400">
          <a:noFill/>
        </a:ln>
      </c:spPr>
    </c:plotArea>
    <c:legend>
      <c:legendPos val="r"/>
      <c:layout>
        <c:manualLayout>
          <c:xMode val="edge"/>
          <c:yMode val="edge"/>
          <c:x val="5.8666852503723083E-2"/>
          <c:y val="0.92592265115842842"/>
          <c:w val="0.71973474296973861"/>
          <c:h val="5.5932203389830515E-2"/>
        </c:manualLayout>
      </c:layout>
      <c:overlay val="0"/>
      <c:spPr>
        <a:solidFill>
          <a:srgbClr val="FFFFFF"/>
        </a:solidFill>
        <a:ln w="3175">
          <a:noFill/>
          <a:prstDash val="solid"/>
        </a:ln>
      </c:spPr>
      <c:txPr>
        <a:bodyPr/>
        <a:lstStyle/>
        <a:p>
          <a:pPr>
            <a:defRPr sz="1200" b="1"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CAPITAL CONTRIBUTION/(WITHDRAWAL)</a:t>
            </a:r>
            <a:r>
              <a:rPr lang="en-NZ" baseline="0"/>
              <a:t> </a:t>
            </a:r>
            <a:r>
              <a:rPr lang="en-NZ"/>
              <a:t>TO/(FROM) NZSF AS %</a:t>
            </a:r>
            <a:r>
              <a:rPr lang="en-NZ" baseline="0"/>
              <a:t> OF GDP</a:t>
            </a:r>
            <a:endParaRPr lang="en-NZ"/>
          </a:p>
        </c:rich>
      </c:tx>
      <c:layout>
        <c:manualLayout>
          <c:xMode val="edge"/>
          <c:yMode val="edge"/>
          <c:x val="0.19318327353424466"/>
          <c:y val="2.0338990938333846E-2"/>
        </c:manualLayout>
      </c:layout>
      <c:overlay val="0"/>
      <c:spPr>
        <a:noFill/>
        <a:ln w="25400">
          <a:noFill/>
        </a:ln>
      </c:spPr>
    </c:title>
    <c:autoTitleDeleted val="0"/>
    <c:plotArea>
      <c:layout>
        <c:manualLayout>
          <c:layoutTarget val="inner"/>
          <c:xMode val="edge"/>
          <c:yMode val="edge"/>
          <c:x val="8.066184074457193E-2"/>
          <c:y val="0.12542372881355734"/>
          <c:w val="0.88314374353671143"/>
          <c:h val="0.73389830508474574"/>
        </c:manualLayout>
      </c:layout>
      <c:lineChart>
        <c:grouping val="standard"/>
        <c:varyColors val="0"/>
        <c:ser>
          <c:idx val="0"/>
          <c:order val="0"/>
          <c:tx>
            <c:v>Capital contribution/(withdrawal)</c:v>
          </c:tx>
          <c:spPr>
            <a:ln w="38100">
              <a:solidFill>
                <a:srgbClr val="000000"/>
              </a:solidFill>
              <a:prstDash val="solid"/>
            </a:ln>
          </c:spPr>
          <c:marker>
            <c:symbol val="none"/>
          </c:marker>
          <c:cat>
            <c:numRef>
              <c:f>Model!$C$2:$CO$2</c:f>
              <c:numCache>
                <c:formatCode>General</c:formatCode>
                <c:ptCount val="9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pt idx="49">
                  <c:v>2072</c:v>
                </c:pt>
                <c:pt idx="50">
                  <c:v>2073</c:v>
                </c:pt>
                <c:pt idx="51">
                  <c:v>2074</c:v>
                </c:pt>
                <c:pt idx="52">
                  <c:v>2075</c:v>
                </c:pt>
                <c:pt idx="53">
                  <c:v>2076</c:v>
                </c:pt>
                <c:pt idx="54">
                  <c:v>2077</c:v>
                </c:pt>
                <c:pt idx="55">
                  <c:v>2078</c:v>
                </c:pt>
                <c:pt idx="56">
                  <c:v>2079</c:v>
                </c:pt>
                <c:pt idx="57">
                  <c:v>2080</c:v>
                </c:pt>
                <c:pt idx="58">
                  <c:v>2081</c:v>
                </c:pt>
                <c:pt idx="59">
                  <c:v>2082</c:v>
                </c:pt>
                <c:pt idx="60">
                  <c:v>2083</c:v>
                </c:pt>
                <c:pt idx="61">
                  <c:v>2084</c:v>
                </c:pt>
                <c:pt idx="62">
                  <c:v>2085</c:v>
                </c:pt>
                <c:pt idx="63">
                  <c:v>2086</c:v>
                </c:pt>
                <c:pt idx="64">
                  <c:v>2087</c:v>
                </c:pt>
                <c:pt idx="65">
                  <c:v>2088</c:v>
                </c:pt>
                <c:pt idx="66">
                  <c:v>2089</c:v>
                </c:pt>
                <c:pt idx="67">
                  <c:v>2090</c:v>
                </c:pt>
                <c:pt idx="68">
                  <c:v>2091</c:v>
                </c:pt>
                <c:pt idx="69">
                  <c:v>2092</c:v>
                </c:pt>
                <c:pt idx="70">
                  <c:v>2093</c:v>
                </c:pt>
                <c:pt idx="71">
                  <c:v>2094</c:v>
                </c:pt>
                <c:pt idx="72">
                  <c:v>2095</c:v>
                </c:pt>
                <c:pt idx="73">
                  <c:v>2096</c:v>
                </c:pt>
                <c:pt idx="74">
                  <c:v>2097</c:v>
                </c:pt>
                <c:pt idx="75">
                  <c:v>2098</c:v>
                </c:pt>
                <c:pt idx="76">
                  <c:v>2099</c:v>
                </c:pt>
                <c:pt idx="77">
                  <c:v>2100</c:v>
                </c:pt>
                <c:pt idx="78">
                  <c:v>2101</c:v>
                </c:pt>
                <c:pt idx="79">
                  <c:v>2102</c:v>
                </c:pt>
                <c:pt idx="80">
                  <c:v>2103</c:v>
                </c:pt>
                <c:pt idx="81">
                  <c:v>2104</c:v>
                </c:pt>
                <c:pt idx="82">
                  <c:v>2105</c:v>
                </c:pt>
                <c:pt idx="83">
                  <c:v>2106</c:v>
                </c:pt>
                <c:pt idx="84">
                  <c:v>2107</c:v>
                </c:pt>
                <c:pt idx="85">
                  <c:v>2108</c:v>
                </c:pt>
                <c:pt idx="86">
                  <c:v>2109</c:v>
                </c:pt>
                <c:pt idx="87">
                  <c:v>2110</c:v>
                </c:pt>
                <c:pt idx="88">
                  <c:v>2111</c:v>
                </c:pt>
                <c:pt idx="89">
                  <c:v>2112</c:v>
                </c:pt>
                <c:pt idx="90">
                  <c:v>2113</c:v>
                </c:pt>
              </c:numCache>
            </c:numRef>
          </c:cat>
          <c:val>
            <c:numRef>
              <c:f>Model!$C$41:$CO$41</c:f>
              <c:numCache>
                <c:formatCode>0.00%</c:formatCode>
                <c:ptCount val="91"/>
                <c:pt idx="0">
                  <c:v>6.492319874925127E-3</c:v>
                </c:pt>
                <c:pt idx="1">
                  <c:v>3.8889504652765416E-3</c:v>
                </c:pt>
                <c:pt idx="2">
                  <c:v>3.4157568658314463E-3</c:v>
                </c:pt>
                <c:pt idx="3">
                  <c:v>3.3684922420632308E-3</c:v>
                </c:pt>
                <c:pt idx="4">
                  <c:v>2.916636585843796E-3</c:v>
                </c:pt>
                <c:pt idx="5">
                  <c:v>2.3397060158159176E-3</c:v>
                </c:pt>
                <c:pt idx="6">
                  <c:v>1.8544126074701271E-3</c:v>
                </c:pt>
                <c:pt idx="7">
                  <c:v>1.5054507094595837E-3</c:v>
                </c:pt>
                <c:pt idx="8">
                  <c:v>1.1354477421437004E-3</c:v>
                </c:pt>
                <c:pt idx="9">
                  <c:v>7.7246520188538272E-4</c:v>
                </c:pt>
                <c:pt idx="10">
                  <c:v>3.9187260532722523E-4</c:v>
                </c:pt>
                <c:pt idx="11">
                  <c:v>-1.6864495497570034E-5</c:v>
                </c:pt>
                <c:pt idx="12">
                  <c:v>-3.8449934577049232E-4</c:v>
                </c:pt>
                <c:pt idx="13">
                  <c:v>-8.0344472679858285E-4</c:v>
                </c:pt>
                <c:pt idx="14">
                  <c:v>-1.1628661936060769E-3</c:v>
                </c:pt>
                <c:pt idx="15">
                  <c:v>-1.386377465546535E-3</c:v>
                </c:pt>
                <c:pt idx="16">
                  <c:v>-1.4756415038010456E-3</c:v>
                </c:pt>
                <c:pt idx="17">
                  <c:v>-1.4415204139578836E-3</c:v>
                </c:pt>
                <c:pt idx="18">
                  <c:v>-1.2885981830694929E-3</c:v>
                </c:pt>
                <c:pt idx="19">
                  <c:v>-1.1192508678022656E-3</c:v>
                </c:pt>
                <c:pt idx="20">
                  <c:v>-9.0058047240743142E-4</c:v>
                </c:pt>
                <c:pt idx="21">
                  <c:v>-7.2922466742272451E-4</c:v>
                </c:pt>
                <c:pt idx="22">
                  <c:v>-5.6866529791919755E-4</c:v>
                </c:pt>
                <c:pt idx="23">
                  <c:v>-4.3184509047586707E-4</c:v>
                </c:pt>
                <c:pt idx="24">
                  <c:v>-3.3393329938771245E-4</c:v>
                </c:pt>
                <c:pt idx="25">
                  <c:v>-2.8174284862727731E-4</c:v>
                </c:pt>
                <c:pt idx="26">
                  <c:v>-2.5979711866150898E-4</c:v>
                </c:pt>
                <c:pt idx="27">
                  <c:v>-2.6060258432823339E-4</c:v>
                </c:pt>
                <c:pt idx="28">
                  <c:v>-3.1156615434115855E-4</c:v>
                </c:pt>
                <c:pt idx="29">
                  <c:v>-4.507274696923165E-4</c:v>
                </c:pt>
                <c:pt idx="30">
                  <c:v>-7.2371293503966532E-4</c:v>
                </c:pt>
                <c:pt idx="31">
                  <c:v>-1.0331307508404457E-3</c:v>
                </c:pt>
                <c:pt idx="32">
                  <c:v>-1.463823764365123E-3</c:v>
                </c:pt>
                <c:pt idx="33">
                  <c:v>-1.9402460377304152E-3</c:v>
                </c:pt>
                <c:pt idx="34">
                  <c:v>-2.4047786694221559E-3</c:v>
                </c:pt>
                <c:pt idx="35">
                  <c:v>-2.7995367859854699E-3</c:v>
                </c:pt>
                <c:pt idx="36">
                  <c:v>-3.1003622897169771E-3</c:v>
                </c:pt>
                <c:pt idx="37">
                  <c:v>-3.3811845251587782E-3</c:v>
                </c:pt>
                <c:pt idx="38">
                  <c:v>-3.6314021868513405E-3</c:v>
                </c:pt>
                <c:pt idx="39">
                  <c:v>-3.8230616159289888E-3</c:v>
                </c:pt>
                <c:pt idx="40">
                  <c:v>-3.9960595375845755E-3</c:v>
                </c:pt>
                <c:pt idx="41">
                  <c:v>-4.1137366233942943E-3</c:v>
                </c:pt>
                <c:pt idx="42">
                  <c:v>-4.2976162636175616E-3</c:v>
                </c:pt>
                <c:pt idx="43">
                  <c:v>-4.45750919165096E-3</c:v>
                </c:pt>
                <c:pt idx="44">
                  <c:v>-4.5500465627152636E-3</c:v>
                </c:pt>
                <c:pt idx="45">
                  <c:v>-4.6504683330523553E-3</c:v>
                </c:pt>
                <c:pt idx="46">
                  <c:v>-4.791535433729688E-3</c:v>
                </c:pt>
                <c:pt idx="47">
                  <c:v>-4.9548193792364704E-3</c:v>
                </c:pt>
                <c:pt idx="48">
                  <c:v>-5.1807786210408616E-3</c:v>
                </c:pt>
                <c:pt idx="49">
                  <c:v>-5.5346611011545177E-3</c:v>
                </c:pt>
                <c:pt idx="50">
                  <c:v>-5.9638305147868189E-3</c:v>
                </c:pt>
                <c:pt idx="51">
                  <c:v>-6.3902298442354601E-3</c:v>
                </c:pt>
                <c:pt idx="52">
                  <c:v>-6.8478149995012255E-3</c:v>
                </c:pt>
                <c:pt idx="53">
                  <c:v>-7.2703444752933001E-3</c:v>
                </c:pt>
                <c:pt idx="54">
                  <c:v>-7.6511514062712459E-3</c:v>
                </c:pt>
                <c:pt idx="55">
                  <c:v>-7.999013491598159E-3</c:v>
                </c:pt>
                <c:pt idx="56">
                  <c:v>-8.25808001317049E-3</c:v>
                </c:pt>
                <c:pt idx="57">
                  <c:v>-8.4935433211892637E-3</c:v>
                </c:pt>
                <c:pt idx="58">
                  <c:v>-8.679732720617778E-3</c:v>
                </c:pt>
                <c:pt idx="59">
                  <c:v>-8.8403336428708144E-3</c:v>
                </c:pt>
                <c:pt idx="60">
                  <c:v>-8.9328510513351344E-3</c:v>
                </c:pt>
                <c:pt idx="61">
                  <c:v>-8.9920129193846853E-3</c:v>
                </c:pt>
                <c:pt idx="62">
                  <c:v>-9.0063286611114148E-3</c:v>
                </c:pt>
                <c:pt idx="63">
                  <c:v>-9.0563272992486184E-3</c:v>
                </c:pt>
                <c:pt idx="64">
                  <c:v>-9.1092863133913887E-3</c:v>
                </c:pt>
                <c:pt idx="65">
                  <c:v>-9.1050226041811556E-3</c:v>
                </c:pt>
                <c:pt idx="66">
                  <c:v>-9.0977954868344292E-3</c:v>
                </c:pt>
                <c:pt idx="67">
                  <c:v>-9.0869100927151412E-3</c:v>
                </c:pt>
                <c:pt idx="68">
                  <c:v>-9.0737068323472839E-3</c:v>
                </c:pt>
                <c:pt idx="69">
                  <c:v>-9.0587253437243807E-3</c:v>
                </c:pt>
                <c:pt idx="70">
                  <c:v>-9.0284741149423749E-3</c:v>
                </c:pt>
                <c:pt idx="71">
                  <c:v>-9.0003590982831502E-3</c:v>
                </c:pt>
                <c:pt idx="72">
                  <c:v>-8.9537718030762714E-3</c:v>
                </c:pt>
                <c:pt idx="73">
                  <c:v>-8.8993718995388407E-3</c:v>
                </c:pt>
                <c:pt idx="74">
                  <c:v>-8.8206856659224613E-3</c:v>
                </c:pt>
                <c:pt idx="75">
                  <c:v>-8.7426040764537697E-3</c:v>
                </c:pt>
                <c:pt idx="76">
                  <c:v>-8.643431191746093E-3</c:v>
                </c:pt>
                <c:pt idx="77">
                  <c:v>-8.5436266377221202E-3</c:v>
                </c:pt>
                <c:pt idx="78">
                  <c:v>-8.4319721562427299E-3</c:v>
                </c:pt>
                <c:pt idx="79">
                  <c:v>-8.3196252727342213E-3</c:v>
                </c:pt>
                <c:pt idx="80">
                  <c:v>-8.2024407235866126E-3</c:v>
                </c:pt>
                <c:pt idx="81">
                  <c:v>-8.0923578626212519E-3</c:v>
                </c:pt>
                <c:pt idx="82">
                  <c:v>-7.9898219467868358E-3</c:v>
                </c:pt>
                <c:pt idx="83">
                  <c:v>-7.8945751170923506E-3</c:v>
                </c:pt>
                <c:pt idx="84">
                  <c:v>-7.808477916144369E-3</c:v>
                </c:pt>
                <c:pt idx="85">
                  <c:v>-7.7362058930153408E-3</c:v>
                </c:pt>
                <c:pt idx="86">
                  <c:v>-7.670780449309556E-3</c:v>
                </c:pt>
                <c:pt idx="87">
                  <c:v>-7.6151366055014708E-3</c:v>
                </c:pt>
                <c:pt idx="88">
                  <c:v>-7.5657350081185792E-3</c:v>
                </c:pt>
                <c:pt idx="89">
                  <c:v>-7.5212041313010283E-3</c:v>
                </c:pt>
                <c:pt idx="90">
                  <c:v>-7.4777010283642925E-3</c:v>
                </c:pt>
              </c:numCache>
            </c:numRef>
          </c:val>
          <c:smooth val="0"/>
          <c:extLst>
            <c:ext xmlns:c16="http://schemas.microsoft.com/office/drawing/2014/chart" uri="{C3380CC4-5D6E-409C-BE32-E72D297353CC}">
              <c16:uniqueId val="{00000000-F7F6-4640-8DAE-B7DF51F38077}"/>
            </c:ext>
          </c:extLst>
        </c:ser>
        <c:dLbls>
          <c:showLegendKey val="0"/>
          <c:showVal val="0"/>
          <c:showCatName val="0"/>
          <c:showSerName val="0"/>
          <c:showPercent val="0"/>
          <c:showBubbleSize val="0"/>
        </c:dLbls>
        <c:smooth val="0"/>
        <c:axId val="457342296"/>
        <c:axId val="1"/>
      </c:lineChart>
      <c:catAx>
        <c:axId val="45734229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ended 30 June</a:t>
                </a:r>
              </a:p>
            </c:rich>
          </c:tx>
          <c:layout>
            <c:manualLayout>
              <c:xMode val="edge"/>
              <c:yMode val="edge"/>
              <c:x val="0.79285089772561956"/>
              <c:y val="0.91864403624666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tickLblSkip val="5"/>
        <c:tickMarkSkip val="5"/>
        <c:noMultiLvlLbl val="0"/>
      </c:catAx>
      <c:valAx>
        <c:axId val="1"/>
        <c:scaling>
          <c:orientation val="minMax"/>
          <c:max val="1.0000000000000002E-2"/>
          <c:min val="-1.0000000000000002E-2"/>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6.9036581995563827E-3"/>
              <c:y val="1.2941529808564516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57342296"/>
        <c:crosses val="autoZero"/>
        <c:crossBetween val="midCat"/>
        <c:majorUnit val="2.0000000000000005E-3"/>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SIZE OF NZSF ASSETS</a:t>
            </a:r>
            <a:r>
              <a:rPr lang="en-NZ" baseline="0"/>
              <a:t> </a:t>
            </a:r>
            <a:r>
              <a:rPr lang="en-NZ"/>
              <a:t>AS %</a:t>
            </a:r>
            <a:r>
              <a:rPr lang="en-NZ" baseline="0"/>
              <a:t> OF GDP</a:t>
            </a:r>
            <a:endParaRPr lang="en-NZ"/>
          </a:p>
        </c:rich>
      </c:tx>
      <c:layout>
        <c:manualLayout>
          <c:xMode val="edge"/>
          <c:yMode val="edge"/>
          <c:x val="0.31468765784643699"/>
          <c:y val="2.0338990938333846E-2"/>
        </c:manualLayout>
      </c:layout>
      <c:overlay val="0"/>
      <c:spPr>
        <a:noFill/>
        <a:ln w="25400">
          <a:noFill/>
        </a:ln>
      </c:spPr>
    </c:title>
    <c:autoTitleDeleted val="0"/>
    <c:plotArea>
      <c:layout>
        <c:manualLayout>
          <c:layoutTarget val="inner"/>
          <c:xMode val="edge"/>
          <c:yMode val="edge"/>
          <c:x val="8.066184074457193E-2"/>
          <c:y val="0.12542372881355734"/>
          <c:w val="0.88314374353671143"/>
          <c:h val="0.73389830508474574"/>
        </c:manualLayout>
      </c:layout>
      <c:lineChart>
        <c:grouping val="standard"/>
        <c:varyColors val="0"/>
        <c:ser>
          <c:idx val="0"/>
          <c:order val="0"/>
          <c:tx>
            <c:v>NZSF balance</c:v>
          </c:tx>
          <c:spPr>
            <a:ln w="38100">
              <a:solidFill>
                <a:srgbClr val="000000"/>
              </a:solidFill>
              <a:prstDash val="solid"/>
            </a:ln>
          </c:spPr>
          <c:marker>
            <c:symbol val="none"/>
          </c:marker>
          <c:cat>
            <c:numRef>
              <c:f>Model!$C$2:$CO$2</c:f>
              <c:numCache>
                <c:formatCode>General</c:formatCode>
                <c:ptCount val="91"/>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pt idx="13">
                  <c:v>2036</c:v>
                </c:pt>
                <c:pt idx="14">
                  <c:v>2037</c:v>
                </c:pt>
                <c:pt idx="15">
                  <c:v>2038</c:v>
                </c:pt>
                <c:pt idx="16">
                  <c:v>2039</c:v>
                </c:pt>
                <c:pt idx="17">
                  <c:v>2040</c:v>
                </c:pt>
                <c:pt idx="18">
                  <c:v>2041</c:v>
                </c:pt>
                <c:pt idx="19">
                  <c:v>2042</c:v>
                </c:pt>
                <c:pt idx="20">
                  <c:v>2043</c:v>
                </c:pt>
                <c:pt idx="21">
                  <c:v>2044</c:v>
                </c:pt>
                <c:pt idx="22">
                  <c:v>2045</c:v>
                </c:pt>
                <c:pt idx="23">
                  <c:v>2046</c:v>
                </c:pt>
                <c:pt idx="24">
                  <c:v>2047</c:v>
                </c:pt>
                <c:pt idx="25">
                  <c:v>2048</c:v>
                </c:pt>
                <c:pt idx="26">
                  <c:v>2049</c:v>
                </c:pt>
                <c:pt idx="27">
                  <c:v>2050</c:v>
                </c:pt>
                <c:pt idx="28">
                  <c:v>2051</c:v>
                </c:pt>
                <c:pt idx="29">
                  <c:v>2052</c:v>
                </c:pt>
                <c:pt idx="30">
                  <c:v>2053</c:v>
                </c:pt>
                <c:pt idx="31">
                  <c:v>2054</c:v>
                </c:pt>
                <c:pt idx="32">
                  <c:v>2055</c:v>
                </c:pt>
                <c:pt idx="33">
                  <c:v>2056</c:v>
                </c:pt>
                <c:pt idx="34">
                  <c:v>2057</c:v>
                </c:pt>
                <c:pt idx="35">
                  <c:v>2058</c:v>
                </c:pt>
                <c:pt idx="36">
                  <c:v>2059</c:v>
                </c:pt>
                <c:pt idx="37">
                  <c:v>2060</c:v>
                </c:pt>
                <c:pt idx="38">
                  <c:v>2061</c:v>
                </c:pt>
                <c:pt idx="39">
                  <c:v>2062</c:v>
                </c:pt>
                <c:pt idx="40">
                  <c:v>2063</c:v>
                </c:pt>
                <c:pt idx="41">
                  <c:v>2064</c:v>
                </c:pt>
                <c:pt idx="42">
                  <c:v>2065</c:v>
                </c:pt>
                <c:pt idx="43">
                  <c:v>2066</c:v>
                </c:pt>
                <c:pt idx="44">
                  <c:v>2067</c:v>
                </c:pt>
                <c:pt idx="45">
                  <c:v>2068</c:v>
                </c:pt>
                <c:pt idx="46">
                  <c:v>2069</c:v>
                </c:pt>
                <c:pt idx="47">
                  <c:v>2070</c:v>
                </c:pt>
                <c:pt idx="48">
                  <c:v>2071</c:v>
                </c:pt>
                <c:pt idx="49">
                  <c:v>2072</c:v>
                </c:pt>
                <c:pt idx="50">
                  <c:v>2073</c:v>
                </c:pt>
                <c:pt idx="51">
                  <c:v>2074</c:v>
                </c:pt>
                <c:pt idx="52">
                  <c:v>2075</c:v>
                </c:pt>
                <c:pt idx="53">
                  <c:v>2076</c:v>
                </c:pt>
                <c:pt idx="54">
                  <c:v>2077</c:v>
                </c:pt>
                <c:pt idx="55">
                  <c:v>2078</c:v>
                </c:pt>
                <c:pt idx="56">
                  <c:v>2079</c:v>
                </c:pt>
                <c:pt idx="57">
                  <c:v>2080</c:v>
                </c:pt>
                <c:pt idx="58">
                  <c:v>2081</c:v>
                </c:pt>
                <c:pt idx="59">
                  <c:v>2082</c:v>
                </c:pt>
                <c:pt idx="60">
                  <c:v>2083</c:v>
                </c:pt>
                <c:pt idx="61">
                  <c:v>2084</c:v>
                </c:pt>
                <c:pt idx="62">
                  <c:v>2085</c:v>
                </c:pt>
                <c:pt idx="63">
                  <c:v>2086</c:v>
                </c:pt>
                <c:pt idx="64">
                  <c:v>2087</c:v>
                </c:pt>
                <c:pt idx="65">
                  <c:v>2088</c:v>
                </c:pt>
                <c:pt idx="66">
                  <c:v>2089</c:v>
                </c:pt>
                <c:pt idx="67">
                  <c:v>2090</c:v>
                </c:pt>
                <c:pt idx="68">
                  <c:v>2091</c:v>
                </c:pt>
                <c:pt idx="69">
                  <c:v>2092</c:v>
                </c:pt>
                <c:pt idx="70">
                  <c:v>2093</c:v>
                </c:pt>
                <c:pt idx="71">
                  <c:v>2094</c:v>
                </c:pt>
                <c:pt idx="72">
                  <c:v>2095</c:v>
                </c:pt>
                <c:pt idx="73">
                  <c:v>2096</c:v>
                </c:pt>
                <c:pt idx="74">
                  <c:v>2097</c:v>
                </c:pt>
                <c:pt idx="75">
                  <c:v>2098</c:v>
                </c:pt>
                <c:pt idx="76">
                  <c:v>2099</c:v>
                </c:pt>
                <c:pt idx="77">
                  <c:v>2100</c:v>
                </c:pt>
                <c:pt idx="78">
                  <c:v>2101</c:v>
                </c:pt>
                <c:pt idx="79">
                  <c:v>2102</c:v>
                </c:pt>
                <c:pt idx="80">
                  <c:v>2103</c:v>
                </c:pt>
                <c:pt idx="81">
                  <c:v>2104</c:v>
                </c:pt>
                <c:pt idx="82">
                  <c:v>2105</c:v>
                </c:pt>
                <c:pt idx="83">
                  <c:v>2106</c:v>
                </c:pt>
                <c:pt idx="84">
                  <c:v>2107</c:v>
                </c:pt>
                <c:pt idx="85">
                  <c:v>2108</c:v>
                </c:pt>
                <c:pt idx="86">
                  <c:v>2109</c:v>
                </c:pt>
                <c:pt idx="87">
                  <c:v>2110</c:v>
                </c:pt>
                <c:pt idx="88">
                  <c:v>2111</c:v>
                </c:pt>
                <c:pt idx="89">
                  <c:v>2112</c:v>
                </c:pt>
                <c:pt idx="90">
                  <c:v>2113</c:v>
                </c:pt>
              </c:numCache>
            </c:numRef>
          </c:cat>
          <c:val>
            <c:numRef>
              <c:f>Model!$C$45:$CO$45</c:f>
              <c:numCache>
                <c:formatCode>0.00%</c:formatCode>
                <c:ptCount val="91"/>
                <c:pt idx="0">
                  <c:v>0.15834357011603944</c:v>
                </c:pt>
                <c:pt idx="1">
                  <c:v>0.16313352063264119</c:v>
                </c:pt>
                <c:pt idx="2">
                  <c:v>0.16751622084137893</c:v>
                </c:pt>
                <c:pt idx="3">
                  <c:v>0.17151564809877443</c:v>
                </c:pt>
                <c:pt idx="4">
                  <c:v>0.17587483627437836</c:v>
                </c:pt>
                <c:pt idx="5">
                  <c:v>0.18030018477564674</c:v>
                </c:pt>
                <c:pt idx="6">
                  <c:v>0.18471337787837203</c:v>
                </c:pt>
                <c:pt idx="7">
                  <c:v>0.18912230161028173</c:v>
                </c:pt>
                <c:pt idx="8">
                  <c:v>0.19372976078453538</c:v>
                </c:pt>
                <c:pt idx="9">
                  <c:v>0.19817903404940368</c:v>
                </c:pt>
                <c:pt idx="10">
                  <c:v>0.2024554196785843</c:v>
                </c:pt>
                <c:pt idx="11">
                  <c:v>0.20654724281323233</c:v>
                </c:pt>
                <c:pt idx="12">
                  <c:v>0.21048676044544049</c:v>
                </c:pt>
                <c:pt idx="13">
                  <c:v>0.21420290113066884</c:v>
                </c:pt>
                <c:pt idx="14">
                  <c:v>0.21772400009100409</c:v>
                </c:pt>
                <c:pt idx="15">
                  <c:v>0.22112731431606855</c:v>
                </c:pt>
                <c:pt idx="16">
                  <c:v>0.22453098999518969</c:v>
                </c:pt>
                <c:pt idx="17">
                  <c:v>0.22810015024608904</c:v>
                </c:pt>
                <c:pt idx="18">
                  <c:v>0.23192071163466368</c:v>
                </c:pt>
                <c:pt idx="19">
                  <c:v>0.23602969122015968</c:v>
                </c:pt>
                <c:pt idx="20">
                  <c:v>0.24044649710312599</c:v>
                </c:pt>
                <c:pt idx="21">
                  <c:v>0.24512880254531538</c:v>
                </c:pt>
                <c:pt idx="22">
                  <c:v>0.25007017437278062</c:v>
                </c:pt>
                <c:pt idx="23">
                  <c:v>0.25526836072712117</c:v>
                </c:pt>
                <c:pt idx="24">
                  <c:v>0.2606827973644788</c:v>
                </c:pt>
                <c:pt idx="25">
                  <c:v>0.26630657817541536</c:v>
                </c:pt>
                <c:pt idx="26">
                  <c:v>0.27207898397638269</c:v>
                </c:pt>
                <c:pt idx="27">
                  <c:v>0.27800124644047369</c:v>
                </c:pt>
                <c:pt idx="28">
                  <c:v>0.28403243352769686</c:v>
                </c:pt>
                <c:pt idx="29">
                  <c:v>0.29009312087739136</c:v>
                </c:pt>
                <c:pt idx="30">
                  <c:v>0.29604540521818529</c:v>
                </c:pt>
                <c:pt idx="31">
                  <c:v>0.30184304553003027</c:v>
                </c:pt>
                <c:pt idx="32">
                  <c:v>0.3073601640884096</c:v>
                </c:pt>
                <c:pt idx="33">
                  <c:v>0.31250691362929089</c:v>
                </c:pt>
                <c:pt idx="34">
                  <c:v>0.31731963259869356</c:v>
                </c:pt>
                <c:pt idx="35">
                  <c:v>0.32179180676035102</c:v>
                </c:pt>
                <c:pt idx="36">
                  <c:v>0.32603202725103847</c:v>
                </c:pt>
                <c:pt idx="37">
                  <c:v>0.3300504586694078</c:v>
                </c:pt>
                <c:pt idx="38">
                  <c:v>0.33385704302839836</c:v>
                </c:pt>
                <c:pt idx="39">
                  <c:v>0.33750148914882472</c:v>
                </c:pt>
                <c:pt idx="40">
                  <c:v>0.34097587675514274</c:v>
                </c:pt>
                <c:pt idx="41">
                  <c:v>0.34437386802171649</c:v>
                </c:pt>
                <c:pt idx="42">
                  <c:v>0.34761402032381378</c:v>
                </c:pt>
                <c:pt idx="43">
                  <c:v>0.35069529859529447</c:v>
                </c:pt>
                <c:pt idx="44">
                  <c:v>0.35371633734057939</c:v>
                </c:pt>
                <c:pt idx="45">
                  <c:v>0.35665624978693322</c:v>
                </c:pt>
                <c:pt idx="46">
                  <c:v>0.35948097250291267</c:v>
                </c:pt>
                <c:pt idx="47">
                  <c:v>0.36219312215023003</c:v>
                </c:pt>
                <c:pt idx="48">
                  <c:v>0.3647199915217873</c:v>
                </c:pt>
                <c:pt idx="49">
                  <c:v>0.36695312603653202</c:v>
                </c:pt>
                <c:pt idx="50">
                  <c:v>0.36877950893003403</c:v>
                </c:pt>
                <c:pt idx="51">
                  <c:v>0.37021535172045783</c:v>
                </c:pt>
                <c:pt idx="52">
                  <c:v>0.3711993807151005</c:v>
                </c:pt>
                <c:pt idx="53">
                  <c:v>0.37174997215094147</c:v>
                </c:pt>
                <c:pt idx="54">
                  <c:v>0.37189128894296236</c:v>
                </c:pt>
                <c:pt idx="55">
                  <c:v>0.37165005876096668</c:v>
                </c:pt>
                <c:pt idx="56">
                  <c:v>0.37106515290770964</c:v>
                </c:pt>
                <c:pt idx="57">
                  <c:v>0.37019836951611035</c:v>
                </c:pt>
                <c:pt idx="58">
                  <c:v>0.36905598878745555</c:v>
                </c:pt>
                <c:pt idx="59">
                  <c:v>0.36763701112859881</c:v>
                </c:pt>
                <c:pt idx="60">
                  <c:v>0.36610507160518929</c:v>
                </c:pt>
                <c:pt idx="61">
                  <c:v>0.36446962376429876</c:v>
                </c:pt>
                <c:pt idx="62">
                  <c:v>0.36276466718431233</c:v>
                </c:pt>
                <c:pt idx="63">
                  <c:v>0.36096657534736576</c:v>
                </c:pt>
                <c:pt idx="64">
                  <c:v>0.35904890624129082</c:v>
                </c:pt>
                <c:pt idx="65">
                  <c:v>0.35709324881315918</c:v>
                </c:pt>
                <c:pt idx="66">
                  <c:v>0.35508794223460821</c:v>
                </c:pt>
                <c:pt idx="67">
                  <c:v>0.35302807449210477</c:v>
                </c:pt>
                <c:pt idx="68">
                  <c:v>0.35094013676336844</c:v>
                </c:pt>
                <c:pt idx="69">
                  <c:v>0.34881120843495816</c:v>
                </c:pt>
                <c:pt idx="70">
                  <c:v>0.34663432524217314</c:v>
                </c:pt>
                <c:pt idx="71">
                  <c:v>0.34446807023786552</c:v>
                </c:pt>
                <c:pt idx="72">
                  <c:v>0.34228029562791368</c:v>
                </c:pt>
                <c:pt idx="73">
                  <c:v>0.34010625473171191</c:v>
                </c:pt>
                <c:pt idx="74">
                  <c:v>0.33793769507120291</c:v>
                </c:pt>
                <c:pt idx="75">
                  <c:v>0.33584937110030078</c:v>
                </c:pt>
                <c:pt idx="76">
                  <c:v>0.33379525075899991</c:v>
                </c:pt>
                <c:pt idx="77">
                  <c:v>0.33183584994634063</c:v>
                </c:pt>
                <c:pt idx="78">
                  <c:v>0.32993637987836577</c:v>
                </c:pt>
                <c:pt idx="79">
                  <c:v>0.32813542128685574</c:v>
                </c:pt>
                <c:pt idx="80">
                  <c:v>0.326414203171002</c:v>
                </c:pt>
                <c:pt idx="81">
                  <c:v>0.32479310394817634</c:v>
                </c:pt>
                <c:pt idx="82">
                  <c:v>0.32326593586469993</c:v>
                </c:pt>
                <c:pt idx="83">
                  <c:v>0.32179914974192142</c:v>
                </c:pt>
                <c:pt idx="84">
                  <c:v>0.32040373103923442</c:v>
                </c:pt>
                <c:pt idx="85">
                  <c:v>0.3190785060548616</c:v>
                </c:pt>
                <c:pt idx="86">
                  <c:v>0.31779829234086404</c:v>
                </c:pt>
                <c:pt idx="87">
                  <c:v>0.31655779983150317</c:v>
                </c:pt>
                <c:pt idx="88">
                  <c:v>0.31534587483077281</c:v>
                </c:pt>
                <c:pt idx="89">
                  <c:v>0.31417128797661426</c:v>
                </c:pt>
                <c:pt idx="90">
                  <c:v>0.313007370591811</c:v>
                </c:pt>
              </c:numCache>
            </c:numRef>
          </c:val>
          <c:smooth val="0"/>
          <c:extLst>
            <c:ext xmlns:c16="http://schemas.microsoft.com/office/drawing/2014/chart" uri="{C3380CC4-5D6E-409C-BE32-E72D297353CC}">
              <c16:uniqueId val="{00000000-559E-447A-85B3-461D73B3B3F1}"/>
            </c:ext>
          </c:extLst>
        </c:ser>
        <c:dLbls>
          <c:showLegendKey val="0"/>
          <c:showVal val="0"/>
          <c:showCatName val="0"/>
          <c:showSerName val="0"/>
          <c:showPercent val="0"/>
          <c:showBubbleSize val="0"/>
        </c:dLbls>
        <c:smooth val="0"/>
        <c:axId val="457342296"/>
        <c:axId val="1"/>
      </c:lineChart>
      <c:catAx>
        <c:axId val="45734229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ended 30 June</a:t>
                </a:r>
              </a:p>
            </c:rich>
          </c:tx>
          <c:layout>
            <c:manualLayout>
              <c:xMode val="edge"/>
              <c:yMode val="edge"/>
              <c:x val="0.79285089772561956"/>
              <c:y val="0.91864403624666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tickLblSkip val="5"/>
        <c:tickMarkSkip val="5"/>
        <c:noMultiLvlLbl val="0"/>
      </c:catAx>
      <c:valAx>
        <c:axId val="1"/>
        <c:scaling>
          <c:orientation val="minMax"/>
          <c:max val="0.4"/>
          <c:min val="0"/>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6.9036581995563827E-3"/>
              <c:y val="1.294152980856451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57342296"/>
        <c:crosses val="autoZero"/>
        <c:crossBetween val="midCat"/>
        <c:majorUnit val="5.000000000000001E-2"/>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NZ"/>
              <a:t>AGGREGATE NZS EXPENDITURE (INCLUDING</a:t>
            </a:r>
            <a:r>
              <a:rPr lang="en-NZ" baseline="0"/>
              <a:t> </a:t>
            </a:r>
            <a:r>
              <a:rPr lang="en-NZ"/>
              <a:t>TAX) AS %</a:t>
            </a:r>
            <a:r>
              <a:rPr lang="en-NZ" baseline="0"/>
              <a:t> OF GDP</a:t>
            </a:r>
            <a:endParaRPr lang="en-NZ"/>
          </a:p>
        </c:rich>
      </c:tx>
      <c:layout>
        <c:manualLayout>
          <c:xMode val="edge"/>
          <c:yMode val="edge"/>
          <c:x val="0.20560985829344616"/>
          <c:y val="2.0338990938333846E-2"/>
        </c:manualLayout>
      </c:layout>
      <c:overlay val="0"/>
      <c:spPr>
        <a:noFill/>
        <a:ln w="25400">
          <a:noFill/>
        </a:ln>
      </c:spPr>
    </c:title>
    <c:autoTitleDeleted val="0"/>
    <c:plotArea>
      <c:layout>
        <c:manualLayout>
          <c:layoutTarget val="inner"/>
          <c:xMode val="edge"/>
          <c:yMode val="edge"/>
          <c:x val="8.066184074457193E-2"/>
          <c:y val="0.12542372881355734"/>
          <c:w val="0.88314374353671143"/>
          <c:h val="0.73389830508474574"/>
        </c:manualLayout>
      </c:layout>
      <c:lineChart>
        <c:grouping val="standard"/>
        <c:varyColors val="0"/>
        <c:ser>
          <c:idx val="0"/>
          <c:order val="0"/>
          <c:tx>
            <c:v>Gross NZS Expenditure</c:v>
          </c:tx>
          <c:spPr>
            <a:ln w="38100">
              <a:solidFill>
                <a:srgbClr val="000000"/>
              </a:solidFill>
              <a:prstDash val="solid"/>
            </a:ln>
          </c:spPr>
          <c:marker>
            <c:symbol val="none"/>
          </c:marker>
          <c:cat>
            <c:numRef>
              <c:f>'NZS data'!$H$6:$BP$6</c:f>
              <c:numCache>
                <c:formatCode>General</c:formatCode>
                <c:ptCount val="6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pt idx="41">
                  <c:v>2041</c:v>
                </c:pt>
                <c:pt idx="42">
                  <c:v>2042</c:v>
                </c:pt>
                <c:pt idx="43">
                  <c:v>2043</c:v>
                </c:pt>
                <c:pt idx="44">
                  <c:v>2044</c:v>
                </c:pt>
                <c:pt idx="45">
                  <c:v>2045</c:v>
                </c:pt>
                <c:pt idx="46">
                  <c:v>2046</c:v>
                </c:pt>
                <c:pt idx="47">
                  <c:v>2047</c:v>
                </c:pt>
                <c:pt idx="48">
                  <c:v>2048</c:v>
                </c:pt>
                <c:pt idx="49">
                  <c:v>2049</c:v>
                </c:pt>
                <c:pt idx="50">
                  <c:v>2050</c:v>
                </c:pt>
                <c:pt idx="51">
                  <c:v>2051</c:v>
                </c:pt>
                <c:pt idx="52">
                  <c:v>2052</c:v>
                </c:pt>
                <c:pt idx="53">
                  <c:v>2053</c:v>
                </c:pt>
                <c:pt idx="54">
                  <c:v>2054</c:v>
                </c:pt>
                <c:pt idx="55">
                  <c:v>2055</c:v>
                </c:pt>
                <c:pt idx="56">
                  <c:v>2056</c:v>
                </c:pt>
                <c:pt idx="57">
                  <c:v>2057</c:v>
                </c:pt>
                <c:pt idx="58">
                  <c:v>2058</c:v>
                </c:pt>
                <c:pt idx="59">
                  <c:v>2059</c:v>
                </c:pt>
                <c:pt idx="60">
                  <c:v>2060</c:v>
                </c:pt>
              </c:numCache>
            </c:numRef>
          </c:cat>
          <c:val>
            <c:numRef>
              <c:f>'NZS data'!$H$10:$BP$10</c:f>
              <c:numCache>
                <c:formatCode>0.0%</c:formatCode>
                <c:ptCount val="61"/>
                <c:pt idx="0">
                  <c:v>4.4187526701716752E-2</c:v>
                </c:pt>
                <c:pt idx="1">
                  <c:v>4.3137158657700549E-2</c:v>
                </c:pt>
                <c:pt idx="2">
                  <c:v>4.194856874562234E-2</c:v>
                </c:pt>
                <c:pt idx="3">
                  <c:v>4.111435796162563E-2</c:v>
                </c:pt>
                <c:pt idx="4">
                  <c:v>3.9903781000135516E-2</c:v>
                </c:pt>
                <c:pt idx="5">
                  <c:v>3.8791179358985808E-2</c:v>
                </c:pt>
                <c:pt idx="6">
                  <c:v>3.9009141056908093E-2</c:v>
                </c:pt>
                <c:pt idx="7">
                  <c:v>3.8830412024313199E-2</c:v>
                </c:pt>
                <c:pt idx="8">
                  <c:v>3.8922171547829031E-2</c:v>
                </c:pt>
                <c:pt idx="9">
                  <c:v>4.089435273491545E-2</c:v>
                </c:pt>
                <c:pt idx="10">
                  <c:v>4.2110717152116707E-2</c:v>
                </c:pt>
                <c:pt idx="11">
                  <c:v>4.2939952148456501E-2</c:v>
                </c:pt>
                <c:pt idx="12">
                  <c:v>4.4588150457093675E-2</c:v>
                </c:pt>
                <c:pt idx="13">
                  <c:v>4.6773390122520228E-2</c:v>
                </c:pt>
                <c:pt idx="14">
                  <c:v>4.6064489441004275E-2</c:v>
                </c:pt>
                <c:pt idx="15">
                  <c:v>4.7204043151931781E-2</c:v>
                </c:pt>
                <c:pt idx="16">
                  <c:v>4.7408329210981939E-2</c:v>
                </c:pt>
                <c:pt idx="17">
                  <c:v>4.7354013273500924E-2</c:v>
                </c:pt>
                <c:pt idx="18">
                  <c:v>4.6346794056350983E-2</c:v>
                </c:pt>
                <c:pt idx="19">
                  <c:v>4.6939821485557351E-2</c:v>
                </c:pt>
                <c:pt idx="20">
                  <c:v>4.8919398506667683E-2</c:v>
                </c:pt>
                <c:pt idx="21">
                  <c:v>4.8276565368141955E-2</c:v>
                </c:pt>
                <c:pt idx="22">
                  <c:v>4.8934077830636961E-2</c:v>
                </c:pt>
                <c:pt idx="23">
                  <c:v>4.9550258373011441E-2</c:v>
                </c:pt>
                <c:pt idx="24">
                  <c:v>5.2115309549855195E-2</c:v>
                </c:pt>
                <c:pt idx="25">
                  <c:v>5.3105524695029882E-2</c:v>
                </c:pt>
                <c:pt idx="26">
                  <c:v>5.3538217430321638E-2</c:v>
                </c:pt>
                <c:pt idx="27">
                  <c:v>5.4467260032384154E-2</c:v>
                </c:pt>
                <c:pt idx="28">
                  <c:v>5.5488786969412618E-2</c:v>
                </c:pt>
                <c:pt idx="29">
                  <c:v>5.6407200790784214E-2</c:v>
                </c:pt>
                <c:pt idx="30">
                  <c:v>5.71650073785109E-2</c:v>
                </c:pt>
                <c:pt idx="31">
                  <c:v>5.7952029608097526E-2</c:v>
                </c:pt>
                <c:pt idx="32">
                  <c:v>5.8735485917223045E-2</c:v>
                </c:pt>
                <c:pt idx="33">
                  <c:v>5.9547372745253992E-2</c:v>
                </c:pt>
                <c:pt idx="34">
                  <c:v>6.0402058166223051E-2</c:v>
                </c:pt>
                <c:pt idx="35">
                  <c:v>6.1215196053384741E-2</c:v>
                </c:pt>
                <c:pt idx="36">
                  <c:v>6.209901585189926E-2</c:v>
                </c:pt>
                <c:pt idx="37">
                  <c:v>6.2919166480443073E-2</c:v>
                </c:pt>
                <c:pt idx="38">
                  <c:v>6.3583424660223167E-2</c:v>
                </c:pt>
                <c:pt idx="39">
                  <c:v>6.4092911773879116E-2</c:v>
                </c:pt>
                <c:pt idx="40">
                  <c:v>6.4457964641659801E-2</c:v>
                </c:pt>
                <c:pt idx="41">
                  <c:v>6.4684908400555269E-2</c:v>
                </c:pt>
                <c:pt idx="42">
                  <c:v>6.4895040334128129E-2</c:v>
                </c:pt>
                <c:pt idx="43">
                  <c:v>6.5048728951670576E-2</c:v>
                </c:pt>
                <c:pt idx="44">
                  <c:v>6.5260961421288011E-2</c:v>
                </c:pt>
                <c:pt idx="45">
                  <c:v>6.5486845750381648E-2</c:v>
                </c:pt>
                <c:pt idx="46">
                  <c:v>6.574135161706017E-2</c:v>
                </c:pt>
                <c:pt idx="47">
                  <c:v>6.6043385213221853E-2</c:v>
                </c:pt>
                <c:pt idx="48">
                  <c:v>6.6400847291300635E-2</c:v>
                </c:pt>
                <c:pt idx="49">
                  <c:v>6.6794543480794694E-2</c:v>
                </c:pt>
                <c:pt idx="50">
                  <c:v>6.7214930885794194E-2</c:v>
                </c:pt>
                <c:pt idx="51">
                  <c:v>6.7694721827285406E-2</c:v>
                </c:pt>
                <c:pt idx="52">
                  <c:v>6.8280276721469302E-2</c:v>
                </c:pt>
                <c:pt idx="53">
                  <c:v>6.9025839809900527E-2</c:v>
                </c:pt>
                <c:pt idx="54">
                  <c:v>6.9814598665076041E-2</c:v>
                </c:pt>
                <c:pt idx="55">
                  <c:v>7.0748152610381185E-2</c:v>
                </c:pt>
                <c:pt idx="56">
                  <c:v>7.1735097655332342E-2</c:v>
                </c:pt>
                <c:pt idx="57">
                  <c:v>7.2706102116998961E-2</c:v>
                </c:pt>
                <c:pt idx="58">
                  <c:v>7.3590832952382404E-2</c:v>
                </c:pt>
                <c:pt idx="59">
                  <c:v>7.4360360403208509E-2</c:v>
                </c:pt>
                <c:pt idx="60">
                  <c:v>7.5103188041378777E-2</c:v>
                </c:pt>
              </c:numCache>
            </c:numRef>
          </c:val>
          <c:smooth val="0"/>
          <c:extLst>
            <c:ext xmlns:c16="http://schemas.microsoft.com/office/drawing/2014/chart" uri="{C3380CC4-5D6E-409C-BE32-E72D297353CC}">
              <c16:uniqueId val="{00000000-7F58-4B12-A1D9-432907946B78}"/>
            </c:ext>
          </c:extLst>
        </c:ser>
        <c:dLbls>
          <c:showLegendKey val="0"/>
          <c:showVal val="0"/>
          <c:showCatName val="0"/>
          <c:showSerName val="0"/>
          <c:showPercent val="0"/>
          <c:showBubbleSize val="0"/>
        </c:dLbls>
        <c:smooth val="0"/>
        <c:axId val="457342296"/>
        <c:axId val="1"/>
      </c:lineChart>
      <c:catAx>
        <c:axId val="45734229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NZ"/>
                  <a:t>Year ended 30 June</a:t>
                </a:r>
              </a:p>
            </c:rich>
          </c:tx>
          <c:layout>
            <c:manualLayout>
              <c:xMode val="edge"/>
              <c:yMode val="edge"/>
              <c:x val="0.79285089772561956"/>
              <c:y val="0.918644036246664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auto val="1"/>
        <c:lblAlgn val="ctr"/>
        <c:lblOffset val="100"/>
        <c:tickLblSkip val="5"/>
        <c:tickMarkSkip val="5"/>
        <c:noMultiLvlLbl val="0"/>
      </c:catAx>
      <c:valAx>
        <c:axId val="1"/>
        <c:scaling>
          <c:orientation val="minMax"/>
          <c:max val="8.0000000000000016E-2"/>
          <c:min val="3.0000000000000006E-2"/>
        </c:scaling>
        <c:delete val="0"/>
        <c:axPos val="l"/>
        <c:title>
          <c:tx>
            <c:rich>
              <a:bodyPr rot="0" vert="horz"/>
              <a:lstStyle/>
              <a:p>
                <a:pPr algn="ctr">
                  <a:defRPr sz="1400" b="1" i="0" u="none" strike="noStrike" baseline="0">
                    <a:solidFill>
                      <a:srgbClr val="000000"/>
                    </a:solidFill>
                    <a:latin typeface="Arial"/>
                    <a:ea typeface="Arial"/>
                    <a:cs typeface="Arial"/>
                  </a:defRPr>
                </a:pPr>
                <a:r>
                  <a:rPr lang="en-NZ"/>
                  <a:t>% of Nominal GDP</a:t>
                </a:r>
              </a:p>
            </c:rich>
          </c:tx>
          <c:layout>
            <c:manualLayout>
              <c:xMode val="edge"/>
              <c:yMode val="edge"/>
              <c:x val="6.9036581995563827E-3"/>
              <c:y val="1.2941529808564516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57342296"/>
        <c:crosses val="autoZero"/>
        <c:crossBetween val="midCat"/>
        <c:majorUnit val="5.000000000000001E-3"/>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EF9E9C3-7036-422E-8262-5C781C8F65D8}">
  <sheetPr/>
  <sheetViews>
    <sheetView workbookViewId="0"/>
  </sheetViews>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037A34-8948-48B0-9FAA-35AD4D6CD52C}">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F2F1CDE-ED8D-4E70-A0F1-5696D4CC6725}">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a:extLst>
            <a:ext uri="{FF2B5EF4-FFF2-40B4-BE49-F238E27FC236}">
              <a16:creationId xmlns:a16="http://schemas.microsoft.com/office/drawing/2014/main" id="{F91C343C-C042-483C-8E69-E50E33F15A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a:extLst>
            <a:ext uri="{FF2B5EF4-FFF2-40B4-BE49-F238E27FC236}">
              <a16:creationId xmlns:a16="http://schemas.microsoft.com/office/drawing/2014/main" id="{0F6D8458-687C-41FC-A19A-1A917C5E81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a:extLst>
            <a:ext uri="{FF2B5EF4-FFF2-40B4-BE49-F238E27FC236}">
              <a16:creationId xmlns:a16="http://schemas.microsoft.com/office/drawing/2014/main" id="{B3770E83-1687-42A7-8C5B-45242F52999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01150" cy="5591175"/>
    <xdr:graphicFrame macro="">
      <xdr:nvGraphicFramePr>
        <xdr:cNvPr id="2" name="Chart 1">
          <a:extLst>
            <a:ext uri="{FF2B5EF4-FFF2-40B4-BE49-F238E27FC236}">
              <a16:creationId xmlns:a16="http://schemas.microsoft.com/office/drawing/2014/main" id="{B6B503AD-82BE-4B1D-8144-FBD3A6C88A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L63"/>
  <sheetViews>
    <sheetView workbookViewId="0">
      <selection activeCell="B45" sqref="A45:B53"/>
    </sheetView>
  </sheetViews>
  <sheetFormatPr defaultRowHeight="12.75" x14ac:dyDescent="0.2"/>
  <cols>
    <col min="1" max="1" width="3.83203125" style="5" customWidth="1"/>
    <col min="2" max="16384" width="9.33203125" style="5"/>
  </cols>
  <sheetData>
    <row r="1" spans="1:12" ht="15.75" x14ac:dyDescent="0.25">
      <c r="A1" s="8" t="s">
        <v>13</v>
      </c>
      <c r="B1" s="6"/>
      <c r="C1" s="6"/>
      <c r="D1" s="6"/>
      <c r="E1" s="6"/>
      <c r="F1" s="6"/>
      <c r="G1" s="6"/>
      <c r="H1" s="6"/>
      <c r="I1" s="6"/>
      <c r="J1" s="6"/>
      <c r="K1" s="6"/>
      <c r="L1" s="6"/>
    </row>
    <row r="2" spans="1:12" ht="15.75" x14ac:dyDescent="0.25">
      <c r="A2" s="8" t="s">
        <v>238</v>
      </c>
      <c r="B2" s="6"/>
      <c r="C2" s="6"/>
      <c r="D2" s="6"/>
      <c r="E2" s="6"/>
      <c r="F2" s="6"/>
      <c r="G2" s="6"/>
      <c r="H2" s="6"/>
      <c r="I2" s="6"/>
      <c r="J2" s="6"/>
      <c r="K2" s="6"/>
      <c r="L2" s="6"/>
    </row>
    <row r="3" spans="1:12" ht="15" x14ac:dyDescent="0.2">
      <c r="A3" s="6"/>
      <c r="B3" s="6"/>
      <c r="C3" s="6"/>
      <c r="D3" s="6"/>
      <c r="E3" s="6"/>
      <c r="F3" s="6"/>
      <c r="G3" s="6"/>
      <c r="H3" s="6"/>
      <c r="I3" s="6"/>
      <c r="J3" s="6"/>
      <c r="K3" s="6"/>
      <c r="L3" s="6"/>
    </row>
    <row r="4" spans="1:12" ht="15" x14ac:dyDescent="0.2">
      <c r="A4" s="6" t="s">
        <v>14</v>
      </c>
      <c r="B4" s="6"/>
      <c r="C4" s="6"/>
      <c r="D4" s="6"/>
      <c r="E4" s="6"/>
      <c r="F4" s="6"/>
      <c r="G4" s="6"/>
      <c r="H4" s="6"/>
      <c r="I4" s="6"/>
      <c r="J4" s="6"/>
      <c r="K4" s="6"/>
      <c r="L4" s="6"/>
    </row>
    <row r="5" spans="1:12" ht="15" x14ac:dyDescent="0.2">
      <c r="A5" s="6" t="s">
        <v>15</v>
      </c>
      <c r="B5" s="6"/>
      <c r="C5" s="6"/>
      <c r="D5" s="6"/>
      <c r="E5" s="6"/>
      <c r="F5" s="6"/>
      <c r="G5" s="6"/>
      <c r="H5" s="6"/>
      <c r="I5" s="6"/>
      <c r="J5" s="6"/>
      <c r="K5" s="6"/>
      <c r="L5" s="6"/>
    </row>
    <row r="6" spans="1:12" ht="15" x14ac:dyDescent="0.2">
      <c r="A6" s="6" t="s">
        <v>16</v>
      </c>
      <c r="B6" s="6"/>
      <c r="C6" s="6"/>
      <c r="D6" s="6"/>
      <c r="E6" s="6"/>
      <c r="F6" s="6"/>
      <c r="G6" s="6"/>
      <c r="H6" s="6"/>
      <c r="I6" s="6"/>
      <c r="J6" s="6"/>
      <c r="K6" s="6"/>
      <c r="L6" s="6"/>
    </row>
    <row r="7" spans="1:12" ht="15" x14ac:dyDescent="0.2">
      <c r="A7" s="9" t="s">
        <v>17</v>
      </c>
      <c r="B7" s="6"/>
      <c r="C7" s="6"/>
      <c r="D7" s="6"/>
      <c r="E7" s="6"/>
      <c r="F7" s="6"/>
      <c r="G7" s="6"/>
      <c r="H7" s="6"/>
      <c r="I7" s="6"/>
      <c r="J7" s="6"/>
      <c r="K7" s="6"/>
      <c r="L7" s="6"/>
    </row>
    <row r="8" spans="1:12" ht="15" x14ac:dyDescent="0.2">
      <c r="A8" s="9"/>
      <c r="B8" s="6"/>
      <c r="C8" s="6"/>
      <c r="D8" s="6"/>
      <c r="E8" s="6"/>
      <c r="F8" s="6"/>
      <c r="G8" s="6"/>
      <c r="H8" s="6"/>
      <c r="I8" s="6"/>
      <c r="J8" s="6"/>
      <c r="K8" s="6"/>
      <c r="L8" s="6"/>
    </row>
    <row r="9" spans="1:12" ht="15" x14ac:dyDescent="0.2">
      <c r="A9" s="6" t="s">
        <v>236</v>
      </c>
      <c r="B9" s="6"/>
      <c r="C9" s="6"/>
      <c r="D9" s="6"/>
      <c r="E9" s="6"/>
      <c r="F9" s="6"/>
      <c r="G9" s="6"/>
      <c r="H9" s="6"/>
      <c r="I9" s="6"/>
      <c r="J9" s="6"/>
      <c r="K9" s="6"/>
      <c r="L9" s="6"/>
    </row>
    <row r="10" spans="1:12" ht="15" x14ac:dyDescent="0.2">
      <c r="A10" s="6" t="s">
        <v>239</v>
      </c>
      <c r="B10" s="6"/>
      <c r="C10" s="6"/>
      <c r="D10" s="6"/>
      <c r="E10" s="6"/>
      <c r="F10" s="6"/>
      <c r="G10" s="6"/>
      <c r="H10" s="6"/>
      <c r="I10" s="6"/>
      <c r="J10" s="6"/>
      <c r="K10" s="6"/>
      <c r="L10" s="6"/>
    </row>
    <row r="11" spans="1:12" ht="15" x14ac:dyDescent="0.2">
      <c r="A11" s="6" t="s">
        <v>18</v>
      </c>
      <c r="B11" s="6"/>
      <c r="C11" s="6"/>
      <c r="D11" s="6"/>
      <c r="E11" s="6"/>
      <c r="F11" s="6"/>
      <c r="G11" s="6"/>
      <c r="H11" s="6"/>
      <c r="I11" s="6"/>
      <c r="J11" s="6"/>
      <c r="K11" s="6"/>
      <c r="L11" s="6"/>
    </row>
    <row r="12" spans="1:12" ht="15" x14ac:dyDescent="0.2">
      <c r="A12" s="6" t="s">
        <v>225</v>
      </c>
      <c r="B12" s="6"/>
      <c r="C12" s="6"/>
      <c r="D12" s="6"/>
      <c r="E12" s="6"/>
      <c r="F12" s="6"/>
      <c r="G12" s="6"/>
      <c r="H12" s="6"/>
      <c r="I12" s="6"/>
      <c r="J12" s="6"/>
      <c r="K12" s="6"/>
      <c r="L12" s="6"/>
    </row>
    <row r="13" spans="1:12" ht="15" x14ac:dyDescent="0.2">
      <c r="A13" s="6"/>
      <c r="B13" s="6"/>
      <c r="C13" s="6"/>
      <c r="D13" s="6"/>
      <c r="E13" s="6"/>
      <c r="F13" s="6"/>
      <c r="G13" s="6"/>
      <c r="H13" s="6"/>
      <c r="I13" s="6"/>
      <c r="J13" s="6"/>
      <c r="K13" s="6"/>
      <c r="L13" s="6"/>
    </row>
    <row r="14" spans="1:12" ht="15" x14ac:dyDescent="0.2">
      <c r="A14" s="6" t="s">
        <v>7</v>
      </c>
      <c r="B14" s="6"/>
      <c r="C14" s="6"/>
      <c r="D14" s="6"/>
      <c r="E14" s="6"/>
      <c r="F14" s="6"/>
      <c r="G14" s="6"/>
      <c r="H14" s="6"/>
      <c r="I14" s="6"/>
      <c r="J14" s="6"/>
      <c r="K14" s="6"/>
      <c r="L14" s="6"/>
    </row>
    <row r="15" spans="1:12" ht="15" x14ac:dyDescent="0.2">
      <c r="A15" s="6" t="s">
        <v>19</v>
      </c>
      <c r="B15" s="6"/>
      <c r="C15" s="6"/>
      <c r="D15" s="6"/>
      <c r="E15" s="6"/>
      <c r="F15" s="6"/>
      <c r="G15" s="6"/>
      <c r="H15" s="6"/>
      <c r="I15" s="6"/>
      <c r="J15" s="6"/>
      <c r="K15" s="6"/>
      <c r="L15" s="6"/>
    </row>
    <row r="16" spans="1:12" ht="15" x14ac:dyDescent="0.2">
      <c r="A16" s="6" t="s">
        <v>219</v>
      </c>
      <c r="B16" s="6"/>
      <c r="C16" s="6"/>
      <c r="D16" s="6"/>
      <c r="E16" s="6"/>
      <c r="F16" s="6"/>
      <c r="G16" s="6"/>
      <c r="H16" s="6"/>
      <c r="I16" s="6"/>
      <c r="J16" s="6"/>
      <c r="K16" s="6"/>
      <c r="L16" s="6"/>
    </row>
    <row r="17" spans="1:12" ht="15" x14ac:dyDescent="0.2">
      <c r="A17" s="6" t="s">
        <v>220</v>
      </c>
      <c r="B17" s="6"/>
      <c r="C17" s="6"/>
      <c r="D17" s="6"/>
      <c r="E17" s="6"/>
      <c r="F17" s="6"/>
      <c r="G17" s="6"/>
      <c r="H17" s="6"/>
      <c r="I17" s="6"/>
      <c r="J17" s="6"/>
      <c r="K17" s="6"/>
      <c r="L17" s="6"/>
    </row>
    <row r="18" spans="1:12" ht="15" x14ac:dyDescent="0.2">
      <c r="A18" s="6"/>
      <c r="B18" s="6"/>
      <c r="C18" s="6"/>
      <c r="D18" s="6"/>
      <c r="E18" s="6"/>
      <c r="F18" s="6"/>
      <c r="G18" s="6"/>
      <c r="H18" s="6"/>
      <c r="I18" s="6"/>
      <c r="J18" s="6"/>
      <c r="K18" s="6"/>
      <c r="L18" s="6"/>
    </row>
    <row r="19" spans="1:12" ht="15" x14ac:dyDescent="0.2">
      <c r="A19" s="6" t="s">
        <v>20</v>
      </c>
      <c r="B19" s="6"/>
      <c r="C19" s="6"/>
      <c r="D19" s="6"/>
      <c r="E19" s="6"/>
      <c r="F19" s="6"/>
      <c r="G19" s="6"/>
      <c r="H19" s="6"/>
      <c r="I19" s="6"/>
      <c r="J19" s="6"/>
      <c r="K19" s="6"/>
      <c r="L19" s="6"/>
    </row>
    <row r="20" spans="1:12" ht="15" x14ac:dyDescent="0.2">
      <c r="A20" s="6" t="s">
        <v>240</v>
      </c>
      <c r="B20" s="6"/>
      <c r="C20" s="6"/>
      <c r="D20" s="6"/>
      <c r="E20" s="6"/>
      <c r="F20" s="6"/>
      <c r="G20" s="6"/>
      <c r="H20" s="6"/>
      <c r="I20" s="6"/>
      <c r="J20" s="6"/>
      <c r="K20" s="6"/>
      <c r="L20" s="6"/>
    </row>
    <row r="21" spans="1:12" ht="15" x14ac:dyDescent="0.2">
      <c r="A21" s="6" t="s">
        <v>212</v>
      </c>
      <c r="B21" s="6"/>
      <c r="C21" s="6"/>
      <c r="D21" s="6"/>
      <c r="E21" s="6"/>
      <c r="F21" s="6"/>
      <c r="G21" s="6"/>
      <c r="H21" s="6"/>
      <c r="I21" s="6"/>
      <c r="J21" s="6"/>
      <c r="K21" s="6"/>
      <c r="L21" s="6"/>
    </row>
    <row r="22" spans="1:12" ht="15" x14ac:dyDescent="0.2">
      <c r="A22" s="6" t="s">
        <v>21</v>
      </c>
      <c r="B22" s="6"/>
      <c r="C22" s="6"/>
      <c r="D22" s="6"/>
      <c r="E22" s="6"/>
      <c r="F22" s="6"/>
      <c r="G22" s="6"/>
      <c r="H22" s="6"/>
      <c r="I22" s="6"/>
      <c r="J22" s="6"/>
      <c r="K22" s="6"/>
      <c r="L22" s="6"/>
    </row>
    <row r="23" spans="1:12" ht="15" x14ac:dyDescent="0.2">
      <c r="A23" s="6" t="s">
        <v>22</v>
      </c>
      <c r="B23" s="6"/>
      <c r="C23" s="6"/>
      <c r="D23" s="6"/>
      <c r="E23" s="6"/>
      <c r="F23" s="6"/>
      <c r="G23" s="6"/>
      <c r="H23" s="6"/>
      <c r="I23" s="6"/>
      <c r="J23" s="6"/>
      <c r="K23" s="6"/>
      <c r="L23" s="6"/>
    </row>
    <row r="24" spans="1:12" ht="15" x14ac:dyDescent="0.2">
      <c r="A24" s="6" t="s">
        <v>213</v>
      </c>
      <c r="B24" s="6"/>
      <c r="C24" s="6"/>
      <c r="D24" s="6"/>
      <c r="E24" s="6"/>
      <c r="F24" s="6"/>
      <c r="G24" s="6"/>
      <c r="H24" s="6"/>
      <c r="I24" s="6"/>
      <c r="J24" s="6"/>
      <c r="K24" s="6"/>
      <c r="L24" s="6"/>
    </row>
    <row r="25" spans="1:12" ht="15" x14ac:dyDescent="0.2">
      <c r="A25" s="6" t="s">
        <v>23</v>
      </c>
      <c r="B25" s="6"/>
      <c r="C25" s="6"/>
      <c r="D25" s="6"/>
      <c r="E25" s="6"/>
      <c r="F25" s="6"/>
      <c r="G25" s="6"/>
      <c r="H25" s="6"/>
      <c r="I25" s="6"/>
      <c r="J25" s="6"/>
      <c r="K25" s="6"/>
      <c r="L25" s="6"/>
    </row>
    <row r="26" spans="1:12" ht="15" x14ac:dyDescent="0.2">
      <c r="A26" s="6" t="s">
        <v>214</v>
      </c>
      <c r="B26" s="6"/>
      <c r="C26" s="6"/>
      <c r="D26" s="6"/>
      <c r="E26" s="6"/>
      <c r="F26" s="6"/>
      <c r="G26" s="6"/>
      <c r="H26" s="6"/>
      <c r="I26" s="6"/>
      <c r="J26" s="6"/>
      <c r="K26" s="6"/>
      <c r="L26" s="6"/>
    </row>
    <row r="27" spans="1:12" ht="15" x14ac:dyDescent="0.2">
      <c r="A27" s="6" t="s">
        <v>24</v>
      </c>
      <c r="B27" s="6"/>
      <c r="C27" s="6"/>
      <c r="D27" s="6"/>
      <c r="E27" s="6"/>
      <c r="F27" s="6"/>
      <c r="G27" s="6"/>
      <c r="H27" s="6"/>
      <c r="I27" s="6"/>
      <c r="J27" s="6"/>
      <c r="K27" s="6"/>
      <c r="L27" s="6"/>
    </row>
    <row r="28" spans="1:12" ht="15" x14ac:dyDescent="0.2">
      <c r="A28" s="6" t="s">
        <v>215</v>
      </c>
      <c r="B28" s="6"/>
      <c r="C28" s="6"/>
      <c r="D28" s="6"/>
      <c r="E28" s="6"/>
      <c r="F28" s="6"/>
      <c r="G28" s="6"/>
      <c r="H28" s="6"/>
      <c r="I28" s="6"/>
      <c r="J28" s="6"/>
      <c r="K28" s="6"/>
      <c r="L28" s="6"/>
    </row>
    <row r="29" spans="1:12" ht="15" x14ac:dyDescent="0.2">
      <c r="A29" s="6" t="s">
        <v>25</v>
      </c>
      <c r="B29" s="6"/>
      <c r="C29" s="6"/>
      <c r="D29" s="6"/>
      <c r="E29" s="6"/>
      <c r="F29" s="6"/>
      <c r="G29" s="6"/>
      <c r="H29" s="6"/>
      <c r="I29" s="6"/>
      <c r="J29" s="6"/>
      <c r="K29" s="6"/>
      <c r="L29" s="6"/>
    </row>
    <row r="30" spans="1:12" ht="15" x14ac:dyDescent="0.2">
      <c r="A30" s="6" t="s">
        <v>216</v>
      </c>
      <c r="B30" s="6"/>
      <c r="C30" s="6"/>
      <c r="D30" s="6"/>
      <c r="E30" s="6"/>
      <c r="F30" s="6"/>
      <c r="G30" s="6"/>
      <c r="H30" s="6"/>
      <c r="I30" s="6"/>
      <c r="J30" s="6"/>
      <c r="K30" s="6"/>
      <c r="L30" s="6"/>
    </row>
    <row r="31" spans="1:12" ht="15" x14ac:dyDescent="0.2">
      <c r="A31" s="6" t="s">
        <v>217</v>
      </c>
      <c r="B31" s="6"/>
      <c r="C31" s="6"/>
      <c r="D31" s="6"/>
      <c r="E31" s="6"/>
      <c r="F31" s="6"/>
      <c r="G31" s="6"/>
      <c r="H31" s="6"/>
      <c r="I31" s="6"/>
      <c r="J31" s="6"/>
      <c r="K31" s="6"/>
      <c r="L31" s="6"/>
    </row>
    <row r="32" spans="1:12" ht="15" x14ac:dyDescent="0.2">
      <c r="A32" s="6" t="s">
        <v>26</v>
      </c>
      <c r="B32" s="6"/>
      <c r="C32" s="6"/>
      <c r="D32" s="6"/>
      <c r="E32" s="6"/>
      <c r="F32" s="6"/>
      <c r="G32" s="6"/>
      <c r="H32" s="6"/>
      <c r="I32" s="6"/>
      <c r="J32" s="6"/>
      <c r="K32" s="6"/>
      <c r="L32" s="6"/>
    </row>
    <row r="33" spans="1:12" ht="15" x14ac:dyDescent="0.2">
      <c r="A33" s="6" t="s">
        <v>218</v>
      </c>
      <c r="B33" s="6"/>
      <c r="C33" s="6"/>
      <c r="D33" s="6"/>
      <c r="E33" s="6"/>
      <c r="F33" s="6"/>
      <c r="G33" s="6"/>
      <c r="H33" s="6"/>
      <c r="I33" s="6"/>
      <c r="J33" s="6"/>
      <c r="K33" s="6"/>
      <c r="L33" s="6"/>
    </row>
    <row r="34" spans="1:12" ht="15" x14ac:dyDescent="0.2">
      <c r="A34" s="6" t="s">
        <v>241</v>
      </c>
      <c r="B34" s="6"/>
      <c r="C34" s="6"/>
      <c r="D34" s="6"/>
      <c r="E34" s="6"/>
      <c r="F34" s="6"/>
      <c r="G34" s="6"/>
      <c r="H34" s="6"/>
      <c r="I34" s="6"/>
      <c r="J34" s="6"/>
      <c r="K34" s="6"/>
      <c r="L34" s="6"/>
    </row>
    <row r="35" spans="1:12" ht="15" x14ac:dyDescent="0.2">
      <c r="A35" s="6" t="s">
        <v>27</v>
      </c>
      <c r="B35" s="6"/>
      <c r="C35" s="6"/>
      <c r="D35" s="6"/>
      <c r="E35" s="6"/>
      <c r="F35" s="6"/>
      <c r="G35" s="6"/>
      <c r="H35" s="6"/>
      <c r="I35" s="6"/>
      <c r="J35" s="6"/>
      <c r="K35" s="6"/>
      <c r="L35" s="6"/>
    </row>
    <row r="36" spans="1:12" ht="15" x14ac:dyDescent="0.2">
      <c r="A36" s="6"/>
      <c r="B36" s="6"/>
      <c r="C36" s="6"/>
      <c r="D36" s="6"/>
      <c r="E36" s="6"/>
      <c r="F36" s="6"/>
      <c r="G36" s="6"/>
      <c r="H36" s="6"/>
      <c r="I36" s="6"/>
      <c r="J36" s="6"/>
      <c r="K36" s="6"/>
      <c r="L36" s="6"/>
    </row>
    <row r="37" spans="1:12" ht="15" x14ac:dyDescent="0.2">
      <c r="A37" s="6" t="s">
        <v>28</v>
      </c>
      <c r="B37" s="6"/>
      <c r="C37" s="6"/>
      <c r="D37" s="6"/>
      <c r="E37" s="6"/>
      <c r="F37" s="6"/>
      <c r="G37" s="6"/>
      <c r="H37" s="6"/>
      <c r="I37" s="6"/>
      <c r="J37" s="6"/>
      <c r="K37" s="6"/>
      <c r="L37" s="6"/>
    </row>
    <row r="38" spans="1:12" ht="15" x14ac:dyDescent="0.2">
      <c r="A38" s="6" t="s">
        <v>29</v>
      </c>
      <c r="B38" s="6"/>
      <c r="C38" s="6"/>
      <c r="D38" s="6"/>
      <c r="E38" s="6"/>
      <c r="F38" s="6"/>
      <c r="G38" s="6"/>
      <c r="H38" s="6"/>
      <c r="I38" s="6"/>
      <c r="J38" s="6"/>
      <c r="K38" s="6"/>
      <c r="L38" s="6"/>
    </row>
    <row r="39" spans="1:12" ht="15" x14ac:dyDescent="0.2">
      <c r="A39" s="6" t="s">
        <v>30</v>
      </c>
      <c r="B39" s="6"/>
      <c r="C39" s="6"/>
      <c r="D39" s="6"/>
      <c r="E39" s="6"/>
      <c r="F39" s="6"/>
      <c r="G39" s="6"/>
      <c r="H39" s="6"/>
      <c r="I39" s="6"/>
      <c r="J39" s="6"/>
      <c r="K39" s="6"/>
      <c r="L39" s="6"/>
    </row>
    <row r="40" spans="1:12" ht="15" x14ac:dyDescent="0.2">
      <c r="A40" s="6" t="s">
        <v>226</v>
      </c>
      <c r="B40" s="6"/>
      <c r="C40" s="6"/>
      <c r="D40" s="6"/>
      <c r="E40" s="6"/>
      <c r="F40" s="6"/>
      <c r="G40" s="6"/>
      <c r="H40" s="6"/>
      <c r="I40" s="6"/>
      <c r="J40" s="6"/>
      <c r="K40" s="6"/>
      <c r="L40" s="6"/>
    </row>
    <row r="41" spans="1:12" ht="15" x14ac:dyDescent="0.2">
      <c r="A41" s="6" t="s">
        <v>31</v>
      </c>
      <c r="B41" s="6"/>
      <c r="C41" s="6"/>
      <c r="D41" s="6"/>
      <c r="E41" s="6"/>
      <c r="F41" s="6"/>
      <c r="G41" s="6"/>
      <c r="H41" s="6"/>
      <c r="I41" s="6"/>
      <c r="J41" s="6"/>
      <c r="K41" s="6"/>
      <c r="L41" s="6"/>
    </row>
    <row r="42" spans="1:12" ht="15" x14ac:dyDescent="0.2">
      <c r="A42" s="6" t="s">
        <v>32</v>
      </c>
      <c r="B42" s="6"/>
      <c r="C42" s="6"/>
      <c r="D42" s="6"/>
      <c r="E42" s="6"/>
      <c r="F42" s="6"/>
      <c r="G42" s="6"/>
      <c r="H42" s="6"/>
      <c r="I42" s="6"/>
      <c r="J42" s="6"/>
      <c r="K42" s="6"/>
      <c r="L42" s="6"/>
    </row>
    <row r="43" spans="1:12" ht="15" x14ac:dyDescent="0.2">
      <c r="A43" s="6" t="s">
        <v>33</v>
      </c>
      <c r="B43" s="6"/>
      <c r="C43" s="6"/>
      <c r="D43" s="6"/>
      <c r="E43" s="6"/>
      <c r="F43" s="6"/>
      <c r="G43" s="6"/>
      <c r="H43" s="6"/>
      <c r="I43" s="6"/>
      <c r="J43" s="6"/>
      <c r="K43" s="6"/>
      <c r="L43" s="6"/>
    </row>
    <row r="44" spans="1:12" ht="15" x14ac:dyDescent="0.2">
      <c r="A44" s="6" t="s">
        <v>34</v>
      </c>
      <c r="B44" s="6"/>
      <c r="C44" s="6"/>
      <c r="D44" s="6"/>
      <c r="E44" s="6"/>
      <c r="F44" s="6"/>
      <c r="G44" s="6"/>
      <c r="H44" s="6"/>
      <c r="I44" s="6"/>
      <c r="J44" s="6"/>
      <c r="K44" s="6"/>
      <c r="L44" s="6"/>
    </row>
    <row r="45" spans="1:12" ht="15" x14ac:dyDescent="0.2">
      <c r="A45" s="6" t="s">
        <v>243</v>
      </c>
      <c r="B45" s="6"/>
      <c r="C45" s="6"/>
      <c r="D45" s="6"/>
      <c r="E45" s="6"/>
      <c r="F45" s="6"/>
      <c r="G45" s="6"/>
      <c r="H45" s="6"/>
      <c r="I45" s="6"/>
      <c r="J45" s="6"/>
      <c r="K45" s="6"/>
      <c r="L45" s="6"/>
    </row>
    <row r="46" spans="1:12" ht="15" x14ac:dyDescent="0.2">
      <c r="A46" s="6" t="s">
        <v>244</v>
      </c>
      <c r="B46" s="6"/>
      <c r="C46" s="6"/>
      <c r="D46" s="6"/>
      <c r="E46" s="6"/>
      <c r="F46" s="6"/>
      <c r="G46" s="6"/>
      <c r="H46" s="6"/>
      <c r="I46" s="6"/>
      <c r="J46" s="6"/>
      <c r="K46" s="6"/>
      <c r="L46" s="6"/>
    </row>
    <row r="47" spans="1:12" ht="15" x14ac:dyDescent="0.2">
      <c r="A47" s="6" t="s">
        <v>245</v>
      </c>
      <c r="B47" s="6"/>
      <c r="C47" s="6"/>
      <c r="D47" s="6"/>
      <c r="E47" s="6"/>
      <c r="F47" s="6"/>
      <c r="G47" s="6"/>
      <c r="H47" s="6"/>
      <c r="I47" s="6"/>
      <c r="J47" s="6"/>
      <c r="K47" s="6"/>
      <c r="L47" s="6"/>
    </row>
    <row r="48" spans="1:12" ht="15" x14ac:dyDescent="0.2">
      <c r="A48" s="6" t="s">
        <v>246</v>
      </c>
      <c r="B48" s="6"/>
      <c r="C48" s="6"/>
      <c r="D48" s="6"/>
      <c r="E48" s="6"/>
      <c r="F48" s="6"/>
      <c r="G48" s="6"/>
      <c r="H48" s="6"/>
      <c r="I48" s="6"/>
      <c r="J48" s="6"/>
      <c r="K48" s="6"/>
      <c r="L48" s="6"/>
    </row>
    <row r="49" spans="1:12" ht="15" x14ac:dyDescent="0.2">
      <c r="A49" s="6" t="s">
        <v>35</v>
      </c>
      <c r="B49" s="6"/>
      <c r="C49" s="6"/>
      <c r="D49" s="6"/>
      <c r="E49" s="6"/>
      <c r="F49" s="6"/>
      <c r="G49" s="6"/>
      <c r="H49" s="6"/>
      <c r="I49" s="6"/>
      <c r="J49" s="6"/>
      <c r="K49" s="6"/>
      <c r="L49" s="6"/>
    </row>
    <row r="50" spans="1:12" ht="15" x14ac:dyDescent="0.2">
      <c r="A50" s="6" t="s">
        <v>210</v>
      </c>
      <c r="B50" s="6"/>
      <c r="C50" s="6"/>
      <c r="D50" s="6"/>
      <c r="E50" s="6"/>
      <c r="F50" s="6"/>
      <c r="G50" s="6"/>
      <c r="H50" s="6"/>
      <c r="I50" s="6"/>
      <c r="J50" s="6"/>
      <c r="K50" s="6"/>
      <c r="L50" s="6"/>
    </row>
    <row r="51" spans="1:12" ht="15" x14ac:dyDescent="0.2">
      <c r="A51" s="6" t="s">
        <v>211</v>
      </c>
      <c r="B51" s="6"/>
      <c r="C51" s="6"/>
      <c r="D51" s="6"/>
      <c r="E51" s="6"/>
      <c r="F51" s="6"/>
      <c r="G51" s="6"/>
      <c r="H51" s="6"/>
      <c r="I51" s="6"/>
      <c r="J51" s="6"/>
      <c r="K51" s="6"/>
      <c r="L51" s="6"/>
    </row>
    <row r="52" spans="1:12" ht="15" x14ac:dyDescent="0.2">
      <c r="A52" s="6" t="s">
        <v>227</v>
      </c>
      <c r="B52" s="6"/>
      <c r="C52" s="6"/>
      <c r="D52" s="6"/>
      <c r="E52" s="6"/>
      <c r="F52" s="6"/>
      <c r="G52" s="6"/>
      <c r="H52" s="6"/>
      <c r="I52" s="6"/>
      <c r="J52" s="6"/>
      <c r="K52" s="6"/>
      <c r="L52" s="6"/>
    </row>
    <row r="53" spans="1:12" ht="15" x14ac:dyDescent="0.2">
      <c r="A53" s="7" t="s">
        <v>228</v>
      </c>
      <c r="B53" s="6"/>
      <c r="C53" s="6"/>
      <c r="D53" s="6"/>
      <c r="E53" s="6"/>
      <c r="F53" s="6"/>
      <c r="G53" s="6"/>
      <c r="H53" s="6"/>
      <c r="I53" s="6"/>
      <c r="J53" s="6"/>
      <c r="K53" s="6"/>
      <c r="L53" s="6"/>
    </row>
    <row r="54" spans="1:12" ht="15" x14ac:dyDescent="0.2">
      <c r="A54" s="6"/>
      <c r="B54" s="6"/>
      <c r="C54" s="6"/>
      <c r="D54" s="6"/>
      <c r="E54" s="6"/>
      <c r="F54" s="6"/>
      <c r="G54" s="6"/>
      <c r="H54" s="6"/>
      <c r="I54" s="6"/>
      <c r="J54" s="6"/>
      <c r="K54" s="6"/>
      <c r="L54" s="6"/>
    </row>
    <row r="55" spans="1:12" ht="15" x14ac:dyDescent="0.2">
      <c r="A55" s="6" t="s">
        <v>36</v>
      </c>
      <c r="B55" s="6"/>
      <c r="C55" s="6"/>
      <c r="D55" s="6"/>
      <c r="E55" s="6"/>
      <c r="F55" s="6"/>
      <c r="G55" s="6"/>
      <c r="H55" s="6"/>
      <c r="I55" s="6"/>
      <c r="J55" s="6"/>
      <c r="K55" s="6"/>
      <c r="L55" s="6"/>
    </row>
    <row r="56" spans="1:12" ht="15" x14ac:dyDescent="0.2">
      <c r="A56" s="6" t="s">
        <v>37</v>
      </c>
      <c r="B56" s="6"/>
      <c r="C56" s="6"/>
      <c r="D56" s="6"/>
      <c r="E56" s="6"/>
      <c r="F56" s="6"/>
      <c r="G56" s="6"/>
      <c r="H56" s="6"/>
      <c r="I56" s="6"/>
      <c r="J56" s="6"/>
      <c r="K56" s="6"/>
      <c r="L56" s="6"/>
    </row>
    <row r="57" spans="1:12" ht="15" x14ac:dyDescent="0.2">
      <c r="A57" s="6" t="s">
        <v>38</v>
      </c>
      <c r="B57" s="6"/>
      <c r="C57" s="6"/>
      <c r="D57" s="6"/>
      <c r="E57" s="6"/>
      <c r="F57" s="6"/>
      <c r="G57" s="6"/>
      <c r="H57" s="6"/>
      <c r="I57" s="6"/>
      <c r="J57" s="6"/>
      <c r="K57" s="6"/>
      <c r="L57" s="6"/>
    </row>
    <row r="58" spans="1:12" ht="15" x14ac:dyDescent="0.2">
      <c r="A58" s="6" t="s">
        <v>39</v>
      </c>
      <c r="B58" s="6"/>
      <c r="C58" s="6"/>
      <c r="D58" s="6"/>
      <c r="E58" s="6"/>
      <c r="F58" s="6"/>
      <c r="G58" s="6"/>
      <c r="H58" s="6"/>
      <c r="I58" s="6"/>
      <c r="J58" s="6"/>
      <c r="K58" s="6"/>
      <c r="L58" s="6"/>
    </row>
    <row r="59" spans="1:12" ht="15" x14ac:dyDescent="0.2">
      <c r="A59" s="6" t="s">
        <v>40</v>
      </c>
      <c r="B59" s="6"/>
      <c r="C59" s="6"/>
      <c r="D59" s="6"/>
      <c r="E59" s="6"/>
      <c r="F59" s="6"/>
      <c r="G59" s="6"/>
      <c r="H59" s="6"/>
      <c r="I59" s="6"/>
      <c r="J59" s="6"/>
      <c r="K59" s="6"/>
      <c r="L59" s="6"/>
    </row>
    <row r="60" spans="1:12" ht="15" x14ac:dyDescent="0.2">
      <c r="A60" s="6" t="s">
        <v>41</v>
      </c>
      <c r="B60" s="6"/>
      <c r="C60" s="6"/>
      <c r="D60" s="6"/>
      <c r="E60" s="6"/>
      <c r="F60" s="6"/>
      <c r="G60" s="6"/>
      <c r="H60" s="6"/>
      <c r="I60" s="6"/>
      <c r="J60" s="6"/>
      <c r="K60" s="6"/>
      <c r="L60" s="6"/>
    </row>
    <row r="61" spans="1:12" ht="15" x14ac:dyDescent="0.2">
      <c r="A61" s="6" t="s">
        <v>221</v>
      </c>
      <c r="B61" s="6"/>
      <c r="C61" s="6"/>
      <c r="D61" s="6"/>
      <c r="E61" s="6"/>
      <c r="F61" s="6"/>
      <c r="G61" s="6"/>
      <c r="H61" s="6"/>
      <c r="I61" s="6"/>
      <c r="J61" s="6"/>
      <c r="K61" s="6"/>
      <c r="L61" s="6"/>
    </row>
    <row r="62" spans="1:12" ht="15" x14ac:dyDescent="0.2">
      <c r="A62" s="6" t="s">
        <v>242</v>
      </c>
      <c r="B62" s="6"/>
      <c r="C62" s="6"/>
      <c r="D62" s="6"/>
      <c r="E62" s="6"/>
      <c r="F62" s="6"/>
      <c r="G62" s="6"/>
      <c r="H62" s="6"/>
      <c r="I62" s="6"/>
      <c r="J62" s="6"/>
      <c r="K62" s="6"/>
      <c r="L62" s="6"/>
    </row>
    <row r="63" spans="1:12" ht="15" x14ac:dyDescent="0.2">
      <c r="A63" s="6" t="s">
        <v>42</v>
      </c>
      <c r="B63" s="6"/>
      <c r="C63" s="6"/>
      <c r="D63" s="6"/>
      <c r="E63" s="6"/>
      <c r="F63" s="6"/>
      <c r="G63" s="6"/>
      <c r="H63" s="6"/>
      <c r="I63" s="6"/>
      <c r="J63" s="6"/>
      <c r="K63" s="6"/>
      <c r="L63" s="6"/>
    </row>
  </sheetData>
  <pageMargins left="0.55118110236220474" right="0.55118110236220474"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6"/>
  <sheetViews>
    <sheetView topLeftCell="AB1" workbookViewId="0">
      <selection activeCell="AT40" sqref="AT40"/>
    </sheetView>
  </sheetViews>
  <sheetFormatPr defaultRowHeight="12.75" x14ac:dyDescent="0.2"/>
  <cols>
    <col min="1" max="68" width="10.83203125" style="10" customWidth="1"/>
    <col min="69" max="16384" width="9.33203125" style="10"/>
  </cols>
  <sheetData>
    <row r="1" spans="1:68" x14ac:dyDescent="0.2">
      <c r="A1" s="11" t="s">
        <v>43</v>
      </c>
    </row>
    <row r="2" spans="1:68" x14ac:dyDescent="0.2">
      <c r="A2" s="11" t="s">
        <v>44</v>
      </c>
    </row>
    <row r="3" spans="1:68" x14ac:dyDescent="0.2">
      <c r="A3" s="11" t="s">
        <v>45</v>
      </c>
      <c r="K3" s="12" t="s">
        <v>237</v>
      </c>
    </row>
    <row r="5" spans="1:68" x14ac:dyDescent="0.2">
      <c r="A5" s="11" t="s">
        <v>107</v>
      </c>
      <c r="H5" s="14" t="s">
        <v>96</v>
      </c>
      <c r="I5" s="14" t="s">
        <v>97</v>
      </c>
      <c r="J5" s="14" t="s">
        <v>98</v>
      </c>
      <c r="K5" s="14" t="s">
        <v>99</v>
      </c>
      <c r="L5" s="14" t="s">
        <v>100</v>
      </c>
      <c r="M5" s="14" t="s">
        <v>101</v>
      </c>
      <c r="N5" s="14" t="s">
        <v>102</v>
      </c>
      <c r="O5" s="14" t="s">
        <v>103</v>
      </c>
      <c r="P5" s="14" t="s">
        <v>105</v>
      </c>
      <c r="Q5" s="14" t="s">
        <v>104</v>
      </c>
      <c r="R5" s="14" t="s">
        <v>88</v>
      </c>
      <c r="S5" s="14" t="s">
        <v>89</v>
      </c>
      <c r="T5" s="14" t="s">
        <v>90</v>
      </c>
      <c r="U5" s="14" t="s">
        <v>91</v>
      </c>
      <c r="V5" s="14" t="s">
        <v>92</v>
      </c>
      <c r="W5" s="14" t="s">
        <v>93</v>
      </c>
      <c r="X5" s="14" t="s">
        <v>94</v>
      </c>
      <c r="Y5" s="14" t="s">
        <v>95</v>
      </c>
      <c r="Z5" s="14" t="s">
        <v>106</v>
      </c>
      <c r="AA5" s="14" t="s">
        <v>46</v>
      </c>
      <c r="AB5" s="14" t="s">
        <v>47</v>
      </c>
      <c r="AC5" s="14" t="s">
        <v>48</v>
      </c>
      <c r="AD5" s="14" t="s">
        <v>49</v>
      </c>
      <c r="AE5" s="15" t="s">
        <v>50</v>
      </c>
      <c r="AF5" s="15" t="s">
        <v>51</v>
      </c>
      <c r="AG5" s="15" t="s">
        <v>52</v>
      </c>
      <c r="AH5" s="15" t="s">
        <v>53</v>
      </c>
      <c r="AI5" s="15" t="s">
        <v>54</v>
      </c>
      <c r="AJ5" s="16" t="s">
        <v>55</v>
      </c>
      <c r="AK5" s="16" t="s">
        <v>56</v>
      </c>
      <c r="AL5" s="16" t="s">
        <v>57</v>
      </c>
      <c r="AM5" s="16" t="s">
        <v>58</v>
      </c>
      <c r="AN5" s="16" t="s">
        <v>59</v>
      </c>
      <c r="AO5" s="16" t="s">
        <v>60</v>
      </c>
      <c r="AP5" s="16" t="s">
        <v>61</v>
      </c>
      <c r="AQ5" s="16" t="s">
        <v>62</v>
      </c>
      <c r="AR5" s="16" t="s">
        <v>63</v>
      </c>
      <c r="AS5" s="16" t="s">
        <v>64</v>
      </c>
      <c r="AT5" s="16" t="s">
        <v>65</v>
      </c>
      <c r="AU5" s="16" t="s">
        <v>66</v>
      </c>
      <c r="AV5" s="16" t="s">
        <v>67</v>
      </c>
      <c r="AW5" s="16" t="s">
        <v>68</v>
      </c>
      <c r="AX5" s="16" t="s">
        <v>69</v>
      </c>
      <c r="AY5" s="16" t="s">
        <v>70</v>
      </c>
      <c r="AZ5" s="16" t="s">
        <v>71</v>
      </c>
      <c r="BA5" s="16" t="s">
        <v>72</v>
      </c>
      <c r="BB5" s="16" t="s">
        <v>73</v>
      </c>
      <c r="BC5" s="16" t="s">
        <v>74</v>
      </c>
      <c r="BD5" s="16" t="s">
        <v>75</v>
      </c>
      <c r="BE5" s="16" t="s">
        <v>76</v>
      </c>
      <c r="BF5" s="16" t="s">
        <v>77</v>
      </c>
      <c r="BG5" s="16" t="s">
        <v>78</v>
      </c>
      <c r="BH5" s="16" t="s">
        <v>79</v>
      </c>
      <c r="BI5" s="16" t="s">
        <v>80</v>
      </c>
      <c r="BJ5" s="16" t="s">
        <v>81</v>
      </c>
      <c r="BK5" s="16" t="s">
        <v>82</v>
      </c>
      <c r="BL5" s="16" t="s">
        <v>83</v>
      </c>
      <c r="BM5" s="16" t="s">
        <v>84</v>
      </c>
      <c r="BN5" s="16" t="s">
        <v>85</v>
      </c>
      <c r="BO5" s="16" t="s">
        <v>86</v>
      </c>
      <c r="BP5" s="16" t="s">
        <v>87</v>
      </c>
    </row>
    <row r="6" spans="1:68" x14ac:dyDescent="0.2">
      <c r="H6" s="12">
        <v>2000</v>
      </c>
      <c r="I6" s="12">
        <v>2001</v>
      </c>
      <c r="J6" s="12">
        <v>2002</v>
      </c>
      <c r="K6" s="12">
        <v>2003</v>
      </c>
      <c r="L6" s="12">
        <v>2004</v>
      </c>
      <c r="M6" s="12">
        <v>2005</v>
      </c>
      <c r="N6" s="12">
        <v>2006</v>
      </c>
      <c r="O6" s="12">
        <v>2007</v>
      </c>
      <c r="P6" s="12">
        <v>2008</v>
      </c>
      <c r="Q6" s="12">
        <v>2009</v>
      </c>
      <c r="R6" s="12">
        <v>2010</v>
      </c>
      <c r="S6" s="12">
        <v>2011</v>
      </c>
      <c r="T6" s="12">
        <v>2012</v>
      </c>
      <c r="U6" s="12">
        <v>2013</v>
      </c>
      <c r="V6" s="12">
        <v>2014</v>
      </c>
      <c r="W6" s="12">
        <v>2015</v>
      </c>
      <c r="X6" s="12">
        <v>2016</v>
      </c>
      <c r="Y6" s="12">
        <v>2017</v>
      </c>
      <c r="Z6" s="12">
        <v>2018</v>
      </c>
      <c r="AA6" s="12">
        <v>2019</v>
      </c>
      <c r="AB6" s="12">
        <v>2020</v>
      </c>
      <c r="AC6" s="12">
        <v>2021</v>
      </c>
      <c r="AD6" s="12">
        <v>2022</v>
      </c>
      <c r="AE6" s="17">
        <v>2023</v>
      </c>
      <c r="AF6" s="17">
        <v>2024</v>
      </c>
      <c r="AG6" s="17">
        <v>2025</v>
      </c>
      <c r="AH6" s="17">
        <v>2026</v>
      </c>
      <c r="AI6" s="17">
        <v>2027</v>
      </c>
      <c r="AJ6" s="18">
        <v>2028</v>
      </c>
      <c r="AK6" s="18">
        <v>2029</v>
      </c>
      <c r="AL6" s="18">
        <v>2030</v>
      </c>
      <c r="AM6" s="18">
        <v>2031</v>
      </c>
      <c r="AN6" s="18">
        <v>2032</v>
      </c>
      <c r="AO6" s="18">
        <v>2033</v>
      </c>
      <c r="AP6" s="18">
        <v>2034</v>
      </c>
      <c r="AQ6" s="18">
        <v>2035</v>
      </c>
      <c r="AR6" s="18">
        <v>2036</v>
      </c>
      <c r="AS6" s="18">
        <v>2037</v>
      </c>
      <c r="AT6" s="18">
        <v>2038</v>
      </c>
      <c r="AU6" s="18">
        <v>2039</v>
      </c>
      <c r="AV6" s="18">
        <v>2040</v>
      </c>
      <c r="AW6" s="18">
        <v>2041</v>
      </c>
      <c r="AX6" s="18">
        <v>2042</v>
      </c>
      <c r="AY6" s="18">
        <v>2043</v>
      </c>
      <c r="AZ6" s="18">
        <v>2044</v>
      </c>
      <c r="BA6" s="18">
        <v>2045</v>
      </c>
      <c r="BB6" s="18">
        <v>2046</v>
      </c>
      <c r="BC6" s="18">
        <v>2047</v>
      </c>
      <c r="BD6" s="18">
        <v>2048</v>
      </c>
      <c r="BE6" s="18">
        <v>2049</v>
      </c>
      <c r="BF6" s="18">
        <v>2050</v>
      </c>
      <c r="BG6" s="18">
        <v>2051</v>
      </c>
      <c r="BH6" s="18">
        <v>2052</v>
      </c>
      <c r="BI6" s="18">
        <v>2053</v>
      </c>
      <c r="BJ6" s="18">
        <v>2054</v>
      </c>
      <c r="BK6" s="18">
        <v>2055</v>
      </c>
      <c r="BL6" s="18">
        <v>2056</v>
      </c>
      <c r="BM6" s="18">
        <v>2057</v>
      </c>
      <c r="BN6" s="18">
        <v>2058</v>
      </c>
      <c r="BO6" s="18">
        <v>2059</v>
      </c>
      <c r="BP6" s="18">
        <v>2060</v>
      </c>
    </row>
    <row r="7" spans="1:68" x14ac:dyDescent="0.2">
      <c r="A7" s="11" t="s">
        <v>108</v>
      </c>
      <c r="H7" s="20">
        <v>114.693</v>
      </c>
      <c r="I7" s="20">
        <v>122.238</v>
      </c>
      <c r="J7" s="20">
        <v>129.92099999999999</v>
      </c>
      <c r="K7" s="20">
        <v>137.227</v>
      </c>
      <c r="L7" s="20">
        <v>147.58000000000001</v>
      </c>
      <c r="M7" s="20">
        <v>156.81399999999999</v>
      </c>
      <c r="N7" s="20">
        <v>164.423</v>
      </c>
      <c r="O7" s="20">
        <v>175.37799999999999</v>
      </c>
      <c r="P7" s="20">
        <v>188.78700000000001</v>
      </c>
      <c r="Q7" s="20">
        <v>189.36600000000001</v>
      </c>
      <c r="R7" s="20">
        <v>196.86199999999999</v>
      </c>
      <c r="S7" s="20">
        <v>205.636</v>
      </c>
      <c r="T7" s="20">
        <v>214.94499999999999</v>
      </c>
      <c r="U7" s="20">
        <v>218.821</v>
      </c>
      <c r="V7" s="20">
        <v>236.90700000000001</v>
      </c>
      <c r="W7" s="20">
        <v>245.55099999999999</v>
      </c>
      <c r="X7" s="20">
        <v>258.75200000000001</v>
      </c>
      <c r="Y7" s="20">
        <v>275.43599999999998</v>
      </c>
      <c r="Z7" s="20">
        <v>295.57600000000002</v>
      </c>
      <c r="AA7" s="20">
        <v>310.22699999999998</v>
      </c>
      <c r="AB7" s="20">
        <v>317.27699999999999</v>
      </c>
      <c r="AC7" s="20">
        <v>343.21</v>
      </c>
      <c r="AD7" s="20">
        <v>363.01900000000001</v>
      </c>
      <c r="AE7" s="21">
        <v>394.00400000000002</v>
      </c>
      <c r="AF7" s="21">
        <v>415.02199999999999</v>
      </c>
      <c r="AG7" s="21">
        <v>437.09199999999998</v>
      </c>
      <c r="AH7" s="21">
        <v>461.334</v>
      </c>
      <c r="AI7" s="21">
        <v>484.80500000000001</v>
      </c>
      <c r="AJ7" s="19">
        <v>507.70513190809754</v>
      </c>
      <c r="AK7" s="19">
        <v>530.42095826934747</v>
      </c>
      <c r="AL7" s="19">
        <v>553.2885266459391</v>
      </c>
      <c r="AM7" s="19">
        <v>575.61296959350364</v>
      </c>
      <c r="AN7" s="19">
        <v>598.44160796601955</v>
      </c>
      <c r="AO7" s="19">
        <v>621.76308702374558</v>
      </c>
      <c r="AP7" s="19">
        <v>645.51940342849559</v>
      </c>
      <c r="AQ7" s="19">
        <v>669.73160144860401</v>
      </c>
      <c r="AR7" s="19">
        <v>694.45072692388942</v>
      </c>
      <c r="AS7" s="19">
        <v>719.77344934072971</v>
      </c>
      <c r="AT7" s="19">
        <v>745.90481768497602</v>
      </c>
      <c r="AU7" s="19">
        <v>772.92820997005629</v>
      </c>
      <c r="AV7" s="19">
        <v>800.73969439478333</v>
      </c>
      <c r="AW7" s="19">
        <v>829.5017397026561</v>
      </c>
      <c r="AX7" s="19">
        <v>859.19414577287068</v>
      </c>
      <c r="AY7" s="19">
        <v>889.82650566337657</v>
      </c>
      <c r="AZ7" s="19">
        <v>921.42488029596632</v>
      </c>
      <c r="BA7" s="19">
        <v>954.01824788606143</v>
      </c>
      <c r="BB7" s="19">
        <v>987.56820387114306</v>
      </c>
      <c r="BC7" s="19">
        <v>1022.1206152521316</v>
      </c>
      <c r="BD7" s="19">
        <v>1057.5585656818987</v>
      </c>
      <c r="BE7" s="19">
        <v>1094.0346654465543</v>
      </c>
      <c r="BF7" s="19">
        <v>1131.4852457356717</v>
      </c>
      <c r="BG7" s="19">
        <v>1169.8987140573349</v>
      </c>
      <c r="BH7" s="19">
        <v>1209.2554840976093</v>
      </c>
      <c r="BI7" s="19">
        <v>1249.5750780757232</v>
      </c>
      <c r="BJ7" s="19">
        <v>1290.8989295139477</v>
      </c>
      <c r="BK7" s="19">
        <v>1333.2335679476159</v>
      </c>
      <c r="BL7" s="19">
        <v>1376.7532967848454</v>
      </c>
      <c r="BM7" s="19">
        <v>1421.3369467007401</v>
      </c>
      <c r="BN7" s="19">
        <v>1467.3174331969219</v>
      </c>
      <c r="BO7" s="19">
        <v>1514.6380741294508</v>
      </c>
      <c r="BP7" s="19">
        <v>1563.3529107448044</v>
      </c>
    </row>
    <row r="9" spans="1:68" x14ac:dyDescent="0.2">
      <c r="A9" s="11" t="s">
        <v>111</v>
      </c>
      <c r="H9" s="20">
        <v>5.0679999999999996</v>
      </c>
      <c r="I9" s="20">
        <v>5.2729999999999997</v>
      </c>
      <c r="J9" s="20">
        <v>5.45</v>
      </c>
      <c r="K9" s="20">
        <v>5.6420000000000003</v>
      </c>
      <c r="L9" s="20">
        <v>5.8890000000000002</v>
      </c>
      <c r="M9" s="20">
        <v>6.0830000000000002</v>
      </c>
      <c r="N9" s="20">
        <v>6.4139999999999997</v>
      </c>
      <c r="O9" s="20">
        <v>6.81</v>
      </c>
      <c r="P9" s="20">
        <v>7.3479999999999999</v>
      </c>
      <c r="Q9" s="20">
        <v>7.7439999999999998</v>
      </c>
      <c r="R9" s="20">
        <v>8.2899999999999991</v>
      </c>
      <c r="S9" s="20">
        <v>8.83</v>
      </c>
      <c r="T9" s="20">
        <v>9.5839999999999996</v>
      </c>
      <c r="U9" s="20">
        <v>10.234999999999999</v>
      </c>
      <c r="V9" s="20">
        <v>10.913</v>
      </c>
      <c r="W9" s="20">
        <v>11.590999999999999</v>
      </c>
      <c r="X9" s="20">
        <v>12.266999999999999</v>
      </c>
      <c r="Y9" s="20">
        <v>13.042999999999999</v>
      </c>
      <c r="Z9" s="20">
        <v>13.699</v>
      </c>
      <c r="AA9" s="20">
        <v>14.561999999999999</v>
      </c>
      <c r="AB9" s="20">
        <v>15.521000000000001</v>
      </c>
      <c r="AC9" s="20">
        <v>16.568999999999999</v>
      </c>
      <c r="AD9" s="20">
        <v>17.763999999999999</v>
      </c>
      <c r="AE9" s="21">
        <v>19.523</v>
      </c>
      <c r="AF9" s="21">
        <v>21.629000000000001</v>
      </c>
      <c r="AG9" s="21">
        <v>23.212</v>
      </c>
      <c r="AH9" s="21">
        <v>24.699000000000002</v>
      </c>
      <c r="AI9" s="21">
        <v>26.405999999999999</v>
      </c>
      <c r="AJ9" s="19">
        <v>28.171941907725959</v>
      </c>
      <c r="AK9" s="19">
        <v>29.919561496739256</v>
      </c>
      <c r="AL9" s="19">
        <v>31.628742708160534</v>
      </c>
      <c r="AM9" s="19">
        <v>33.357939856687665</v>
      </c>
      <c r="AN9" s="19">
        <v>35.149758636968457</v>
      </c>
      <c r="AO9" s="19">
        <v>37.024358302242774</v>
      </c>
      <c r="AP9" s="19">
        <v>38.990700553313594</v>
      </c>
      <c r="AQ9" s="19">
        <v>40.997751285823625</v>
      </c>
      <c r="AR9" s="19">
        <v>43.124706699609575</v>
      </c>
      <c r="AS9" s="19">
        <v>45.287545487272126</v>
      </c>
      <c r="AT9" s="19">
        <v>47.42718277897017</v>
      </c>
      <c r="AU9" s="19">
        <v>49.539219569153133</v>
      </c>
      <c r="AV9" s="19">
        <v>51.614050908472421</v>
      </c>
      <c r="AW9" s="19">
        <v>53.656244050767548</v>
      </c>
      <c r="AX9" s="19">
        <v>55.757438744777204</v>
      </c>
      <c r="AY9" s="19">
        <v>57.882083180909142</v>
      </c>
      <c r="AZ9" s="19">
        <v>60.133073565609983</v>
      </c>
      <c r="BA9" s="19">
        <v>62.475645842363868</v>
      </c>
      <c r="BB9" s="19">
        <v>64.924068536521375</v>
      </c>
      <c r="BC9" s="19">
        <v>67.504305527471857</v>
      </c>
      <c r="BD9" s="19">
        <v>70.222784821450688</v>
      </c>
      <c r="BE9" s="19">
        <v>73.075546030666544</v>
      </c>
      <c r="BF9" s="19">
        <v>76.052702590419031</v>
      </c>
      <c r="BG9" s="19">
        <v>79.195968014210194</v>
      </c>
      <c r="BH9" s="19">
        <v>82.568299081139088</v>
      </c>
      <c r="BI9" s="19">
        <v>86.252969169698815</v>
      </c>
      <c r="BJ9" s="19">
        <v>90.123590681192539</v>
      </c>
      <c r="BK9" s="19">
        <v>94.323811930440939</v>
      </c>
      <c r="BL9" s="19">
        <v>98.761532192161624</v>
      </c>
      <c r="BM9" s="19">
        <v>103.33986918948752</v>
      </c>
      <c r="BN9" s="19">
        <v>107.98111211451321</v>
      </c>
      <c r="BO9" s="19">
        <v>112.6290330726876</v>
      </c>
      <c r="BP9" s="19">
        <v>117.4127876307039</v>
      </c>
    </row>
    <row r="10" spans="1:68" x14ac:dyDescent="0.2">
      <c r="A10" s="13" t="s">
        <v>109</v>
      </c>
      <c r="H10" s="22">
        <f t="shared" ref="H10:Z10" si="0">H$9/H$7</f>
        <v>4.4187526701716752E-2</v>
      </c>
      <c r="I10" s="22">
        <f t="shared" si="0"/>
        <v>4.3137158657700549E-2</v>
      </c>
      <c r="J10" s="22">
        <f t="shared" si="0"/>
        <v>4.194856874562234E-2</v>
      </c>
      <c r="K10" s="22">
        <f t="shared" si="0"/>
        <v>4.111435796162563E-2</v>
      </c>
      <c r="L10" s="22">
        <f t="shared" si="0"/>
        <v>3.9903781000135516E-2</v>
      </c>
      <c r="M10" s="22">
        <f t="shared" si="0"/>
        <v>3.8791179358985808E-2</v>
      </c>
      <c r="N10" s="22">
        <f t="shared" si="0"/>
        <v>3.9009141056908093E-2</v>
      </c>
      <c r="O10" s="22">
        <f t="shared" si="0"/>
        <v>3.8830412024313199E-2</v>
      </c>
      <c r="P10" s="22">
        <f t="shared" si="0"/>
        <v>3.8922171547829031E-2</v>
      </c>
      <c r="Q10" s="22">
        <f t="shared" si="0"/>
        <v>4.089435273491545E-2</v>
      </c>
      <c r="R10" s="22">
        <f t="shared" si="0"/>
        <v>4.2110717152116707E-2</v>
      </c>
      <c r="S10" s="22">
        <f t="shared" si="0"/>
        <v>4.2939952148456501E-2</v>
      </c>
      <c r="T10" s="22">
        <f t="shared" si="0"/>
        <v>4.4588150457093675E-2</v>
      </c>
      <c r="U10" s="22">
        <f t="shared" si="0"/>
        <v>4.6773390122520228E-2</v>
      </c>
      <c r="V10" s="22">
        <f t="shared" si="0"/>
        <v>4.6064489441004275E-2</v>
      </c>
      <c r="W10" s="22">
        <f t="shared" si="0"/>
        <v>4.7204043151931781E-2</v>
      </c>
      <c r="X10" s="22">
        <f t="shared" si="0"/>
        <v>4.7408329210981939E-2</v>
      </c>
      <c r="Y10" s="22">
        <f t="shared" si="0"/>
        <v>4.7354013273500924E-2</v>
      </c>
      <c r="Z10" s="22">
        <f t="shared" si="0"/>
        <v>4.6346794056350983E-2</v>
      </c>
      <c r="AA10" s="22">
        <f>AA$9/AA$7</f>
        <v>4.6939821485557351E-2</v>
      </c>
      <c r="AB10" s="22">
        <f t="shared" ref="AB10:BP10" si="1">AB$9/AB$7</f>
        <v>4.8919398506667683E-2</v>
      </c>
      <c r="AC10" s="22">
        <f t="shared" si="1"/>
        <v>4.8276565368141955E-2</v>
      </c>
      <c r="AD10" s="22">
        <f t="shared" si="1"/>
        <v>4.8934077830636961E-2</v>
      </c>
      <c r="AE10" s="23">
        <f t="shared" si="1"/>
        <v>4.9550258373011441E-2</v>
      </c>
      <c r="AF10" s="23">
        <f t="shared" si="1"/>
        <v>5.2115309549855195E-2</v>
      </c>
      <c r="AG10" s="23">
        <f t="shared" si="1"/>
        <v>5.3105524695029882E-2</v>
      </c>
      <c r="AH10" s="23">
        <f t="shared" si="1"/>
        <v>5.3538217430321638E-2</v>
      </c>
      <c r="AI10" s="23">
        <f t="shared" si="1"/>
        <v>5.4467260032384154E-2</v>
      </c>
      <c r="AJ10" s="24">
        <f t="shared" si="1"/>
        <v>5.5488786969412618E-2</v>
      </c>
      <c r="AK10" s="24">
        <f t="shared" si="1"/>
        <v>5.6407200790784214E-2</v>
      </c>
      <c r="AL10" s="24">
        <f t="shared" si="1"/>
        <v>5.71650073785109E-2</v>
      </c>
      <c r="AM10" s="24">
        <f t="shared" si="1"/>
        <v>5.7952029608097526E-2</v>
      </c>
      <c r="AN10" s="24">
        <f t="shared" si="1"/>
        <v>5.8735485917223045E-2</v>
      </c>
      <c r="AO10" s="24">
        <f t="shared" si="1"/>
        <v>5.9547372745253992E-2</v>
      </c>
      <c r="AP10" s="24">
        <f t="shared" si="1"/>
        <v>6.0402058166223051E-2</v>
      </c>
      <c r="AQ10" s="24">
        <f t="shared" si="1"/>
        <v>6.1215196053384741E-2</v>
      </c>
      <c r="AR10" s="24">
        <f t="shared" si="1"/>
        <v>6.209901585189926E-2</v>
      </c>
      <c r="AS10" s="24">
        <f t="shared" si="1"/>
        <v>6.2919166480443073E-2</v>
      </c>
      <c r="AT10" s="24">
        <f t="shared" si="1"/>
        <v>6.3583424660223167E-2</v>
      </c>
      <c r="AU10" s="24">
        <f t="shared" si="1"/>
        <v>6.4092911773879116E-2</v>
      </c>
      <c r="AV10" s="24">
        <f t="shared" si="1"/>
        <v>6.4457964641659801E-2</v>
      </c>
      <c r="AW10" s="24">
        <f t="shared" si="1"/>
        <v>6.4684908400555269E-2</v>
      </c>
      <c r="AX10" s="24">
        <f t="shared" si="1"/>
        <v>6.4895040334128129E-2</v>
      </c>
      <c r="AY10" s="24">
        <f t="shared" si="1"/>
        <v>6.5048728951670576E-2</v>
      </c>
      <c r="AZ10" s="24">
        <f t="shared" si="1"/>
        <v>6.5260961421288011E-2</v>
      </c>
      <c r="BA10" s="24">
        <f t="shared" si="1"/>
        <v>6.5486845750381648E-2</v>
      </c>
      <c r="BB10" s="24">
        <f t="shared" si="1"/>
        <v>6.574135161706017E-2</v>
      </c>
      <c r="BC10" s="24">
        <f t="shared" si="1"/>
        <v>6.6043385213221853E-2</v>
      </c>
      <c r="BD10" s="24">
        <f t="shared" si="1"/>
        <v>6.6400847291300635E-2</v>
      </c>
      <c r="BE10" s="24">
        <f t="shared" si="1"/>
        <v>6.6794543480794694E-2</v>
      </c>
      <c r="BF10" s="24">
        <f t="shared" si="1"/>
        <v>6.7214930885794194E-2</v>
      </c>
      <c r="BG10" s="24">
        <f t="shared" si="1"/>
        <v>6.7694721827285406E-2</v>
      </c>
      <c r="BH10" s="24">
        <f t="shared" si="1"/>
        <v>6.8280276721469302E-2</v>
      </c>
      <c r="BI10" s="24">
        <f t="shared" si="1"/>
        <v>6.9025839809900527E-2</v>
      </c>
      <c r="BJ10" s="24">
        <f t="shared" si="1"/>
        <v>6.9814598665076041E-2</v>
      </c>
      <c r="BK10" s="24">
        <f t="shared" si="1"/>
        <v>7.0748152610381185E-2</v>
      </c>
      <c r="BL10" s="24">
        <f t="shared" si="1"/>
        <v>7.1735097655332342E-2</v>
      </c>
      <c r="BM10" s="24">
        <f t="shared" si="1"/>
        <v>7.2706102116998961E-2</v>
      </c>
      <c r="BN10" s="24">
        <f t="shared" si="1"/>
        <v>7.3590832952382404E-2</v>
      </c>
      <c r="BO10" s="24">
        <f t="shared" si="1"/>
        <v>7.4360360403208509E-2</v>
      </c>
      <c r="BP10" s="24">
        <f t="shared" si="1"/>
        <v>7.5103188041378777E-2</v>
      </c>
    </row>
    <row r="12" spans="1:68" x14ac:dyDescent="0.2">
      <c r="A12" s="11" t="s">
        <v>110</v>
      </c>
      <c r="H12" s="20">
        <v>4.1989999999999998</v>
      </c>
      <c r="I12" s="20">
        <v>4.3579999999999997</v>
      </c>
      <c r="J12" s="20">
        <v>4.492</v>
      </c>
      <c r="K12" s="20">
        <v>4.6440000000000001</v>
      </c>
      <c r="L12" s="20">
        <v>4.8369999999999997</v>
      </c>
      <c r="M12" s="20">
        <v>4.984</v>
      </c>
      <c r="N12" s="20">
        <v>5.2389999999999999</v>
      </c>
      <c r="O12" s="20">
        <v>5.5419999999999998</v>
      </c>
      <c r="P12" s="20">
        <v>5.9660000000000002</v>
      </c>
      <c r="Q12" s="20">
        <v>6.4550000000000001</v>
      </c>
      <c r="R12" s="20">
        <v>6.9630000000000001</v>
      </c>
      <c r="S12" s="20">
        <v>7.5609999999999999</v>
      </c>
      <c r="T12" s="20">
        <v>8.2379999999999995</v>
      </c>
      <c r="U12" s="20">
        <v>8.7750000000000004</v>
      </c>
      <c r="V12" s="20">
        <v>9.3330000000000002</v>
      </c>
      <c r="W12" s="20">
        <v>9.8879999999999999</v>
      </c>
      <c r="X12" s="20">
        <v>10.441000000000001</v>
      </c>
      <c r="Y12" s="20">
        <v>11.089</v>
      </c>
      <c r="Z12" s="20">
        <v>11.625</v>
      </c>
      <c r="AA12" s="20">
        <v>12.333</v>
      </c>
      <c r="AB12" s="20">
        <v>13.116</v>
      </c>
      <c r="AC12" s="20">
        <v>13.978</v>
      </c>
      <c r="AD12" s="20">
        <v>14.936</v>
      </c>
      <c r="AE12" s="21">
        <v>16.337</v>
      </c>
      <c r="AF12" s="21">
        <v>18.039000000000001</v>
      </c>
      <c r="AG12" s="21">
        <v>19.321999999999999</v>
      </c>
      <c r="AH12" s="21">
        <v>20.54</v>
      </c>
      <c r="AI12" s="21">
        <v>21.936</v>
      </c>
      <c r="AJ12" s="19">
        <v>23.402970630731456</v>
      </c>
      <c r="AK12" s="19">
        <v>24.85488304579744</v>
      </c>
      <c r="AL12" s="19">
        <v>26.274795248502205</v>
      </c>
      <c r="AM12" s="19">
        <v>27.711280599484212</v>
      </c>
      <c r="AN12" s="19">
        <v>29.199807416185205</v>
      </c>
      <c r="AO12" s="19">
        <v>30.757123860194412</v>
      </c>
      <c r="AP12" s="19">
        <v>32.390490932099524</v>
      </c>
      <c r="AQ12" s="19">
        <v>34.057943930534194</v>
      </c>
      <c r="AR12" s="19">
        <v>35.825011540040855</v>
      </c>
      <c r="AS12" s="19">
        <v>37.621982196633532</v>
      </c>
      <c r="AT12" s="19">
        <v>39.399398091087505</v>
      </c>
      <c r="AU12" s="19">
        <v>41.153681228622034</v>
      </c>
      <c r="AV12" s="19">
        <v>42.877506609989354</v>
      </c>
      <c r="AW12" s="19">
        <v>44.573808988556678</v>
      </c>
      <c r="AX12" s="19">
        <v>46.31937768181033</v>
      </c>
      <c r="AY12" s="19">
        <v>48.08438138885316</v>
      </c>
      <c r="AZ12" s="19">
        <v>49.954297940834152</v>
      </c>
      <c r="BA12" s="19">
        <v>51.900436732323037</v>
      </c>
      <c r="BB12" s="19">
        <v>53.934439067565116</v>
      </c>
      <c r="BC12" s="19">
        <v>56.077872100429254</v>
      </c>
      <c r="BD12" s="19">
        <v>58.336366884861391</v>
      </c>
      <c r="BE12" s="19">
        <v>60.706121839268377</v>
      </c>
      <c r="BF12" s="19">
        <v>63.179313842773084</v>
      </c>
      <c r="BG12" s="19">
        <v>65.790800271852049</v>
      </c>
      <c r="BH12" s="19">
        <v>68.592254584100644</v>
      </c>
      <c r="BI12" s="19">
        <v>71.653463095305312</v>
      </c>
      <c r="BJ12" s="19">
        <v>74.868682829229741</v>
      </c>
      <c r="BK12" s="19">
        <v>78.357758976992756</v>
      </c>
      <c r="BL12" s="19">
        <v>82.044290584222423</v>
      </c>
      <c r="BM12" s="19">
        <v>85.847554710061942</v>
      </c>
      <c r="BN12" s="19">
        <v>89.703214327622518</v>
      </c>
      <c r="BO12" s="19">
        <v>93.564310769453641</v>
      </c>
      <c r="BP12" s="19">
        <v>97.538247767725593</v>
      </c>
    </row>
    <row r="13" spans="1:68" x14ac:dyDescent="0.2">
      <c r="A13" s="13" t="s">
        <v>112</v>
      </c>
      <c r="H13" s="22">
        <f t="shared" ref="H13:Z13" si="2">H$12/H$7</f>
        <v>3.6610778338695471E-2</v>
      </c>
      <c r="I13" s="22">
        <f t="shared" si="2"/>
        <v>3.5651761318084389E-2</v>
      </c>
      <c r="J13" s="22">
        <f t="shared" si="2"/>
        <v>3.4574857028501937E-2</v>
      </c>
      <c r="K13" s="22">
        <f t="shared" si="2"/>
        <v>3.3841736684471713E-2</v>
      </c>
      <c r="L13" s="22">
        <f t="shared" si="2"/>
        <v>3.2775443827076832E-2</v>
      </c>
      <c r="M13" s="22">
        <f t="shared" si="2"/>
        <v>3.178287652888135E-2</v>
      </c>
      <c r="N13" s="22">
        <f t="shared" si="2"/>
        <v>3.1862938883246261E-2</v>
      </c>
      <c r="O13" s="22">
        <f t="shared" si="2"/>
        <v>3.1600314748714206E-2</v>
      </c>
      <c r="P13" s="22">
        <f t="shared" si="2"/>
        <v>3.1601752239296135E-2</v>
      </c>
      <c r="Q13" s="22">
        <f t="shared" si="2"/>
        <v>3.4087428577463746E-2</v>
      </c>
      <c r="R13" s="22">
        <f t="shared" si="2"/>
        <v>3.5369954587477527E-2</v>
      </c>
      <c r="S13" s="22">
        <f t="shared" si="2"/>
        <v>3.6768853702659067E-2</v>
      </c>
      <c r="T13" s="22">
        <f t="shared" si="2"/>
        <v>3.8326083416687987E-2</v>
      </c>
      <c r="U13" s="22">
        <f t="shared" si="2"/>
        <v>4.0101269987798248E-2</v>
      </c>
      <c r="V13" s="22">
        <f t="shared" si="2"/>
        <v>3.9395205713634467E-2</v>
      </c>
      <c r="W13" s="22">
        <f t="shared" si="2"/>
        <v>4.0268620368070177E-2</v>
      </c>
      <c r="X13" s="22">
        <f t="shared" si="2"/>
        <v>4.0351378926539699E-2</v>
      </c>
      <c r="Y13" s="22">
        <f t="shared" si="2"/>
        <v>4.025980627078523E-2</v>
      </c>
      <c r="Z13" s="22">
        <f t="shared" si="2"/>
        <v>3.9329986196443553E-2</v>
      </c>
      <c r="AA13" s="22">
        <f t="shared" ref="AA13:BO13" si="3">AA$12/AA$7</f>
        <v>3.9754760223965034E-2</v>
      </c>
      <c r="AB13" s="22">
        <f t="shared" si="3"/>
        <v>4.1339271362248131E-2</v>
      </c>
      <c r="AC13" s="22">
        <f t="shared" si="3"/>
        <v>4.0727251536959878E-2</v>
      </c>
      <c r="AD13" s="22">
        <f t="shared" si="3"/>
        <v>4.1143851974690032E-2</v>
      </c>
      <c r="AE13" s="23">
        <f t="shared" si="3"/>
        <v>4.1464046050293905E-2</v>
      </c>
      <c r="AF13" s="23">
        <f t="shared" si="3"/>
        <v>4.3465165702059175E-2</v>
      </c>
      <c r="AG13" s="23">
        <f t="shared" si="3"/>
        <v>4.420579649135651E-2</v>
      </c>
      <c r="AH13" s="23">
        <f t="shared" si="3"/>
        <v>4.4523057047605417E-2</v>
      </c>
      <c r="AI13" s="23">
        <f t="shared" si="3"/>
        <v>4.5247058095522943E-2</v>
      </c>
      <c r="AJ13" s="24">
        <f t="shared" si="3"/>
        <v>4.6095595966849028E-2</v>
      </c>
      <c r="AK13" s="24">
        <f t="shared" si="3"/>
        <v>4.6858787644616685E-2</v>
      </c>
      <c r="AL13" s="24">
        <f t="shared" si="3"/>
        <v>4.7488415145315307E-2</v>
      </c>
      <c r="AM13" s="24">
        <f t="shared" si="3"/>
        <v>4.8142210240769673E-2</v>
      </c>
      <c r="AN13" s="24">
        <f t="shared" si="3"/>
        <v>4.8793076930979735E-2</v>
      </c>
      <c r="AO13" s="24">
        <f t="shared" si="3"/>
        <v>4.9467593850613674E-2</v>
      </c>
      <c r="AP13" s="24">
        <f t="shared" si="3"/>
        <v>5.0177408703853829E-2</v>
      </c>
      <c r="AQ13" s="24">
        <f t="shared" si="3"/>
        <v>5.0853123634704046E-2</v>
      </c>
      <c r="AR13" s="24">
        <f t="shared" si="3"/>
        <v>5.1587549916939195E-2</v>
      </c>
      <c r="AS13" s="24">
        <f t="shared" si="3"/>
        <v>5.226919974763318E-2</v>
      </c>
      <c r="AT13" s="24">
        <f t="shared" si="3"/>
        <v>5.2820945993309526E-2</v>
      </c>
      <c r="AU13" s="24">
        <f t="shared" si="3"/>
        <v>5.3243859776079788E-2</v>
      </c>
      <c r="AV13" s="24">
        <f t="shared" si="3"/>
        <v>5.3547372398463543E-2</v>
      </c>
      <c r="AW13" s="24">
        <f t="shared" si="3"/>
        <v>5.3735642561201433E-2</v>
      </c>
      <c r="AX13" s="24">
        <f t="shared" si="3"/>
        <v>5.3910257547372685E-2</v>
      </c>
      <c r="AY13" s="24">
        <f t="shared" si="3"/>
        <v>5.4037928835358379E-2</v>
      </c>
      <c r="AZ13" s="24">
        <f t="shared" si="3"/>
        <v>5.4214183933028355E-2</v>
      </c>
      <c r="BA13" s="24">
        <f t="shared" si="3"/>
        <v>5.440193292667659E-2</v>
      </c>
      <c r="BB13" s="24">
        <f t="shared" si="3"/>
        <v>5.4613381492183428E-2</v>
      </c>
      <c r="BC13" s="24">
        <f t="shared" si="3"/>
        <v>5.4864241326936E-2</v>
      </c>
      <c r="BD13" s="24">
        <f t="shared" si="3"/>
        <v>5.5161358224399548E-2</v>
      </c>
      <c r="BE13" s="24">
        <f t="shared" si="3"/>
        <v>5.5488298274799036E-2</v>
      </c>
      <c r="BF13" s="24">
        <f t="shared" si="3"/>
        <v>5.5837505686337968E-2</v>
      </c>
      <c r="BG13" s="24">
        <f t="shared" si="3"/>
        <v>5.6236321556147759E-2</v>
      </c>
      <c r="BH13" s="24">
        <f t="shared" si="3"/>
        <v>5.6722715328669106E-2</v>
      </c>
      <c r="BI13" s="24">
        <f t="shared" si="3"/>
        <v>5.734226326412311E-2</v>
      </c>
      <c r="BJ13" s="24">
        <f t="shared" si="3"/>
        <v>5.7997323506511447E-2</v>
      </c>
      <c r="BK13" s="24">
        <f t="shared" si="3"/>
        <v>5.8772716844818829E-2</v>
      </c>
      <c r="BL13" s="24">
        <f t="shared" si="3"/>
        <v>5.9592586976782116E-2</v>
      </c>
      <c r="BM13" s="24">
        <f t="shared" si="3"/>
        <v>6.0399157926158513E-2</v>
      </c>
      <c r="BN13" s="24">
        <f t="shared" si="3"/>
        <v>6.1134156998449471E-2</v>
      </c>
      <c r="BO13" s="24">
        <f t="shared" si="3"/>
        <v>6.1773378318929692E-2</v>
      </c>
      <c r="BP13" s="24">
        <f>BP$12/BP$7</f>
        <v>6.2390421956138448E-2</v>
      </c>
    </row>
    <row r="15" spans="1:68" x14ac:dyDescent="0.2">
      <c r="A15" s="11" t="s">
        <v>113</v>
      </c>
      <c r="H15" s="26">
        <v>455.76100000000002</v>
      </c>
      <c r="I15" s="26">
        <v>448.613</v>
      </c>
      <c r="J15" s="26">
        <v>448.19400000000002</v>
      </c>
      <c r="K15" s="26">
        <v>453.57400000000001</v>
      </c>
      <c r="L15" s="26">
        <v>460.54199999999997</v>
      </c>
      <c r="M15" s="26">
        <v>469.16899999999998</v>
      </c>
      <c r="N15" s="26">
        <v>482.303</v>
      </c>
      <c r="O15" s="26">
        <v>495.44299999999998</v>
      </c>
      <c r="P15" s="26">
        <v>508.48899999999998</v>
      </c>
      <c r="Q15" s="26">
        <v>522.00800000000004</v>
      </c>
      <c r="R15" s="26">
        <v>540.21699999999998</v>
      </c>
      <c r="S15" s="26">
        <v>560.57100000000003</v>
      </c>
      <c r="T15" s="26">
        <v>584.90700000000004</v>
      </c>
      <c r="U15" s="26">
        <v>612.33900000000006</v>
      </c>
      <c r="V15" s="26">
        <v>639.87</v>
      </c>
      <c r="W15" s="26">
        <v>665.10799999999995</v>
      </c>
      <c r="X15" s="26">
        <v>690.64200000000005</v>
      </c>
      <c r="Y15" s="26">
        <v>716.92899999999997</v>
      </c>
      <c r="Z15" s="26">
        <v>741.27</v>
      </c>
      <c r="AA15" s="26">
        <v>767.005</v>
      </c>
      <c r="AB15" s="26">
        <v>794.899</v>
      </c>
      <c r="AC15" s="26">
        <v>824.803</v>
      </c>
      <c r="AD15" s="26">
        <v>848.31200000000001</v>
      </c>
      <c r="AE15" s="27">
        <v>870.22900000000004</v>
      </c>
      <c r="AF15" s="27">
        <v>897.74400000000003</v>
      </c>
      <c r="AG15" s="27">
        <v>925.17700000000002</v>
      </c>
      <c r="AH15" s="27">
        <v>955.94500000000005</v>
      </c>
      <c r="AI15" s="27">
        <v>986.99599999999998</v>
      </c>
      <c r="AJ15" s="25">
        <v>1018.913</v>
      </c>
      <c r="AK15" s="25">
        <v>1048.8430000000001</v>
      </c>
      <c r="AL15" s="25">
        <v>1076.2570000000001</v>
      </c>
      <c r="AM15" s="25">
        <v>1101.8140000000001</v>
      </c>
      <c r="AN15" s="25">
        <v>1126.9549999999999</v>
      </c>
      <c r="AO15" s="25">
        <v>1152.28</v>
      </c>
      <c r="AP15" s="25">
        <v>1177.8889999999999</v>
      </c>
      <c r="AQ15" s="25">
        <v>1202.232</v>
      </c>
      <c r="AR15" s="25">
        <v>1227.539</v>
      </c>
      <c r="AS15" s="25">
        <v>1251.3240000000001</v>
      </c>
      <c r="AT15" s="25">
        <v>1272.019</v>
      </c>
      <c r="AU15" s="25">
        <v>1289.703</v>
      </c>
      <c r="AV15" s="25">
        <v>1304.346</v>
      </c>
      <c r="AW15" s="25">
        <v>1316.1990000000001</v>
      </c>
      <c r="AX15" s="25">
        <v>1327.652</v>
      </c>
      <c r="AY15" s="25">
        <v>1337.8240000000001</v>
      </c>
      <c r="AZ15" s="25">
        <v>1349.107</v>
      </c>
      <c r="BA15" s="25">
        <v>1360.59</v>
      </c>
      <c r="BB15" s="25">
        <v>1372.453</v>
      </c>
      <c r="BC15" s="25">
        <v>1385.1659999999999</v>
      </c>
      <c r="BD15" s="25">
        <v>1398.7090000000001</v>
      </c>
      <c r="BE15" s="25">
        <v>1412.8720000000001</v>
      </c>
      <c r="BF15" s="25">
        <v>1427.325</v>
      </c>
      <c r="BG15" s="25">
        <v>1442.739</v>
      </c>
      <c r="BH15" s="25">
        <v>1460.0930000000001</v>
      </c>
      <c r="BI15" s="25">
        <v>1480.528</v>
      </c>
      <c r="BJ15" s="25">
        <v>1501.623</v>
      </c>
      <c r="BK15" s="25">
        <v>1525.528</v>
      </c>
      <c r="BL15" s="25">
        <v>1550.4839999999999</v>
      </c>
      <c r="BM15" s="25">
        <v>1574.8</v>
      </c>
      <c r="BN15" s="25">
        <v>1597.2950000000001</v>
      </c>
      <c r="BO15" s="25">
        <v>1617.2</v>
      </c>
      <c r="BP15" s="25">
        <v>1636.4739999999999</v>
      </c>
    </row>
    <row r="16" spans="1:68" x14ac:dyDescent="0.2">
      <c r="A16" s="13" t="s">
        <v>114</v>
      </c>
      <c r="I16" s="22">
        <f t="shared" ref="I16:AA16" si="4">I$15/H$15-1</f>
        <v>-1.5683658759744756E-2</v>
      </c>
      <c r="J16" s="22">
        <f t="shared" si="4"/>
        <v>-9.3398987546056134E-4</v>
      </c>
      <c r="K16" s="22">
        <f t="shared" si="4"/>
        <v>1.2003730527405443E-2</v>
      </c>
      <c r="L16" s="22">
        <f t="shared" si="4"/>
        <v>1.5362432590933173E-2</v>
      </c>
      <c r="M16" s="22">
        <f t="shared" si="4"/>
        <v>1.873227631790364E-2</v>
      </c>
      <c r="N16" s="22">
        <f t="shared" si="4"/>
        <v>2.7994176938374027E-2</v>
      </c>
      <c r="O16" s="22">
        <f t="shared" si="4"/>
        <v>2.7244284194790414E-2</v>
      </c>
      <c r="P16" s="22">
        <f t="shared" si="4"/>
        <v>2.6331989754623697E-2</v>
      </c>
      <c r="Q16" s="22">
        <f t="shared" si="4"/>
        <v>2.6586612493092465E-2</v>
      </c>
      <c r="R16" s="22">
        <f t="shared" si="4"/>
        <v>3.4882607163108537E-2</v>
      </c>
      <c r="S16" s="22">
        <f t="shared" si="4"/>
        <v>3.7677451838798115E-2</v>
      </c>
      <c r="T16" s="22">
        <f t="shared" si="4"/>
        <v>4.3412877226970403E-2</v>
      </c>
      <c r="U16" s="22">
        <f t="shared" si="4"/>
        <v>4.6899763552154417E-2</v>
      </c>
      <c r="V16" s="22">
        <f t="shared" si="4"/>
        <v>4.496038958812032E-2</v>
      </c>
      <c r="W16" s="22">
        <f t="shared" si="4"/>
        <v>3.944238673480549E-2</v>
      </c>
      <c r="X16" s="22">
        <f t="shared" si="4"/>
        <v>3.8390757591248548E-2</v>
      </c>
      <c r="Y16" s="22">
        <f t="shared" si="4"/>
        <v>3.8061687531311339E-2</v>
      </c>
      <c r="Z16" s="22">
        <f t="shared" si="4"/>
        <v>3.3951758123886844E-2</v>
      </c>
      <c r="AA16" s="22">
        <f t="shared" si="4"/>
        <v>3.471744438598634E-2</v>
      </c>
      <c r="AB16" s="22">
        <f>AB$15/AA$15-1</f>
        <v>3.6367429156263675E-2</v>
      </c>
      <c r="AC16" s="22">
        <f t="shared" ref="AC16:BP16" si="5">AC$15/AB$15-1</f>
        <v>3.7619873719805907E-2</v>
      </c>
      <c r="AD16" s="22">
        <f t="shared" si="5"/>
        <v>2.8502563642469836E-2</v>
      </c>
      <c r="AE16" s="23">
        <f t="shared" si="5"/>
        <v>2.5836013164967531E-2</v>
      </c>
      <c r="AF16" s="23">
        <f t="shared" si="5"/>
        <v>3.161811431243966E-2</v>
      </c>
      <c r="AG16" s="23">
        <f t="shared" si="5"/>
        <v>3.0557709101926678E-2</v>
      </c>
      <c r="AH16" s="23">
        <f t="shared" si="5"/>
        <v>3.3256339057283091E-2</v>
      </c>
      <c r="AI16" s="23">
        <f t="shared" si="5"/>
        <v>3.2481994256991609E-2</v>
      </c>
      <c r="AJ16" s="24">
        <f t="shared" si="5"/>
        <v>3.2337517072004385E-2</v>
      </c>
      <c r="AK16" s="24">
        <f t="shared" si="5"/>
        <v>2.9374441193703582E-2</v>
      </c>
      <c r="AL16" s="24">
        <f t="shared" si="5"/>
        <v>2.6137372323598473E-2</v>
      </c>
      <c r="AM16" s="24">
        <f t="shared" si="5"/>
        <v>2.3746187016669751E-2</v>
      </c>
      <c r="AN16" s="24">
        <f t="shared" si="5"/>
        <v>2.2817825876236597E-2</v>
      </c>
      <c r="AO16" s="24">
        <f t="shared" si="5"/>
        <v>2.2472059665204158E-2</v>
      </c>
      <c r="AP16" s="24">
        <f t="shared" si="5"/>
        <v>2.2224632901725272E-2</v>
      </c>
      <c r="AQ16" s="24">
        <f t="shared" si="5"/>
        <v>2.066663327359386E-2</v>
      </c>
      <c r="AR16" s="24">
        <f t="shared" si="5"/>
        <v>2.1050013641293885E-2</v>
      </c>
      <c r="AS16" s="24">
        <f t="shared" si="5"/>
        <v>1.9376166459884381E-2</v>
      </c>
      <c r="AT16" s="24">
        <f t="shared" si="5"/>
        <v>1.6538482439400148E-2</v>
      </c>
      <c r="AU16" s="24">
        <f t="shared" si="5"/>
        <v>1.3902308063008517E-2</v>
      </c>
      <c r="AV16" s="24">
        <f t="shared" si="5"/>
        <v>1.1353776799774895E-2</v>
      </c>
      <c r="AW16" s="24">
        <f t="shared" si="5"/>
        <v>9.0873127222379502E-3</v>
      </c>
      <c r="AX16" s="24">
        <f t="shared" si="5"/>
        <v>8.7015717228169365E-3</v>
      </c>
      <c r="AY16" s="24">
        <f t="shared" si="5"/>
        <v>7.6616462747769454E-3</v>
      </c>
      <c r="AZ16" s="24">
        <f t="shared" si="5"/>
        <v>8.4338448106775488E-3</v>
      </c>
      <c r="BA16" s="24">
        <f t="shared" si="5"/>
        <v>8.5115561627060465E-3</v>
      </c>
      <c r="BB16" s="24">
        <f t="shared" si="5"/>
        <v>8.7190116052595634E-3</v>
      </c>
      <c r="BC16" s="24">
        <f t="shared" si="5"/>
        <v>9.2629765828047272E-3</v>
      </c>
      <c r="BD16" s="24">
        <f t="shared" si="5"/>
        <v>9.7771675019457938E-3</v>
      </c>
      <c r="BE16" s="24">
        <f t="shared" si="5"/>
        <v>1.0125765974194678E-2</v>
      </c>
      <c r="BF16" s="24">
        <f t="shared" si="5"/>
        <v>1.0229518314468722E-2</v>
      </c>
      <c r="BG16" s="24">
        <f t="shared" si="5"/>
        <v>1.0799222321475455E-2</v>
      </c>
      <c r="BH16" s="24">
        <f t="shared" si="5"/>
        <v>1.2028509661137665E-2</v>
      </c>
      <c r="BI16" s="24">
        <f t="shared" si="5"/>
        <v>1.3995683836577566E-2</v>
      </c>
      <c r="BJ16" s="24">
        <f t="shared" si="5"/>
        <v>1.4248295202792471E-2</v>
      </c>
      <c r="BK16" s="24">
        <f t="shared" si="5"/>
        <v>1.5919441830605896E-2</v>
      </c>
      <c r="BL16" s="24">
        <f t="shared" si="5"/>
        <v>1.6358926220954251E-2</v>
      </c>
      <c r="BM16" s="24">
        <f t="shared" si="5"/>
        <v>1.568284484070781E-2</v>
      </c>
      <c r="BN16" s="24">
        <f t="shared" si="5"/>
        <v>1.4284353568707164E-2</v>
      </c>
      <c r="BO16" s="24">
        <f t="shared" si="5"/>
        <v>1.2461693049812261E-2</v>
      </c>
      <c r="BP16" s="24">
        <f t="shared" si="5"/>
        <v>1.1918130101409741E-2</v>
      </c>
    </row>
  </sheetData>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
  <sheetViews>
    <sheetView workbookViewId="0">
      <selection activeCell="AB15" sqref="AB15"/>
    </sheetView>
  </sheetViews>
  <sheetFormatPr defaultRowHeight="12.75" x14ac:dyDescent="0.2"/>
  <cols>
    <col min="1" max="28" width="10.83203125" style="10" customWidth="1"/>
    <col min="29" max="16384" width="9.33203125" style="10"/>
  </cols>
  <sheetData>
    <row r="1" spans="1:28" x14ac:dyDescent="0.2">
      <c r="A1" s="11" t="s">
        <v>115</v>
      </c>
    </row>
    <row r="2" spans="1:28" x14ac:dyDescent="0.2">
      <c r="A2" s="11" t="s">
        <v>107</v>
      </c>
      <c r="H2" s="16" t="s">
        <v>98</v>
      </c>
      <c r="I2" s="16" t="s">
        <v>99</v>
      </c>
      <c r="J2" s="16" t="s">
        <v>100</v>
      </c>
      <c r="K2" s="16" t="s">
        <v>101</v>
      </c>
      <c r="L2" s="16" t="s">
        <v>102</v>
      </c>
      <c r="M2" s="16" t="s">
        <v>103</v>
      </c>
      <c r="N2" s="16" t="s">
        <v>105</v>
      </c>
      <c r="O2" s="16" t="s">
        <v>104</v>
      </c>
      <c r="P2" s="16" t="s">
        <v>88</v>
      </c>
      <c r="Q2" s="16" t="s">
        <v>89</v>
      </c>
      <c r="R2" s="16" t="s">
        <v>90</v>
      </c>
      <c r="S2" s="16" t="s">
        <v>91</v>
      </c>
      <c r="T2" s="16" t="s">
        <v>92</v>
      </c>
      <c r="U2" s="16" t="s">
        <v>93</v>
      </c>
      <c r="V2" s="16" t="s">
        <v>94</v>
      </c>
      <c r="W2" s="16" t="s">
        <v>95</v>
      </c>
      <c r="X2" s="16" t="s">
        <v>106</v>
      </c>
      <c r="Y2" s="16" t="s">
        <v>46</v>
      </c>
      <c r="Z2" s="16" t="s">
        <v>47</v>
      </c>
      <c r="AA2" s="16" t="s">
        <v>48</v>
      </c>
      <c r="AB2" s="16" t="s">
        <v>49</v>
      </c>
    </row>
    <row r="3" spans="1:28" x14ac:dyDescent="0.2">
      <c r="H3" s="18" t="s">
        <v>116</v>
      </c>
      <c r="I3" s="18" t="s">
        <v>116</v>
      </c>
      <c r="J3" s="18" t="s">
        <v>116</v>
      </c>
      <c r="K3" s="18" t="s">
        <v>116</v>
      </c>
      <c r="L3" s="18" t="s">
        <v>116</v>
      </c>
      <c r="M3" s="18" t="s">
        <v>116</v>
      </c>
      <c r="N3" s="18" t="s">
        <v>116</v>
      </c>
      <c r="O3" s="18" t="s">
        <v>116</v>
      </c>
      <c r="P3" s="18" t="s">
        <v>116</v>
      </c>
      <c r="Q3" s="18" t="s">
        <v>116</v>
      </c>
      <c r="R3" s="18" t="s">
        <v>116</v>
      </c>
      <c r="S3" s="18" t="s">
        <v>116</v>
      </c>
      <c r="T3" s="18" t="s">
        <v>116</v>
      </c>
      <c r="U3" s="18" t="s">
        <v>116</v>
      </c>
      <c r="V3" s="18" t="s">
        <v>116</v>
      </c>
      <c r="W3" s="18" t="s">
        <v>116</v>
      </c>
      <c r="X3" s="18" t="s">
        <v>116</v>
      </c>
      <c r="Y3" s="18" t="s">
        <v>116</v>
      </c>
      <c r="Z3" s="18" t="s">
        <v>116</v>
      </c>
      <c r="AA3" s="18" t="s">
        <v>116</v>
      </c>
      <c r="AB3" s="18" t="s">
        <v>116</v>
      </c>
    </row>
    <row r="4" spans="1:28" x14ac:dyDescent="0.2">
      <c r="A4" s="11" t="s">
        <v>117</v>
      </c>
      <c r="H4" s="28">
        <v>0</v>
      </c>
      <c r="I4" s="28">
        <f>H$12</f>
        <v>0.61499999999999999</v>
      </c>
      <c r="J4" s="28">
        <f t="shared" ref="J4:AB4" si="0">I$12</f>
        <v>1.8839999999999999</v>
      </c>
      <c r="K4" s="28">
        <f t="shared" si="0"/>
        <v>3.956</v>
      </c>
      <c r="L4" s="28">
        <f t="shared" si="0"/>
        <v>6.5550000000000006</v>
      </c>
      <c r="M4" s="28">
        <f t="shared" si="0"/>
        <v>9.8550000000000004</v>
      </c>
      <c r="N4" s="28">
        <f t="shared" si="0"/>
        <v>12.973000000000001</v>
      </c>
      <c r="O4" s="28">
        <f t="shared" si="0"/>
        <v>14.212000000000002</v>
      </c>
      <c r="P4" s="28">
        <f t="shared" si="0"/>
        <v>13.688000000000001</v>
      </c>
      <c r="Q4" s="28">
        <f t="shared" si="0"/>
        <v>15.656000000000001</v>
      </c>
      <c r="R4" s="28">
        <f t="shared" si="0"/>
        <v>18.652000000000001</v>
      </c>
      <c r="S4" s="28">
        <f t="shared" si="0"/>
        <v>18.702999999999999</v>
      </c>
      <c r="T4" s="28">
        <f t="shared" si="0"/>
        <v>22.548999999999999</v>
      </c>
      <c r="U4" s="28">
        <f t="shared" si="0"/>
        <v>25.808999999999997</v>
      </c>
      <c r="V4" s="28">
        <f t="shared" si="0"/>
        <v>29.521999999999998</v>
      </c>
      <c r="W4" s="28">
        <f t="shared" si="0"/>
        <v>29.526999999999997</v>
      </c>
      <c r="X4" s="28">
        <f t="shared" si="0"/>
        <v>34.506</v>
      </c>
      <c r="Y4" s="28">
        <f t="shared" si="0"/>
        <v>39.053000000000004</v>
      </c>
      <c r="Z4" s="28">
        <f t="shared" si="0"/>
        <v>42.445</v>
      </c>
      <c r="AA4" s="28">
        <f t="shared" si="0"/>
        <v>43.997</v>
      </c>
      <c r="AB4" s="28">
        <f t="shared" si="0"/>
        <v>57.364999999999995</v>
      </c>
    </row>
    <row r="5" spans="1:28" x14ac:dyDescent="0.2">
      <c r="A5" s="10" t="s">
        <v>118</v>
      </c>
      <c r="H5" s="28">
        <v>1.4999999999999999E-2</v>
      </c>
      <c r="I5" s="28">
        <v>6.9000000000000006E-2</v>
      </c>
      <c r="J5" s="28">
        <v>0.13100000000000001</v>
      </c>
      <c r="K5" s="28">
        <v>0.191</v>
      </c>
      <c r="L5" s="28">
        <v>0.35899999999999999</v>
      </c>
      <c r="M5" s="28">
        <v>0.436</v>
      </c>
      <c r="N5" s="28">
        <v>0.38500000000000001</v>
      </c>
      <c r="O5" s="28">
        <v>0.38300000000000001</v>
      </c>
      <c r="P5" s="28">
        <v>0.433</v>
      </c>
      <c r="Q5" s="28">
        <v>0.51800000000000002</v>
      </c>
      <c r="R5" s="28">
        <v>0.53900000000000003</v>
      </c>
      <c r="S5" s="28">
        <v>0.59499999999999997</v>
      </c>
      <c r="T5" s="28">
        <v>0.76700000000000002</v>
      </c>
      <c r="U5" s="28">
        <v>0.76</v>
      </c>
      <c r="V5" s="28">
        <v>0.752</v>
      </c>
      <c r="W5" s="28">
        <v>0.83299999999999996</v>
      </c>
      <c r="X5" s="28">
        <v>0.93500000000000005</v>
      </c>
      <c r="Y5" s="28">
        <v>1.133</v>
      </c>
      <c r="Z5" s="28">
        <v>0.80300000000000005</v>
      </c>
      <c r="AA5" s="28">
        <v>0.74199999999999999</v>
      </c>
      <c r="AB5" s="28">
        <v>1.077</v>
      </c>
    </row>
    <row r="6" spans="1:28" x14ac:dyDescent="0.2">
      <c r="A6" s="10" t="s">
        <v>119</v>
      </c>
      <c r="H6" s="28">
        <v>0</v>
      </c>
      <c r="I6" s="28">
        <v>0</v>
      </c>
      <c r="J6" s="28">
        <v>7.6999999999999999E-2</v>
      </c>
      <c r="K6" s="28">
        <v>0.23400000000000001</v>
      </c>
      <c r="L6" s="28">
        <v>0.46800000000000003</v>
      </c>
      <c r="M6" s="28">
        <v>0.70699999999999996</v>
      </c>
      <c r="N6" s="28">
        <v>0.23699999999999999</v>
      </c>
      <c r="O6" s="28">
        <v>4.0000000000000001E-3</v>
      </c>
      <c r="P6" s="28">
        <v>-2.7E-2</v>
      </c>
      <c r="Q6" s="28">
        <v>0.872</v>
      </c>
      <c r="R6" s="28">
        <v>0.16</v>
      </c>
      <c r="S6" s="28">
        <v>0.98299999999999998</v>
      </c>
      <c r="T6" s="28">
        <v>1.0740000000000001</v>
      </c>
      <c r="U6" s="28">
        <v>4.5999999999999999E-2</v>
      </c>
      <c r="V6" s="28">
        <v>0.51200000000000001</v>
      </c>
      <c r="W6" s="28">
        <v>1.139</v>
      </c>
      <c r="X6" s="28">
        <v>0.24099999999999999</v>
      </c>
      <c r="Y6" s="28">
        <v>0.54</v>
      </c>
      <c r="Z6" s="28">
        <v>0.44800000000000001</v>
      </c>
      <c r="AA6" s="28">
        <v>2.1560000000000001</v>
      </c>
      <c r="AB6" s="28">
        <v>3.5000000000000003E-2</v>
      </c>
    </row>
    <row r="7" spans="1:28" x14ac:dyDescent="0.2">
      <c r="A7" s="10" t="s">
        <v>120</v>
      </c>
      <c r="H7" s="28">
        <v>0</v>
      </c>
      <c r="I7" s="28">
        <v>0</v>
      </c>
      <c r="J7" s="28">
        <v>7.0000000000000001E-3</v>
      </c>
      <c r="K7" s="28">
        <v>2.1999999999999999E-2</v>
      </c>
      <c r="L7" s="28">
        <v>5.1999999999999998E-2</v>
      </c>
      <c r="M7" s="28">
        <v>-5.1999999999999998E-2</v>
      </c>
      <c r="N7" s="28">
        <v>3.4000000000000002E-2</v>
      </c>
      <c r="O7" s="28">
        <v>-0.32300000000000001</v>
      </c>
      <c r="P7" s="28">
        <v>0.502</v>
      </c>
      <c r="Q7" s="28">
        <v>0.16900000000000001</v>
      </c>
      <c r="R7" s="28">
        <v>0.13200000000000001</v>
      </c>
      <c r="S7" s="28">
        <v>0.16500000000000001</v>
      </c>
      <c r="T7" s="28">
        <v>0.16400000000000001</v>
      </c>
      <c r="U7" s="28">
        <v>0.19800000000000001</v>
      </c>
      <c r="V7" s="28">
        <v>0.13800000000000001</v>
      </c>
      <c r="W7" s="28">
        <v>0.22700000000000001</v>
      </c>
      <c r="X7" s="28">
        <v>0.34100000000000003</v>
      </c>
      <c r="Y7" s="28">
        <v>0.255</v>
      </c>
      <c r="Z7" s="28">
        <v>0.15</v>
      </c>
      <c r="AA7" s="28">
        <v>0.125</v>
      </c>
      <c r="AB7" s="28">
        <v>-0.51700000000000002</v>
      </c>
    </row>
    <row r="8" spans="1:28" x14ac:dyDescent="0.2">
      <c r="A8" s="10" t="s">
        <v>121</v>
      </c>
      <c r="H8" s="28">
        <v>0</v>
      </c>
      <c r="I8" s="28">
        <v>0</v>
      </c>
      <c r="J8" s="28">
        <v>0.14599999999999999</v>
      </c>
      <c r="K8" s="28">
        <v>0.55700000000000005</v>
      </c>
      <c r="L8" s="28">
        <v>1.1299999999999999</v>
      </c>
      <c r="M8" s="28">
        <v>1.3129999999999999</v>
      </c>
      <c r="N8" s="28">
        <v>-0.995</v>
      </c>
      <c r="O8" s="28">
        <v>-3.4950000000000001</v>
      </c>
      <c r="P8" s="28">
        <v>1.75</v>
      </c>
      <c r="Q8" s="28">
        <v>3.5179999999999998</v>
      </c>
      <c r="R8" s="28">
        <v>-0.20399999999999999</v>
      </c>
      <c r="S8" s="28">
        <v>4.3739999999999997</v>
      </c>
      <c r="T8" s="28">
        <v>3.7349999999999999</v>
      </c>
      <c r="U8" s="28">
        <v>3.1560000000000001</v>
      </c>
      <c r="V8" s="28">
        <v>-7.5999999999999998E-2</v>
      </c>
      <c r="W8" s="28">
        <v>5.5119999999999996</v>
      </c>
      <c r="X8" s="28">
        <v>3.5640000000000001</v>
      </c>
      <c r="Y8" s="28">
        <v>1.986</v>
      </c>
      <c r="Z8" s="28">
        <v>1.7000000000000001E-2</v>
      </c>
      <c r="AA8" s="28">
        <v>12.786</v>
      </c>
      <c r="AB8" s="28">
        <v>-5.133</v>
      </c>
    </row>
    <row r="9" spans="1:28" x14ac:dyDescent="0.2">
      <c r="A9" s="13" t="s">
        <v>122</v>
      </c>
      <c r="H9" s="30">
        <f>SUM(H$5,H$8)-SUM(H$6,H$7)</f>
        <v>1.4999999999999999E-2</v>
      </c>
      <c r="I9" s="30">
        <f t="shared" ref="I9:AB9" si="1">SUM(I$5,I$8)-SUM(I$6,I$7)</f>
        <v>6.9000000000000006E-2</v>
      </c>
      <c r="J9" s="30">
        <f t="shared" si="1"/>
        <v>0.193</v>
      </c>
      <c r="K9" s="30">
        <f t="shared" si="1"/>
        <v>0.49199999999999999</v>
      </c>
      <c r="L9" s="30">
        <f t="shared" si="1"/>
        <v>0.96899999999999986</v>
      </c>
      <c r="M9" s="30">
        <f t="shared" si="1"/>
        <v>1.0939999999999999</v>
      </c>
      <c r="N9" s="30">
        <f t="shared" si="1"/>
        <v>-0.88100000000000001</v>
      </c>
      <c r="O9" s="30">
        <f t="shared" si="1"/>
        <v>-2.7930000000000001</v>
      </c>
      <c r="P9" s="30">
        <f t="shared" si="1"/>
        <v>1.7079999999999997</v>
      </c>
      <c r="Q9" s="30">
        <f t="shared" si="1"/>
        <v>2.9949999999999997</v>
      </c>
      <c r="R9" s="30">
        <f t="shared" si="1"/>
        <v>4.3000000000000038E-2</v>
      </c>
      <c r="S9" s="30">
        <f t="shared" si="1"/>
        <v>3.8209999999999997</v>
      </c>
      <c r="T9" s="30">
        <f t="shared" si="1"/>
        <v>3.2639999999999998</v>
      </c>
      <c r="U9" s="30">
        <f t="shared" si="1"/>
        <v>3.6720000000000006</v>
      </c>
      <c r="V9" s="30">
        <f t="shared" si="1"/>
        <v>2.6000000000000023E-2</v>
      </c>
      <c r="W9" s="30">
        <f t="shared" si="1"/>
        <v>4.9789999999999992</v>
      </c>
      <c r="X9" s="30">
        <f t="shared" si="1"/>
        <v>3.9170000000000007</v>
      </c>
      <c r="Y9" s="30">
        <f t="shared" si="1"/>
        <v>2.3239999999999998</v>
      </c>
      <c r="Z9" s="30">
        <f t="shared" si="1"/>
        <v>0.22200000000000009</v>
      </c>
      <c r="AA9" s="30">
        <f t="shared" si="1"/>
        <v>11.246999999999998</v>
      </c>
      <c r="AB9" s="30">
        <f t="shared" si="1"/>
        <v>-3.5739999999999998</v>
      </c>
    </row>
    <row r="10" spans="1:28" x14ac:dyDescent="0.2">
      <c r="A10" s="10" t="s">
        <v>123</v>
      </c>
      <c r="H10" s="28">
        <v>0.6</v>
      </c>
      <c r="I10" s="28">
        <v>1.2</v>
      </c>
      <c r="J10" s="28">
        <v>1.879</v>
      </c>
      <c r="K10" s="28">
        <v>2.1070000000000002</v>
      </c>
      <c r="L10" s="28">
        <v>2.3370000000000002</v>
      </c>
      <c r="M10" s="28">
        <v>2.048</v>
      </c>
      <c r="N10" s="28">
        <v>2.1040000000000001</v>
      </c>
      <c r="O10" s="28">
        <v>2.2429999999999999</v>
      </c>
      <c r="P10" s="28">
        <v>0.25</v>
      </c>
      <c r="Q10" s="28">
        <v>0</v>
      </c>
      <c r="R10" s="28">
        <v>0</v>
      </c>
      <c r="S10" s="28">
        <v>0</v>
      </c>
      <c r="T10" s="28">
        <v>0</v>
      </c>
      <c r="U10" s="28">
        <v>0</v>
      </c>
      <c r="V10" s="28">
        <v>0</v>
      </c>
      <c r="W10" s="28">
        <v>0</v>
      </c>
      <c r="X10" s="28">
        <v>0.5</v>
      </c>
      <c r="Y10" s="28">
        <v>1</v>
      </c>
      <c r="Z10" s="28">
        <v>1.46</v>
      </c>
      <c r="AA10" s="28">
        <v>2.12</v>
      </c>
      <c r="AB10" s="28">
        <v>2.42</v>
      </c>
    </row>
    <row r="11" spans="1:28" x14ac:dyDescent="0.2">
      <c r="A11" s="10" t="s">
        <v>124</v>
      </c>
      <c r="H11" s="28">
        <v>0</v>
      </c>
      <c r="I11" s="28">
        <v>0</v>
      </c>
      <c r="J11" s="28">
        <v>0</v>
      </c>
      <c r="K11" s="28">
        <v>0</v>
      </c>
      <c r="L11" s="28">
        <v>-6.0000000000000001E-3</v>
      </c>
      <c r="M11" s="28">
        <v>-2.4E-2</v>
      </c>
      <c r="N11" s="28">
        <v>1.6E-2</v>
      </c>
      <c r="O11" s="28">
        <v>2.5999999999999999E-2</v>
      </c>
      <c r="P11" s="28">
        <v>0.01</v>
      </c>
      <c r="Q11" s="28">
        <v>1E-3</v>
      </c>
      <c r="R11" s="28">
        <v>8.0000000000000002E-3</v>
      </c>
      <c r="S11" s="28">
        <v>2.5000000000000001E-2</v>
      </c>
      <c r="T11" s="28">
        <v>-4.0000000000000001E-3</v>
      </c>
      <c r="U11" s="28">
        <v>4.1000000000000002E-2</v>
      </c>
      <c r="V11" s="28">
        <v>-2.1000000000000001E-2</v>
      </c>
      <c r="W11" s="28">
        <v>0</v>
      </c>
      <c r="X11" s="28">
        <v>0.13</v>
      </c>
      <c r="Y11" s="28">
        <v>6.8000000000000005E-2</v>
      </c>
      <c r="Z11" s="28">
        <v>-0.13</v>
      </c>
      <c r="AA11" s="28">
        <v>1E-3</v>
      </c>
      <c r="AB11" s="28">
        <v>-1E-3</v>
      </c>
    </row>
    <row r="12" spans="1:28" x14ac:dyDescent="0.2">
      <c r="A12" s="11" t="s">
        <v>125</v>
      </c>
      <c r="H12" s="29">
        <f>SUM(H$4,H$9,H$10,H$11)</f>
        <v>0.61499999999999999</v>
      </c>
      <c r="I12" s="29">
        <f t="shared" ref="I12:AB12" si="2">SUM(I$4,I$9,I$10,I$11)</f>
        <v>1.8839999999999999</v>
      </c>
      <c r="J12" s="29">
        <f t="shared" si="2"/>
        <v>3.956</v>
      </c>
      <c r="K12" s="29">
        <f t="shared" si="2"/>
        <v>6.5550000000000006</v>
      </c>
      <c r="L12" s="29">
        <f t="shared" si="2"/>
        <v>9.8550000000000004</v>
      </c>
      <c r="M12" s="29">
        <f t="shared" si="2"/>
        <v>12.973000000000001</v>
      </c>
      <c r="N12" s="29">
        <f t="shared" si="2"/>
        <v>14.212000000000002</v>
      </c>
      <c r="O12" s="29">
        <f t="shared" si="2"/>
        <v>13.688000000000001</v>
      </c>
      <c r="P12" s="29">
        <f t="shared" si="2"/>
        <v>15.656000000000001</v>
      </c>
      <c r="Q12" s="29">
        <f t="shared" si="2"/>
        <v>18.652000000000001</v>
      </c>
      <c r="R12" s="29">
        <f t="shared" si="2"/>
        <v>18.702999999999999</v>
      </c>
      <c r="S12" s="29">
        <f t="shared" si="2"/>
        <v>22.548999999999999</v>
      </c>
      <c r="T12" s="29">
        <f t="shared" si="2"/>
        <v>25.808999999999997</v>
      </c>
      <c r="U12" s="29">
        <f t="shared" si="2"/>
        <v>29.521999999999998</v>
      </c>
      <c r="V12" s="29">
        <f t="shared" si="2"/>
        <v>29.526999999999997</v>
      </c>
      <c r="W12" s="29">
        <f t="shared" si="2"/>
        <v>34.506</v>
      </c>
      <c r="X12" s="29">
        <f t="shared" si="2"/>
        <v>39.053000000000004</v>
      </c>
      <c r="Y12" s="29">
        <f t="shared" si="2"/>
        <v>42.445</v>
      </c>
      <c r="Z12" s="29">
        <f t="shared" si="2"/>
        <v>43.997</v>
      </c>
      <c r="AA12" s="29">
        <f t="shared" si="2"/>
        <v>57.364999999999995</v>
      </c>
      <c r="AB12" s="29">
        <f t="shared" si="2"/>
        <v>56.21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D42"/>
  <sheetViews>
    <sheetView tabSelected="1" zoomScaleNormal="100" workbookViewId="0"/>
  </sheetViews>
  <sheetFormatPr defaultRowHeight="11.25" x14ac:dyDescent="0.2"/>
  <cols>
    <col min="1" max="1" width="85.83203125" style="1" customWidth="1"/>
    <col min="2" max="107" width="9.33203125" style="1" customWidth="1"/>
    <col min="108" max="16384" width="9.33203125" style="1"/>
  </cols>
  <sheetData>
    <row r="1" spans="1:8" s="60" customFormat="1" ht="21" customHeight="1" x14ac:dyDescent="0.2">
      <c r="A1" s="59" t="s">
        <v>231</v>
      </c>
      <c r="B1" s="59"/>
      <c r="C1" s="59"/>
      <c r="H1" s="61"/>
    </row>
    <row r="2" spans="1:8" ht="11.25" customHeight="1" x14ac:dyDescent="0.2">
      <c r="A2" s="33" t="s">
        <v>126</v>
      </c>
      <c r="B2" s="33"/>
      <c r="C2" s="33"/>
      <c r="H2" s="3"/>
    </row>
    <row r="3" spans="1:8" ht="11.25" customHeight="1" x14ac:dyDescent="0.2">
      <c r="A3" s="31" t="s">
        <v>127</v>
      </c>
      <c r="B3" s="31"/>
      <c r="C3" s="31"/>
      <c r="H3" s="4"/>
    </row>
    <row r="4" spans="1:8" ht="11.25" customHeight="1" x14ac:dyDescent="0.2">
      <c r="A4" s="33" t="s">
        <v>232</v>
      </c>
      <c r="B4" s="33"/>
      <c r="C4" s="33"/>
      <c r="H4" s="4"/>
    </row>
    <row r="5" spans="1:8" ht="11.25" customHeight="1" x14ac:dyDescent="0.2">
      <c r="A5" s="31" t="s">
        <v>128</v>
      </c>
      <c r="B5" s="31"/>
      <c r="C5" s="31"/>
      <c r="H5" s="4"/>
    </row>
    <row r="6" spans="1:8" ht="11.25" customHeight="1" x14ac:dyDescent="0.2">
      <c r="A6" s="33" t="s">
        <v>233</v>
      </c>
      <c r="B6" s="33"/>
      <c r="C6" s="33"/>
      <c r="H6" s="2"/>
    </row>
    <row r="7" spans="1:8" ht="11.25" customHeight="1" x14ac:dyDescent="0.2"/>
    <row r="8" spans="1:8" ht="11.25" customHeight="1" x14ac:dyDescent="0.2">
      <c r="A8" s="34" t="s">
        <v>129</v>
      </c>
      <c r="B8" s="31"/>
      <c r="C8" s="31"/>
      <c r="D8" s="33" t="s">
        <v>222</v>
      </c>
    </row>
    <row r="9" spans="1:8" ht="11.25" customHeight="1" x14ac:dyDescent="0.2">
      <c r="A9" s="33" t="s">
        <v>130</v>
      </c>
      <c r="B9" s="35">
        <v>2028</v>
      </c>
      <c r="C9" s="35"/>
      <c r="D9" s="33" t="s">
        <v>131</v>
      </c>
      <c r="E9" s="33"/>
    </row>
    <row r="10" spans="1:8" ht="11.25" customHeight="1" x14ac:dyDescent="0.2">
      <c r="A10" s="33" t="s">
        <v>133</v>
      </c>
      <c r="B10" s="36">
        <v>56.21</v>
      </c>
      <c r="D10" s="33" t="s">
        <v>132</v>
      </c>
    </row>
    <row r="11" spans="1:8" ht="11.25" customHeight="1" x14ac:dyDescent="0.2"/>
    <row r="12" spans="1:8" ht="11.25" customHeight="1" x14ac:dyDescent="0.2">
      <c r="A12" s="34" t="s">
        <v>134</v>
      </c>
    </row>
    <row r="13" spans="1:8" ht="11.25" customHeight="1" x14ac:dyDescent="0.2">
      <c r="A13" s="33" t="s">
        <v>135</v>
      </c>
      <c r="B13" s="37">
        <v>7.8E-2</v>
      </c>
      <c r="D13" s="33" t="s">
        <v>136</v>
      </c>
    </row>
    <row r="14" spans="1:8" ht="11.25" customHeight="1" x14ac:dyDescent="0.2">
      <c r="A14" s="33" t="s">
        <v>137</v>
      </c>
      <c r="B14" s="37">
        <v>0.01</v>
      </c>
      <c r="D14" s="33" t="s">
        <v>138</v>
      </c>
    </row>
    <row r="15" spans="1:8" ht="11.25" customHeight="1" x14ac:dyDescent="0.2">
      <c r="A15" s="33" t="s">
        <v>139</v>
      </c>
      <c r="B15" s="38">
        <v>15</v>
      </c>
      <c r="D15" s="33" t="s">
        <v>140</v>
      </c>
    </row>
    <row r="16" spans="1:8" ht="11.25" customHeight="1" x14ac:dyDescent="0.2">
      <c r="A16" s="33" t="s">
        <v>141</v>
      </c>
      <c r="B16" s="38">
        <v>40</v>
      </c>
      <c r="D16" s="33" t="s">
        <v>142</v>
      </c>
    </row>
    <row r="17" spans="1:16" ht="11.25" customHeight="1" x14ac:dyDescent="0.2"/>
    <row r="18" spans="1:16" ht="11.25" customHeight="1" x14ac:dyDescent="0.2">
      <c r="A18" s="34" t="s">
        <v>143</v>
      </c>
    </row>
    <row r="19" spans="1:16" ht="11.25" customHeight="1" x14ac:dyDescent="0.2">
      <c r="A19" s="33" t="s">
        <v>144</v>
      </c>
      <c r="B19" s="37">
        <v>0.24</v>
      </c>
      <c r="D19" s="33" t="s">
        <v>145</v>
      </c>
    </row>
    <row r="20" spans="1:16" ht="11.25" customHeight="1" x14ac:dyDescent="0.2">
      <c r="A20" s="33" t="s">
        <v>1</v>
      </c>
      <c r="B20" s="38">
        <v>40</v>
      </c>
      <c r="D20" s="33" t="s">
        <v>146</v>
      </c>
    </row>
    <row r="21" spans="1:16" ht="11.25" customHeight="1" x14ac:dyDescent="0.2">
      <c r="D21" s="33" t="s">
        <v>147</v>
      </c>
    </row>
    <row r="22" spans="1:16" ht="11.25" customHeight="1" x14ac:dyDescent="0.2"/>
    <row r="23" spans="1:16" ht="11.25" customHeight="1" x14ac:dyDescent="0.2">
      <c r="A23" s="34" t="s">
        <v>12</v>
      </c>
      <c r="D23" s="31" t="s">
        <v>11</v>
      </c>
    </row>
    <row r="24" spans="1:16" ht="11.25" customHeight="1" x14ac:dyDescent="0.2">
      <c r="A24" s="34"/>
      <c r="L24" s="35">
        <v>2023</v>
      </c>
      <c r="M24" s="35">
        <f>L$24+1</f>
        <v>2024</v>
      </c>
      <c r="N24" s="35">
        <f t="shared" ref="N24:P24" si="0">M$24+1</f>
        <v>2025</v>
      </c>
      <c r="O24" s="35">
        <f t="shared" si="0"/>
        <v>2026</v>
      </c>
      <c r="P24" s="35">
        <f t="shared" si="0"/>
        <v>2027</v>
      </c>
    </row>
    <row r="25" spans="1:16" ht="11.25" customHeight="1" x14ac:dyDescent="0.2">
      <c r="A25" s="33" t="s">
        <v>148</v>
      </c>
      <c r="D25" s="33" t="s">
        <v>149</v>
      </c>
      <c r="L25" s="40">
        <v>2.5579999999999998</v>
      </c>
      <c r="M25" s="40"/>
      <c r="N25" s="40"/>
      <c r="O25" s="40"/>
      <c r="P25" s="40"/>
    </row>
    <row r="26" spans="1:16" ht="11.25" customHeight="1" x14ac:dyDescent="0.2">
      <c r="A26" s="33" t="s">
        <v>247</v>
      </c>
      <c r="D26" s="33" t="s">
        <v>151</v>
      </c>
      <c r="L26" s="40">
        <v>1.2250000000000001</v>
      </c>
      <c r="M26" s="40">
        <v>1.218</v>
      </c>
      <c r="N26" s="40">
        <v>1.3049999999999999</v>
      </c>
      <c r="O26" s="40">
        <v>1.3759999999999999</v>
      </c>
      <c r="P26" s="40">
        <v>1.4670000000000001</v>
      </c>
    </row>
    <row r="27" spans="1:16" ht="11.25" customHeight="1" x14ac:dyDescent="0.2">
      <c r="A27" s="33" t="s">
        <v>152</v>
      </c>
      <c r="D27" s="33" t="s">
        <v>155</v>
      </c>
      <c r="L27" s="40">
        <v>0.10100000000000001</v>
      </c>
      <c r="M27" s="40">
        <v>1.153</v>
      </c>
      <c r="N27" s="40">
        <v>1.2529999999999999</v>
      </c>
      <c r="O27" s="40">
        <v>1.3560000000000001</v>
      </c>
      <c r="P27" s="40">
        <v>1.4730000000000001</v>
      </c>
    </row>
    <row r="28" spans="1:16" ht="11.25" customHeight="1" x14ac:dyDescent="0.2">
      <c r="A28" s="33" t="s">
        <v>153</v>
      </c>
      <c r="D28" s="33" t="s">
        <v>156</v>
      </c>
      <c r="L28" s="40">
        <v>1.028</v>
      </c>
      <c r="M28" s="40">
        <v>0.26300000000000001</v>
      </c>
      <c r="N28" s="40">
        <v>0.28399999999999997</v>
      </c>
      <c r="O28" s="40">
        <v>0.30399999999999999</v>
      </c>
      <c r="P28" s="40">
        <v>0.32500000000000001</v>
      </c>
    </row>
    <row r="29" spans="1:16" ht="11.25" customHeight="1" x14ac:dyDescent="0.2">
      <c r="A29" s="33" t="s">
        <v>248</v>
      </c>
      <c r="D29" s="33" t="s">
        <v>157</v>
      </c>
      <c r="L29" s="40">
        <v>3.524</v>
      </c>
      <c r="M29" s="40">
        <v>3.9</v>
      </c>
      <c r="N29" s="40">
        <v>4.2549999999999999</v>
      </c>
      <c r="O29" s="40">
        <v>4.6360000000000001</v>
      </c>
      <c r="P29" s="40">
        <v>5.056</v>
      </c>
    </row>
    <row r="30" spans="1:16" ht="11.25" customHeight="1" x14ac:dyDescent="0.2">
      <c r="A30" s="33" t="s">
        <v>223</v>
      </c>
      <c r="D30" s="33" t="s">
        <v>158</v>
      </c>
      <c r="L30" s="40">
        <v>0</v>
      </c>
      <c r="M30" s="40">
        <v>0</v>
      </c>
      <c r="N30" s="40">
        <v>0</v>
      </c>
      <c r="O30" s="40">
        <v>0</v>
      </c>
      <c r="P30" s="40">
        <v>0</v>
      </c>
    </row>
    <row r="31" spans="1:16" ht="11.25" customHeight="1" x14ac:dyDescent="0.2">
      <c r="A31" s="34"/>
      <c r="D31" s="31"/>
    </row>
    <row r="32" spans="1:16" ht="11.25" customHeight="1" x14ac:dyDescent="0.2">
      <c r="A32" s="33" t="s">
        <v>159</v>
      </c>
      <c r="D32" s="33" t="s">
        <v>161</v>
      </c>
      <c r="L32" s="41">
        <f>(1.225+3.524-1.028)/(56.21+2.558/2)</f>
        <v>6.4725425733618613E-2</v>
      </c>
      <c r="M32" s="41">
        <f>(1.218+3.9-0.263)/(62.388+1.791/2)</f>
        <v>7.6718259893969215E-2</v>
      </c>
      <c r="N32" s="41">
        <f>(1.305+4.255-0.284)/(67.881+1.645/2)</f>
        <v>7.6793758687694211E-2</v>
      </c>
      <c r="O32" s="41">
        <f>(1.376+4.636-0.304)/(73.549+1.758/2)</f>
        <v>7.6691567689579188E-2</v>
      </c>
      <c r="P32" s="41">
        <f>(1.467+5.056-0.326)/(79.659+1.699/2)</f>
        <v>7.6973238850556139E-2</v>
      </c>
    </row>
    <row r="33" spans="1:108" ht="11.25" customHeight="1" x14ac:dyDescent="0.2">
      <c r="A33" s="33"/>
      <c r="D33" s="33" t="s">
        <v>162</v>
      </c>
    </row>
    <row r="34" spans="1:108" ht="11.25" customHeight="1" x14ac:dyDescent="0.2">
      <c r="A34" s="33"/>
      <c r="D34" s="33" t="s">
        <v>163</v>
      </c>
    </row>
    <row r="35" spans="1:108" ht="11.25" customHeight="1" x14ac:dyDescent="0.2">
      <c r="A35" s="33" t="s">
        <v>160</v>
      </c>
      <c r="D35" s="33" t="s">
        <v>164</v>
      </c>
      <c r="L35" s="41">
        <f>0.101/(1.225+3.524-1.028)</f>
        <v>2.7143241064230043E-2</v>
      </c>
      <c r="M35" s="41">
        <f>1.153/(1.218+3.9-0.263)</f>
        <v>0.23748712667353242</v>
      </c>
      <c r="N35" s="41">
        <f>1.253/(1.305+4.255-0.284)</f>
        <v>0.23749052312357846</v>
      </c>
      <c r="O35" s="41">
        <f>1.356/(1.376+4.636-0.304)</f>
        <v>0.23756131744919412</v>
      </c>
      <c r="P35" s="41">
        <f>1.473/(1.467+5.056-0.326)</f>
        <v>0.23769565918993063</v>
      </c>
    </row>
    <row r="36" spans="1:108" ht="11.25" customHeight="1" x14ac:dyDescent="0.2">
      <c r="D36" s="33" t="s">
        <v>165</v>
      </c>
    </row>
    <row r="37" spans="1:108" ht="11.25" customHeight="1" x14ac:dyDescent="0.2">
      <c r="D37" s="33"/>
    </row>
    <row r="38" spans="1:108" ht="11.25" customHeight="1" x14ac:dyDescent="0.2">
      <c r="A38" s="34" t="s">
        <v>166</v>
      </c>
      <c r="D38" s="33"/>
      <c r="L38" s="35">
        <v>2023</v>
      </c>
      <c r="M38" s="35">
        <f>L$38+1</f>
        <v>2024</v>
      </c>
      <c r="N38" s="35">
        <f t="shared" ref="N38:BY38" si="1">M$38+1</f>
        <v>2025</v>
      </c>
      <c r="O38" s="35">
        <f t="shared" si="1"/>
        <v>2026</v>
      </c>
      <c r="P38" s="35">
        <f t="shared" si="1"/>
        <v>2027</v>
      </c>
      <c r="Q38" s="35">
        <f t="shared" si="1"/>
        <v>2028</v>
      </c>
      <c r="R38" s="35">
        <f t="shared" si="1"/>
        <v>2029</v>
      </c>
      <c r="S38" s="35">
        <f t="shared" si="1"/>
        <v>2030</v>
      </c>
      <c r="T38" s="35">
        <f t="shared" si="1"/>
        <v>2031</v>
      </c>
      <c r="U38" s="35">
        <f t="shared" si="1"/>
        <v>2032</v>
      </c>
      <c r="V38" s="35">
        <f t="shared" si="1"/>
        <v>2033</v>
      </c>
      <c r="W38" s="35">
        <f t="shared" si="1"/>
        <v>2034</v>
      </c>
      <c r="X38" s="35">
        <f t="shared" si="1"/>
        <v>2035</v>
      </c>
      <c r="Y38" s="35">
        <f t="shared" si="1"/>
        <v>2036</v>
      </c>
      <c r="Z38" s="35">
        <f t="shared" si="1"/>
        <v>2037</v>
      </c>
      <c r="AA38" s="35">
        <f t="shared" si="1"/>
        <v>2038</v>
      </c>
      <c r="AB38" s="35">
        <f t="shared" si="1"/>
        <v>2039</v>
      </c>
      <c r="AC38" s="35">
        <f t="shared" si="1"/>
        <v>2040</v>
      </c>
      <c r="AD38" s="35">
        <f t="shared" si="1"/>
        <v>2041</v>
      </c>
      <c r="AE38" s="35">
        <f t="shared" si="1"/>
        <v>2042</v>
      </c>
      <c r="AF38" s="35">
        <f t="shared" si="1"/>
        <v>2043</v>
      </c>
      <c r="AG38" s="35">
        <f t="shared" si="1"/>
        <v>2044</v>
      </c>
      <c r="AH38" s="35">
        <f t="shared" si="1"/>
        <v>2045</v>
      </c>
      <c r="AI38" s="35">
        <f t="shared" si="1"/>
        <v>2046</v>
      </c>
      <c r="AJ38" s="35">
        <f t="shared" si="1"/>
        <v>2047</v>
      </c>
      <c r="AK38" s="35">
        <f t="shared" si="1"/>
        <v>2048</v>
      </c>
      <c r="AL38" s="35">
        <f t="shared" si="1"/>
        <v>2049</v>
      </c>
      <c r="AM38" s="35">
        <f t="shared" si="1"/>
        <v>2050</v>
      </c>
      <c r="AN38" s="35">
        <f t="shared" si="1"/>
        <v>2051</v>
      </c>
      <c r="AO38" s="35">
        <f t="shared" si="1"/>
        <v>2052</v>
      </c>
      <c r="AP38" s="35">
        <f t="shared" si="1"/>
        <v>2053</v>
      </c>
      <c r="AQ38" s="35">
        <f t="shared" si="1"/>
        <v>2054</v>
      </c>
      <c r="AR38" s="35">
        <f t="shared" si="1"/>
        <v>2055</v>
      </c>
      <c r="AS38" s="35">
        <f t="shared" si="1"/>
        <v>2056</v>
      </c>
      <c r="AT38" s="35">
        <f t="shared" si="1"/>
        <v>2057</v>
      </c>
      <c r="AU38" s="35">
        <f t="shared" si="1"/>
        <v>2058</v>
      </c>
      <c r="AV38" s="35">
        <f t="shared" si="1"/>
        <v>2059</v>
      </c>
      <c r="AW38" s="35">
        <f t="shared" si="1"/>
        <v>2060</v>
      </c>
      <c r="AX38" s="35">
        <f t="shared" si="1"/>
        <v>2061</v>
      </c>
      <c r="AY38" s="35">
        <f t="shared" si="1"/>
        <v>2062</v>
      </c>
      <c r="AZ38" s="35">
        <f t="shared" si="1"/>
        <v>2063</v>
      </c>
      <c r="BA38" s="35">
        <f t="shared" si="1"/>
        <v>2064</v>
      </c>
      <c r="BB38" s="35">
        <f t="shared" si="1"/>
        <v>2065</v>
      </c>
      <c r="BC38" s="35">
        <f t="shared" si="1"/>
        <v>2066</v>
      </c>
      <c r="BD38" s="35">
        <f t="shared" si="1"/>
        <v>2067</v>
      </c>
      <c r="BE38" s="35">
        <f t="shared" si="1"/>
        <v>2068</v>
      </c>
      <c r="BF38" s="35">
        <f t="shared" si="1"/>
        <v>2069</v>
      </c>
      <c r="BG38" s="35">
        <f t="shared" si="1"/>
        <v>2070</v>
      </c>
      <c r="BH38" s="35">
        <f t="shared" si="1"/>
        <v>2071</v>
      </c>
      <c r="BI38" s="35">
        <f t="shared" si="1"/>
        <v>2072</v>
      </c>
      <c r="BJ38" s="35">
        <f t="shared" si="1"/>
        <v>2073</v>
      </c>
      <c r="BK38" s="35">
        <f t="shared" si="1"/>
        <v>2074</v>
      </c>
      <c r="BL38" s="35">
        <f t="shared" si="1"/>
        <v>2075</v>
      </c>
      <c r="BM38" s="35">
        <f t="shared" si="1"/>
        <v>2076</v>
      </c>
      <c r="BN38" s="35">
        <f t="shared" si="1"/>
        <v>2077</v>
      </c>
      <c r="BO38" s="35">
        <f t="shared" si="1"/>
        <v>2078</v>
      </c>
      <c r="BP38" s="35">
        <f t="shared" si="1"/>
        <v>2079</v>
      </c>
      <c r="BQ38" s="35">
        <f t="shared" si="1"/>
        <v>2080</v>
      </c>
      <c r="BR38" s="35">
        <f t="shared" si="1"/>
        <v>2081</v>
      </c>
      <c r="BS38" s="35">
        <f t="shared" si="1"/>
        <v>2082</v>
      </c>
      <c r="BT38" s="35">
        <f t="shared" si="1"/>
        <v>2083</v>
      </c>
      <c r="BU38" s="35">
        <f t="shared" si="1"/>
        <v>2084</v>
      </c>
      <c r="BV38" s="35">
        <f t="shared" si="1"/>
        <v>2085</v>
      </c>
      <c r="BW38" s="35">
        <f t="shared" si="1"/>
        <v>2086</v>
      </c>
      <c r="BX38" s="35">
        <f t="shared" si="1"/>
        <v>2087</v>
      </c>
      <c r="BY38" s="35">
        <f t="shared" si="1"/>
        <v>2088</v>
      </c>
      <c r="BZ38" s="35">
        <f t="shared" ref="BZ38:DD38" si="2">BY$38+1</f>
        <v>2089</v>
      </c>
      <c r="CA38" s="35">
        <f t="shared" si="2"/>
        <v>2090</v>
      </c>
      <c r="CB38" s="35">
        <f t="shared" si="2"/>
        <v>2091</v>
      </c>
      <c r="CC38" s="35">
        <f t="shared" si="2"/>
        <v>2092</v>
      </c>
      <c r="CD38" s="35">
        <f t="shared" si="2"/>
        <v>2093</v>
      </c>
      <c r="CE38" s="35">
        <f t="shared" si="2"/>
        <v>2094</v>
      </c>
      <c r="CF38" s="35">
        <f t="shared" si="2"/>
        <v>2095</v>
      </c>
      <c r="CG38" s="35">
        <f t="shared" si="2"/>
        <v>2096</v>
      </c>
      <c r="CH38" s="35">
        <f t="shared" si="2"/>
        <v>2097</v>
      </c>
      <c r="CI38" s="35">
        <f t="shared" si="2"/>
        <v>2098</v>
      </c>
      <c r="CJ38" s="35">
        <f t="shared" si="2"/>
        <v>2099</v>
      </c>
      <c r="CK38" s="35">
        <f t="shared" si="2"/>
        <v>2100</v>
      </c>
      <c r="CL38" s="35">
        <f t="shared" si="2"/>
        <v>2101</v>
      </c>
      <c r="CM38" s="35">
        <f t="shared" si="2"/>
        <v>2102</v>
      </c>
      <c r="CN38" s="35">
        <f t="shared" si="2"/>
        <v>2103</v>
      </c>
      <c r="CO38" s="35">
        <f t="shared" si="2"/>
        <v>2104</v>
      </c>
      <c r="CP38" s="35">
        <f t="shared" si="2"/>
        <v>2105</v>
      </c>
      <c r="CQ38" s="35">
        <f t="shared" si="2"/>
        <v>2106</v>
      </c>
      <c r="CR38" s="35">
        <f t="shared" si="2"/>
        <v>2107</v>
      </c>
      <c r="CS38" s="35">
        <f t="shared" si="2"/>
        <v>2108</v>
      </c>
      <c r="CT38" s="35">
        <f t="shared" si="2"/>
        <v>2109</v>
      </c>
      <c r="CU38" s="35">
        <f t="shared" si="2"/>
        <v>2110</v>
      </c>
      <c r="CV38" s="35">
        <f t="shared" si="2"/>
        <v>2111</v>
      </c>
      <c r="CW38" s="35">
        <f t="shared" si="2"/>
        <v>2112</v>
      </c>
      <c r="CX38" s="35">
        <f t="shared" si="2"/>
        <v>2113</v>
      </c>
      <c r="CY38" s="35">
        <f t="shared" si="2"/>
        <v>2114</v>
      </c>
      <c r="CZ38" s="35">
        <f t="shared" si="2"/>
        <v>2115</v>
      </c>
      <c r="DA38" s="35">
        <f t="shared" si="2"/>
        <v>2116</v>
      </c>
      <c r="DB38" s="35">
        <f t="shared" si="2"/>
        <v>2117</v>
      </c>
      <c r="DC38" s="35">
        <f t="shared" si="2"/>
        <v>2118</v>
      </c>
      <c r="DD38" s="35">
        <f t="shared" si="2"/>
        <v>2119</v>
      </c>
    </row>
    <row r="39" spans="1:108" ht="11.25" customHeight="1" x14ac:dyDescent="0.2">
      <c r="A39" s="33" t="s">
        <v>10</v>
      </c>
      <c r="D39" s="33" t="s">
        <v>168</v>
      </c>
      <c r="L39" s="40">
        <v>394.00400000000002</v>
      </c>
      <c r="M39" s="40">
        <v>415.02199999999999</v>
      </c>
      <c r="N39" s="40">
        <v>437.09199999999998</v>
      </c>
      <c r="O39" s="40">
        <v>461.334</v>
      </c>
      <c r="P39" s="40">
        <v>484.80500000000001</v>
      </c>
      <c r="Q39" s="40">
        <v>507.70513190809754</v>
      </c>
      <c r="R39" s="40">
        <v>530.42095826934747</v>
      </c>
      <c r="S39" s="40">
        <v>553.2885266459391</v>
      </c>
      <c r="T39" s="40">
        <v>575.61296959350364</v>
      </c>
      <c r="U39" s="40">
        <v>598.44160796601955</v>
      </c>
      <c r="V39" s="40">
        <v>621.76308702374558</v>
      </c>
      <c r="W39" s="40">
        <v>645.51940342849559</v>
      </c>
      <c r="X39" s="40">
        <v>669.73160144860401</v>
      </c>
      <c r="Y39" s="40">
        <v>694.45072692388942</v>
      </c>
      <c r="Z39" s="40">
        <v>719.77344934072971</v>
      </c>
      <c r="AA39" s="40">
        <v>745.90481768497602</v>
      </c>
      <c r="AB39" s="40">
        <v>772.92820997005629</v>
      </c>
      <c r="AC39" s="40">
        <v>800.73969439478333</v>
      </c>
      <c r="AD39" s="40">
        <v>829.5017397026561</v>
      </c>
      <c r="AE39" s="40">
        <v>859.19414577287068</v>
      </c>
      <c r="AF39" s="40">
        <v>889.82650566337657</v>
      </c>
      <c r="AG39" s="40">
        <v>921.42488029596632</v>
      </c>
      <c r="AH39" s="40">
        <v>954.01824788606143</v>
      </c>
      <c r="AI39" s="40">
        <v>987.56820387114306</v>
      </c>
      <c r="AJ39" s="40">
        <v>1022.1206152521316</v>
      </c>
      <c r="AK39" s="40">
        <v>1057.5585656818987</v>
      </c>
      <c r="AL39" s="39">
        <v>1094.0346654465543</v>
      </c>
      <c r="AM39" s="39">
        <v>1131.4852457356717</v>
      </c>
      <c r="AN39" s="39">
        <v>1169.8987140573349</v>
      </c>
      <c r="AO39" s="39">
        <v>1209.2554840976093</v>
      </c>
      <c r="AP39" s="39">
        <v>1249.5750780757232</v>
      </c>
      <c r="AQ39" s="39">
        <v>1290.8989295139477</v>
      </c>
      <c r="AR39" s="39">
        <v>1333.2335679476159</v>
      </c>
      <c r="AS39" s="39">
        <v>1376.7532967848454</v>
      </c>
      <c r="AT39" s="39">
        <v>1421.3369467007401</v>
      </c>
      <c r="AU39" s="39">
        <v>1467.3174331969219</v>
      </c>
      <c r="AV39" s="39">
        <v>1514.6380741294508</v>
      </c>
      <c r="AW39" s="39">
        <v>1563.3529107448044</v>
      </c>
      <c r="AX39" s="39">
        <v>1613.572882620263</v>
      </c>
      <c r="AY39" s="39">
        <v>1665.3638763939002</v>
      </c>
      <c r="AZ39" s="39">
        <v>1718.8843659518393</v>
      </c>
      <c r="BA39" s="39">
        <v>1773.978726410739</v>
      </c>
      <c r="BB39" s="39">
        <v>1830.7464784600495</v>
      </c>
      <c r="BC39" s="39">
        <v>1889.3484012570077</v>
      </c>
      <c r="BD39" s="39">
        <v>1949.6576803182768</v>
      </c>
      <c r="BE39" s="39">
        <v>2011.7789570270481</v>
      </c>
      <c r="BF39" s="39">
        <v>2075.7053780683336</v>
      </c>
      <c r="BG39" s="39">
        <v>2141.3176499325918</v>
      </c>
      <c r="BH39" s="39">
        <v>2208.6832044882681</v>
      </c>
      <c r="BI39" s="39">
        <v>2277.6738160691748</v>
      </c>
      <c r="BJ39" s="39">
        <v>2348.4963069251539</v>
      </c>
      <c r="BK39" s="39">
        <v>2421.0446354109486</v>
      </c>
      <c r="BL39" s="39">
        <v>2495.4816921517636</v>
      </c>
      <c r="BM39" s="39">
        <v>2571.8966365231045</v>
      </c>
      <c r="BN39" s="39">
        <v>2650.3954214654223</v>
      </c>
      <c r="BO39" s="39">
        <v>2731.0134340932022</v>
      </c>
      <c r="BP39" s="39">
        <v>2814.1241277688396</v>
      </c>
      <c r="BQ39" s="39">
        <v>2899.4636613058256</v>
      </c>
      <c r="BR39" s="39">
        <v>2987.3847987888357</v>
      </c>
      <c r="BS39" s="39">
        <v>3078.1437626726588</v>
      </c>
      <c r="BT39" s="39">
        <v>3171.5665778045122</v>
      </c>
      <c r="BU39" s="39">
        <v>3267.9231466199731</v>
      </c>
      <c r="BV39" s="39">
        <v>3367.3977183448651</v>
      </c>
      <c r="BW39" s="39">
        <v>3469.9641745521681</v>
      </c>
      <c r="BX39" s="39">
        <v>3575.9298055755439</v>
      </c>
      <c r="BY39" s="39">
        <v>3685.1616844850773</v>
      </c>
      <c r="BZ39" s="39">
        <v>3797.9067635846623</v>
      </c>
      <c r="CA39" s="39">
        <v>3914.3677485618509</v>
      </c>
      <c r="CB39" s="39">
        <v>4034.3952719601243</v>
      </c>
      <c r="CC39" s="39">
        <v>4158.2628786137648</v>
      </c>
      <c r="CD39" s="39">
        <v>4286.362174985622</v>
      </c>
      <c r="CE39" s="39">
        <v>4418.0836882330823</v>
      </c>
      <c r="CF39" s="39">
        <v>4554.1792092246915</v>
      </c>
      <c r="CG39" s="39">
        <v>4694.4352684296209</v>
      </c>
      <c r="CH39" s="39">
        <v>4839.4432861917076</v>
      </c>
      <c r="CI39" s="39">
        <v>4988.2930483165901</v>
      </c>
      <c r="CJ39" s="39">
        <v>5142.0948480354546</v>
      </c>
      <c r="CK39" s="39">
        <v>5300.1078023606269</v>
      </c>
      <c r="CL39" s="39">
        <v>5463.2106311987536</v>
      </c>
      <c r="CM39" s="39">
        <v>5630.9638046587133</v>
      </c>
      <c r="CN39" s="39">
        <v>5803.9294795598025</v>
      </c>
      <c r="CO39" s="39">
        <v>5981.8047451714065</v>
      </c>
      <c r="CP39" s="39">
        <v>6164.7208893139004</v>
      </c>
      <c r="CQ39" s="39">
        <v>6353.3426908483461</v>
      </c>
      <c r="CR39" s="39">
        <v>6547.4714507813269</v>
      </c>
      <c r="CS39" s="39">
        <v>6747.0195420620294</v>
      </c>
      <c r="CT39" s="39">
        <v>6952.535750160343</v>
      </c>
      <c r="CU39" s="39">
        <v>7164.1102883134254</v>
      </c>
      <c r="CV39" s="39">
        <v>7382.0413557347238</v>
      </c>
      <c r="CW39" s="39">
        <v>7606.2055993501253</v>
      </c>
      <c r="CX39" s="39">
        <v>7837.4104436919233</v>
      </c>
      <c r="CY39" s="39">
        <v>8075.2577953346135</v>
      </c>
      <c r="CZ39" s="39">
        <v>8320.9710856147922</v>
      </c>
      <c r="DA39" s="39">
        <v>8573.8873761970917</v>
      </c>
      <c r="DB39" s="39">
        <v>8833.9564537181195</v>
      </c>
      <c r="DC39" s="39">
        <v>9103.0363354068013</v>
      </c>
      <c r="DD39" s="39">
        <v>9379.9879278992375</v>
      </c>
    </row>
    <row r="40" spans="1:108" ht="11.25" customHeight="1" x14ac:dyDescent="0.2">
      <c r="A40" s="33"/>
      <c r="D40" s="33" t="s">
        <v>229</v>
      </c>
      <c r="M40" s="58">
        <f t="shared" ref="M40:BX40" si="3">M$39/L$39-1</f>
        <v>5.3344636095064901E-2</v>
      </c>
      <c r="N40" s="58">
        <f t="shared" si="3"/>
        <v>5.3177903821965966E-2</v>
      </c>
      <c r="O40" s="58">
        <f t="shared" si="3"/>
        <v>5.5462007998316132E-2</v>
      </c>
      <c r="P40" s="58">
        <f t="shared" si="3"/>
        <v>5.0876371565937051E-2</v>
      </c>
      <c r="Q40" s="58">
        <f t="shared" si="3"/>
        <v>4.7235758517543136E-2</v>
      </c>
      <c r="R40" s="58">
        <f t="shared" si="3"/>
        <v>4.4742164168948939E-2</v>
      </c>
      <c r="S40" s="58">
        <f t="shared" si="3"/>
        <v>4.3112113162352639E-2</v>
      </c>
      <c r="T40" s="58">
        <f t="shared" si="3"/>
        <v>4.034864609048805E-2</v>
      </c>
      <c r="U40" s="58">
        <f t="shared" si="3"/>
        <v>3.9659701185394525E-2</v>
      </c>
      <c r="V40" s="58">
        <f t="shared" si="3"/>
        <v>3.8970350235156603E-2</v>
      </c>
      <c r="W40" s="58">
        <f t="shared" si="3"/>
        <v>3.8207987737687521E-2</v>
      </c>
      <c r="X40" s="58">
        <f t="shared" si="3"/>
        <v>3.7508087117927191E-2</v>
      </c>
      <c r="Y40" s="58">
        <f t="shared" si="3"/>
        <v>3.6909002683789938E-2</v>
      </c>
      <c r="Z40" s="58">
        <f t="shared" si="3"/>
        <v>3.6464390395282376E-2</v>
      </c>
      <c r="AA40" s="58">
        <f t="shared" si="3"/>
        <v>3.63049906441828E-2</v>
      </c>
      <c r="AB40" s="58">
        <f t="shared" si="3"/>
        <v>3.6229008908873039E-2</v>
      </c>
      <c r="AC40" s="58">
        <f t="shared" si="3"/>
        <v>3.5981976160249785E-2</v>
      </c>
      <c r="AD40" s="58">
        <f t="shared" si="3"/>
        <v>3.591934496217486E-2</v>
      </c>
      <c r="AE40" s="58">
        <f t="shared" si="3"/>
        <v>3.5795471726024486E-2</v>
      </c>
      <c r="AF40" s="58">
        <f t="shared" si="3"/>
        <v>3.5652430875155794E-2</v>
      </c>
      <c r="AG40" s="58">
        <f t="shared" si="3"/>
        <v>3.5510714090307705E-2</v>
      </c>
      <c r="AH40" s="58">
        <f t="shared" si="3"/>
        <v>3.537278869616145E-2</v>
      </c>
      <c r="AI40" s="58">
        <f t="shared" si="3"/>
        <v>3.5166996081492652E-2</v>
      </c>
      <c r="AJ40" s="58">
        <f t="shared" si="3"/>
        <v>3.4987367197067964E-2</v>
      </c>
      <c r="AK40" s="58">
        <f t="shared" si="3"/>
        <v>3.4671006435992302E-2</v>
      </c>
      <c r="AL40" s="58">
        <f t="shared" si="3"/>
        <v>3.4490855587876013E-2</v>
      </c>
      <c r="AM40" s="58">
        <f t="shared" si="3"/>
        <v>3.4231621238282273E-2</v>
      </c>
      <c r="AN40" s="58">
        <f t="shared" si="3"/>
        <v>3.3949597192217462E-2</v>
      </c>
      <c r="AO40" s="58">
        <f t="shared" si="3"/>
        <v>3.3641177280878232E-2</v>
      </c>
      <c r="AP40" s="58">
        <f t="shared" si="3"/>
        <v>3.3342494210974793E-2</v>
      </c>
      <c r="AQ40" s="58">
        <f t="shared" si="3"/>
        <v>3.3070322994806167E-2</v>
      </c>
      <c r="AR40" s="58">
        <f t="shared" si="3"/>
        <v>3.2794696366824194E-2</v>
      </c>
      <c r="AS40" s="58">
        <f t="shared" si="3"/>
        <v>3.2642239052099287E-2</v>
      </c>
      <c r="AT40" s="58">
        <f t="shared" si="3"/>
        <v>3.2383180065747252E-2</v>
      </c>
      <c r="AU40" s="58">
        <f t="shared" si="3"/>
        <v>3.2350166231106092E-2</v>
      </c>
      <c r="AV40" s="58">
        <f t="shared" si="3"/>
        <v>3.2249763999211201E-2</v>
      </c>
      <c r="AW40" s="58">
        <f t="shared" si="3"/>
        <v>3.2162691171851554E-2</v>
      </c>
      <c r="AX40" s="58">
        <f t="shared" si="3"/>
        <v>3.2123247112216813E-2</v>
      </c>
      <c r="AY40" s="58">
        <f t="shared" si="3"/>
        <v>3.209708983800863E-2</v>
      </c>
      <c r="AZ40" s="58">
        <f t="shared" si="3"/>
        <v>3.2137414721538082E-2</v>
      </c>
      <c r="BA40" s="58">
        <f t="shared" si="3"/>
        <v>3.2052394884859448E-2</v>
      </c>
      <c r="BB40" s="58">
        <f t="shared" si="3"/>
        <v>3.2000243973707487E-2</v>
      </c>
      <c r="BC40" s="58">
        <f t="shared" si="3"/>
        <v>3.2009851438442594E-2</v>
      </c>
      <c r="BD40" s="58">
        <f t="shared" si="3"/>
        <v>3.1920676472981135E-2</v>
      </c>
      <c r="BE40" s="58">
        <f t="shared" si="3"/>
        <v>3.1862658422493029E-2</v>
      </c>
      <c r="BF40" s="58">
        <f t="shared" si="3"/>
        <v>3.1776066062324304E-2</v>
      </c>
      <c r="BG40" s="58">
        <f t="shared" si="3"/>
        <v>3.1609626567195015E-2</v>
      </c>
      <c r="BH40" s="58">
        <f t="shared" si="3"/>
        <v>3.1459860501218406E-2</v>
      </c>
      <c r="BI40" s="58">
        <f t="shared" si="3"/>
        <v>3.1236082857292846E-2</v>
      </c>
      <c r="BJ40" s="58">
        <f t="shared" si="3"/>
        <v>3.1094220057464206E-2</v>
      </c>
      <c r="BK40" s="58">
        <f t="shared" si="3"/>
        <v>3.0891395601460703E-2</v>
      </c>
      <c r="BL40" s="58">
        <f t="shared" si="3"/>
        <v>3.0745842374021448E-2</v>
      </c>
      <c r="BM40" s="58">
        <f t="shared" si="3"/>
        <v>3.0621320369395688E-2</v>
      </c>
      <c r="BN40" s="58">
        <f t="shared" si="3"/>
        <v>3.0521749524288211E-2</v>
      </c>
      <c r="BO40" s="58">
        <f t="shared" si="3"/>
        <v>3.0417352812662779E-2</v>
      </c>
      <c r="BP40" s="58">
        <f t="shared" si="3"/>
        <v>3.0432180463891845E-2</v>
      </c>
      <c r="BQ40" s="58">
        <f t="shared" si="3"/>
        <v>3.0325433300856908E-2</v>
      </c>
      <c r="BR40" s="58">
        <f t="shared" si="3"/>
        <v>3.0323241727890249E-2</v>
      </c>
      <c r="BS40" s="58">
        <f t="shared" si="3"/>
        <v>3.0380741014889967E-2</v>
      </c>
      <c r="BT40" s="58">
        <f t="shared" si="3"/>
        <v>3.0350374230324162E-2</v>
      </c>
      <c r="BU40" s="58">
        <f t="shared" si="3"/>
        <v>3.0381379817087995E-2</v>
      </c>
      <c r="BV40" s="58">
        <f t="shared" si="3"/>
        <v>3.0439691284594339E-2</v>
      </c>
      <c r="BW40" s="58">
        <f t="shared" si="3"/>
        <v>3.0458670102596619E-2</v>
      </c>
      <c r="BX40" s="58">
        <f t="shared" si="3"/>
        <v>3.0537961112250267E-2</v>
      </c>
      <c r="BY40" s="58">
        <f t="shared" ref="BY40:DC40" si="4">BY$39/BX$39-1</f>
        <v>3.0546427040939239E-2</v>
      </c>
      <c r="BZ40" s="58">
        <f t="shared" si="4"/>
        <v>3.0594337169588481E-2</v>
      </c>
      <c r="CA40" s="58">
        <f t="shared" si="4"/>
        <v>3.0664519227761922E-2</v>
      </c>
      <c r="CB40" s="58">
        <f t="shared" si="4"/>
        <v>3.0663323200118775E-2</v>
      </c>
      <c r="CC40" s="58">
        <f t="shared" si="4"/>
        <v>3.0702893074098458E-2</v>
      </c>
      <c r="CD40" s="58">
        <f t="shared" si="4"/>
        <v>3.08059639592968E-2</v>
      </c>
      <c r="CE40" s="58">
        <f t="shared" si="4"/>
        <v>3.0730374119144921E-2</v>
      </c>
      <c r="CF40" s="58">
        <f t="shared" si="4"/>
        <v>3.080419715771332E-2</v>
      </c>
      <c r="CG40" s="58">
        <f t="shared" si="4"/>
        <v>3.0797220039306961E-2</v>
      </c>
      <c r="CH40" s="58">
        <f t="shared" si="4"/>
        <v>3.0889342268126452E-2</v>
      </c>
      <c r="CI40" s="58">
        <f t="shared" si="4"/>
        <v>3.0757620933298924E-2</v>
      </c>
      <c r="CJ40" s="58">
        <f t="shared" si="4"/>
        <v>3.0832550980694373E-2</v>
      </c>
      <c r="CK40" s="58">
        <f t="shared" si="4"/>
        <v>3.072929593773277E-2</v>
      </c>
      <c r="CL40" s="58">
        <f t="shared" si="4"/>
        <v>3.0773492713767503E-2</v>
      </c>
      <c r="CM40" s="58">
        <f t="shared" si="4"/>
        <v>3.0705968483435653E-2</v>
      </c>
      <c r="CN40" s="58">
        <f t="shared" si="4"/>
        <v>3.0716886291825896E-2</v>
      </c>
      <c r="CO40" s="58">
        <f t="shared" si="4"/>
        <v>3.0647385747542666E-2</v>
      </c>
      <c r="CP40" s="58">
        <f t="shared" si="4"/>
        <v>3.0578755398217528E-2</v>
      </c>
      <c r="CQ40" s="58">
        <f t="shared" si="4"/>
        <v>3.0596973475540246E-2</v>
      </c>
      <c r="CR40" s="58">
        <f t="shared" si="4"/>
        <v>3.055537366379002E-2</v>
      </c>
      <c r="CS40" s="58">
        <f t="shared" si="4"/>
        <v>3.0477122776440657E-2</v>
      </c>
      <c r="CT40" s="58">
        <f t="shared" si="4"/>
        <v>3.0460295367027213E-2</v>
      </c>
      <c r="CU40" s="58">
        <f t="shared" si="4"/>
        <v>3.0431276552328912E-2</v>
      </c>
      <c r="CV40" s="58">
        <f t="shared" si="4"/>
        <v>3.0419837028025976E-2</v>
      </c>
      <c r="CW40" s="58">
        <f t="shared" si="4"/>
        <v>3.036615927940578E-2</v>
      </c>
      <c r="CX40" s="58">
        <f t="shared" si="4"/>
        <v>3.0396870203134085E-2</v>
      </c>
      <c r="CY40" s="58">
        <f t="shared" si="4"/>
        <v>3.0347696264156454E-2</v>
      </c>
      <c r="CZ40" s="58">
        <f t="shared" si="4"/>
        <v>3.0427919022242955E-2</v>
      </c>
      <c r="DA40" s="58">
        <f t="shared" si="4"/>
        <v>3.0395044998959175E-2</v>
      </c>
      <c r="DB40" s="58">
        <f t="shared" si="4"/>
        <v>3.0332691124802302E-2</v>
      </c>
      <c r="DC40" s="58">
        <f t="shared" si="4"/>
        <v>3.0459724710939495E-2</v>
      </c>
      <c r="DD40" s="58">
        <f t="shared" ref="DD40" si="5">DD$39/DC$39-1</f>
        <v>3.0424089533205079E-2</v>
      </c>
    </row>
    <row r="41" spans="1:108" ht="11.25" customHeight="1" x14ac:dyDescent="0.2">
      <c r="A41" s="33" t="s">
        <v>167</v>
      </c>
      <c r="D41" s="33" t="s">
        <v>169</v>
      </c>
      <c r="L41" s="40">
        <v>16.337</v>
      </c>
      <c r="M41" s="40">
        <v>18.039000000000001</v>
      </c>
      <c r="N41" s="40">
        <v>19.321999999999999</v>
      </c>
      <c r="O41" s="40">
        <v>20.54</v>
      </c>
      <c r="P41" s="40">
        <v>21.936</v>
      </c>
      <c r="Q41" s="40">
        <v>23.402970630731456</v>
      </c>
      <c r="R41" s="40">
        <v>24.85488304579744</v>
      </c>
      <c r="S41" s="40">
        <v>26.274795248502205</v>
      </c>
      <c r="T41" s="40">
        <v>27.711280599484212</v>
      </c>
      <c r="U41" s="40">
        <v>29.199807416185209</v>
      </c>
      <c r="V41" s="40">
        <v>30.757123860194412</v>
      </c>
      <c r="W41" s="40">
        <v>32.390490932099524</v>
      </c>
      <c r="X41" s="40">
        <v>34.057943930534179</v>
      </c>
      <c r="Y41" s="40">
        <v>35.825011540040848</v>
      </c>
      <c r="Z41" s="40">
        <v>37.621982196633518</v>
      </c>
      <c r="AA41" s="40">
        <v>39.399398091087484</v>
      </c>
      <c r="AB41" s="40">
        <v>41.153681228622013</v>
      </c>
      <c r="AC41" s="40">
        <v>42.877506609989339</v>
      </c>
      <c r="AD41" s="40">
        <v>44.573808988556664</v>
      </c>
      <c r="AE41" s="40">
        <v>46.319377681810323</v>
      </c>
      <c r="AF41" s="40">
        <v>48.084381388853146</v>
      </c>
      <c r="AG41" s="40">
        <v>49.954297940834152</v>
      </c>
      <c r="AH41" s="40">
        <v>51.900436732323037</v>
      </c>
      <c r="AI41" s="40">
        <v>53.934439067565116</v>
      </c>
      <c r="AJ41" s="40">
        <v>56.077872100429254</v>
      </c>
      <c r="AK41" s="40">
        <v>58.336366884861391</v>
      </c>
      <c r="AL41" s="40">
        <v>60.706121839268377</v>
      </c>
      <c r="AM41" s="40">
        <v>63.179313842773084</v>
      </c>
      <c r="AN41" s="40">
        <v>65.790800271852063</v>
      </c>
      <c r="AO41" s="40">
        <v>68.592254584100672</v>
      </c>
      <c r="AP41" s="40">
        <v>71.653463095305341</v>
      </c>
      <c r="AQ41" s="40">
        <v>74.868682829229783</v>
      </c>
      <c r="AR41" s="40">
        <v>78.357758976992798</v>
      </c>
      <c r="AS41" s="40">
        <v>82.04429058422248</v>
      </c>
      <c r="AT41" s="40">
        <v>85.847554710062013</v>
      </c>
      <c r="AU41" s="40">
        <v>89.703214327622575</v>
      </c>
      <c r="AV41" s="40">
        <v>93.564310769453684</v>
      </c>
      <c r="AW41" s="40">
        <v>97.53824776772565</v>
      </c>
      <c r="AX41" s="40">
        <v>101.61416345322066</v>
      </c>
      <c r="AY41" s="40">
        <v>105.74707746180088</v>
      </c>
      <c r="AZ41" s="40">
        <v>110.00864465303746</v>
      </c>
      <c r="BA41" s="40">
        <v>114.32288848579152</v>
      </c>
      <c r="BB41" s="40">
        <v>118.91146846072377</v>
      </c>
      <c r="BC41" s="40">
        <v>123.62813809753152</v>
      </c>
      <c r="BD41" s="40">
        <v>128.37828099676733</v>
      </c>
      <c r="BE41" s="40">
        <v>133.31002291387918</v>
      </c>
      <c r="BF41" s="40">
        <v>138.49471377865169</v>
      </c>
      <c r="BG41" s="40">
        <v>143.89503921268454</v>
      </c>
      <c r="BH41" s="40">
        <v>149.61172679886405</v>
      </c>
      <c r="BI41" s="40">
        <v>155.80004766429673</v>
      </c>
      <c r="BJ41" s="40">
        <v>162.38026455122306</v>
      </c>
      <c r="BK41" s="40">
        <v>169.17580965889749</v>
      </c>
      <c r="BL41" s="40">
        <v>176.28576457945368</v>
      </c>
      <c r="BM41" s="40">
        <v>183.55695593607581</v>
      </c>
      <c r="BN41" s="40">
        <v>190.97528259679305</v>
      </c>
      <c r="BO41" s="40">
        <v>198.56148699620178</v>
      </c>
      <c r="BP41" s="40">
        <v>206.18104405926408</v>
      </c>
      <c r="BQ41" s="40">
        <v>213.98517940083298</v>
      </c>
      <c r="BR41" s="40">
        <v>221.92142447266556</v>
      </c>
      <c r="BS41" s="40">
        <v>230.07232866615141</v>
      </c>
      <c r="BT41" s="40">
        <v>238.2867101362269</v>
      </c>
      <c r="BU41" s="40">
        <v>246.68215868207361</v>
      </c>
      <c r="BV41" s="40">
        <v>255.22716427143885</v>
      </c>
      <c r="BW41" s="40">
        <v>264.18841568907231</v>
      </c>
      <c r="BX41" s="40">
        <v>273.48630113541583</v>
      </c>
      <c r="BY41" s="40">
        <v>282.89301496372144</v>
      </c>
      <c r="BZ41" s="40">
        <v>292.6174424011931</v>
      </c>
      <c r="CA41" s="40">
        <v>302.6742488410955</v>
      </c>
      <c r="CB41" s="40">
        <v>313.05880816895757</v>
      </c>
      <c r="CC41" s="40">
        <v>323.79650631462943</v>
      </c>
      <c r="CD41" s="40">
        <v>334.86232215678092</v>
      </c>
      <c r="CE41" s="40">
        <v>346.28251847979118</v>
      </c>
      <c r="CF41" s="40">
        <v>358.02573750635349</v>
      </c>
      <c r="CG41" s="40">
        <v>370.12051457121032</v>
      </c>
      <c r="CH41" s="40">
        <v>382.5332034079342</v>
      </c>
      <c r="CI41" s="40">
        <v>395.30795318164854</v>
      </c>
      <c r="CJ41" s="40">
        <v>408.42378491399262</v>
      </c>
      <c r="CK41" s="40">
        <v>421.92289926508153</v>
      </c>
      <c r="CL41" s="40">
        <v>435.81585462650173</v>
      </c>
      <c r="CM41" s="40">
        <v>450.12687312123541</v>
      </c>
      <c r="CN41" s="40">
        <v>464.87866154812303</v>
      </c>
      <c r="CO41" s="40">
        <v>480.11810014152292</v>
      </c>
      <c r="CP41" s="40">
        <v>495.86451370642448</v>
      </c>
      <c r="CQ41" s="40">
        <v>512.17639728200606</v>
      </c>
      <c r="CR41" s="40">
        <v>529.05686459532376</v>
      </c>
      <c r="CS41" s="40">
        <v>546.53859205602066</v>
      </c>
      <c r="CT41" s="40">
        <v>564.62897380102299</v>
      </c>
      <c r="CU41" s="40">
        <v>583.36411615595728</v>
      </c>
      <c r="CV41" s="40">
        <v>602.75218812712455</v>
      </c>
      <c r="CW41" s="40">
        <v>622.78078468000342</v>
      </c>
      <c r="CX41" s="40">
        <v>643.49340761229894</v>
      </c>
      <c r="CY41" s="40">
        <v>664.84691706394506</v>
      </c>
      <c r="CZ41" s="40">
        <v>686.90698774844839</v>
      </c>
      <c r="DA41" s="40">
        <v>709.66455625502272</v>
      </c>
      <c r="DB41" s="40">
        <v>733.14384788700681</v>
      </c>
      <c r="DC41" s="40">
        <v>757.34724876271684</v>
      </c>
      <c r="DD41" s="40">
        <v>782.31273059551972</v>
      </c>
    </row>
    <row r="42" spans="1:108" ht="12.75" x14ac:dyDescent="0.2">
      <c r="D42" s="33" t="s">
        <v>230</v>
      </c>
      <c r="M42" s="58">
        <f>M$41/L$41-1</f>
        <v>0.10418069412988928</v>
      </c>
      <c r="N42" s="58">
        <f t="shared" ref="N42:BY42" si="6">N$41/M$41-1</f>
        <v>7.1123676478740405E-2</v>
      </c>
      <c r="O42" s="58">
        <f t="shared" si="6"/>
        <v>6.3036952696408299E-2</v>
      </c>
      <c r="P42" s="58">
        <f t="shared" si="6"/>
        <v>6.7964946445959074E-2</v>
      </c>
      <c r="Q42" s="58">
        <f t="shared" si="6"/>
        <v>6.687502875325757E-2</v>
      </c>
      <c r="R42" s="58">
        <f t="shared" si="6"/>
        <v>6.2039663168205417E-2</v>
      </c>
      <c r="S42" s="58">
        <f t="shared" si="6"/>
        <v>5.7128098333371513E-2</v>
      </c>
      <c r="T42" s="58">
        <f t="shared" si="6"/>
        <v>5.4671609707934499E-2</v>
      </c>
      <c r="U42" s="58">
        <f t="shared" si="6"/>
        <v>5.3715554983363001E-2</v>
      </c>
      <c r="V42" s="58">
        <f t="shared" si="6"/>
        <v>5.3333106681586973E-2</v>
      </c>
      <c r="W42" s="58">
        <f t="shared" si="6"/>
        <v>5.3105325430607087E-2</v>
      </c>
      <c r="X42" s="58">
        <f t="shared" si="6"/>
        <v>5.1479707483599091E-2</v>
      </c>
      <c r="Y42" s="58">
        <f t="shared" si="6"/>
        <v>5.1884154049664399E-2</v>
      </c>
      <c r="Z42" s="58">
        <f t="shared" si="6"/>
        <v>5.0159667208599101E-2</v>
      </c>
      <c r="AA42" s="58">
        <f t="shared" si="6"/>
        <v>4.7244078878252438E-2</v>
      </c>
      <c r="AB42" s="58">
        <f t="shared" si="6"/>
        <v>4.4525632941873949E-2</v>
      </c>
      <c r="AC42" s="58">
        <f t="shared" si="6"/>
        <v>4.1887513580885161E-2</v>
      </c>
      <c r="AD42" s="58">
        <f t="shared" si="6"/>
        <v>3.9561590975817795E-2</v>
      </c>
      <c r="AE42" s="58">
        <f t="shared" si="6"/>
        <v>3.9161308689185548E-2</v>
      </c>
      <c r="AF42" s="58">
        <f t="shared" si="6"/>
        <v>3.8105082481191044E-2</v>
      </c>
      <c r="AG42" s="58">
        <f t="shared" si="6"/>
        <v>3.888823143754716E-2</v>
      </c>
      <c r="AH42" s="58">
        <f t="shared" si="6"/>
        <v>3.895838539846741E-2</v>
      </c>
      <c r="AI42" s="58">
        <f t="shared" si="6"/>
        <v>3.919046665700443E-2</v>
      </c>
      <c r="AJ42" s="58">
        <f t="shared" si="6"/>
        <v>3.9741454067576454E-2</v>
      </c>
      <c r="AK42" s="58">
        <f t="shared" si="6"/>
        <v>4.0274259700643134E-2</v>
      </c>
      <c r="AL42" s="58">
        <f t="shared" si="6"/>
        <v>4.0622258137607004E-2</v>
      </c>
      <c r="AM42" s="58">
        <f t="shared" si="6"/>
        <v>4.0740405227218668E-2</v>
      </c>
      <c r="AN42" s="58">
        <f t="shared" si="6"/>
        <v>4.1334517110741098E-2</v>
      </c>
      <c r="AO42" s="58">
        <f t="shared" si="6"/>
        <v>4.2581246932288597E-2</v>
      </c>
      <c r="AP42" s="58">
        <f t="shared" si="6"/>
        <v>4.4629069707153857E-2</v>
      </c>
      <c r="AQ42" s="58">
        <f t="shared" si="6"/>
        <v>4.4871798166236765E-2</v>
      </c>
      <c r="AR42" s="58">
        <f t="shared" si="6"/>
        <v>4.6602611611604727E-2</v>
      </c>
      <c r="AS42" s="58">
        <f t="shared" si="6"/>
        <v>4.7047435446847308E-2</v>
      </c>
      <c r="AT42" s="58">
        <f t="shared" si="6"/>
        <v>4.635623147884127E-2</v>
      </c>
      <c r="AU42" s="58">
        <f t="shared" si="6"/>
        <v>4.4912864793674068E-2</v>
      </c>
      <c r="AV42" s="58">
        <f t="shared" si="6"/>
        <v>4.3043011008828014E-2</v>
      </c>
      <c r="AW42" s="58">
        <f t="shared" si="6"/>
        <v>4.2472786531436268E-2</v>
      </c>
      <c r="AX42" s="58">
        <f t="shared" si="6"/>
        <v>4.178787069459422E-2</v>
      </c>
      <c r="AY42" s="58">
        <f t="shared" si="6"/>
        <v>4.067261755771745E-2</v>
      </c>
      <c r="AZ42" s="58">
        <f t="shared" si="6"/>
        <v>4.0299621450777146E-2</v>
      </c>
      <c r="BA42" s="58">
        <f t="shared" si="6"/>
        <v>3.9217316478727726E-2</v>
      </c>
      <c r="BB42" s="58">
        <f t="shared" si="6"/>
        <v>4.013701924179891E-2</v>
      </c>
      <c r="BC42" s="58">
        <f t="shared" si="6"/>
        <v>3.9665388863359796E-2</v>
      </c>
      <c r="BD42" s="58">
        <f t="shared" si="6"/>
        <v>3.8422829724155338E-2</v>
      </c>
      <c r="BE42" s="58">
        <f t="shared" si="6"/>
        <v>3.8415703020949765E-2</v>
      </c>
      <c r="BF42" s="58">
        <f t="shared" si="6"/>
        <v>3.8891980898704936E-2</v>
      </c>
      <c r="BG42" s="58">
        <f t="shared" si="6"/>
        <v>3.8993007651280331E-2</v>
      </c>
      <c r="BH42" s="58">
        <f t="shared" si="6"/>
        <v>3.9728176992467112E-2</v>
      </c>
      <c r="BI42" s="58">
        <f t="shared" si="6"/>
        <v>4.136253887205088E-2</v>
      </c>
      <c r="BJ42" s="58">
        <f t="shared" si="6"/>
        <v>4.2235012027112884E-2</v>
      </c>
      <c r="BK42" s="58">
        <f t="shared" si="6"/>
        <v>4.1849575294482744E-2</v>
      </c>
      <c r="BL42" s="58">
        <f t="shared" si="6"/>
        <v>4.2027018726209731E-2</v>
      </c>
      <c r="BM42" s="58">
        <f t="shared" si="6"/>
        <v>4.1246616673605185E-2</v>
      </c>
      <c r="BN42" s="58">
        <f t="shared" si="6"/>
        <v>4.0414304229912767E-2</v>
      </c>
      <c r="BO42" s="58">
        <f t="shared" si="6"/>
        <v>3.972348827688621E-2</v>
      </c>
      <c r="BP42" s="58">
        <f t="shared" si="6"/>
        <v>3.8373791304292748E-2</v>
      </c>
      <c r="BQ42" s="58">
        <f t="shared" si="6"/>
        <v>3.7850886715491194E-2</v>
      </c>
      <c r="BR42" s="58">
        <f t="shared" si="6"/>
        <v>3.708782586744741E-2</v>
      </c>
      <c r="BS42" s="58">
        <f t="shared" si="6"/>
        <v>3.6728784581543605E-2</v>
      </c>
      <c r="BT42" s="58">
        <f t="shared" si="6"/>
        <v>3.5703474284363157E-2</v>
      </c>
      <c r="BU42" s="58">
        <f t="shared" si="6"/>
        <v>3.523255048947993E-2</v>
      </c>
      <c r="BV42" s="58">
        <f t="shared" si="6"/>
        <v>3.4639738986466995E-2</v>
      </c>
      <c r="BW42" s="58">
        <f t="shared" si="6"/>
        <v>3.5110884232146145E-2</v>
      </c>
      <c r="BX42" s="58">
        <f t="shared" si="6"/>
        <v>3.5194145141043354E-2</v>
      </c>
      <c r="BY42" s="58">
        <f t="shared" si="6"/>
        <v>3.439555761751989E-2</v>
      </c>
      <c r="BZ42" s="58">
        <f t="shared" ref="BZ42:DD42" si="7">BZ$41/BY$41-1</f>
        <v>3.4374929471902016E-2</v>
      </c>
      <c r="CA42" s="58">
        <f t="shared" si="7"/>
        <v>3.43684448793522E-2</v>
      </c>
      <c r="CB42" s="58">
        <f t="shared" si="7"/>
        <v>3.4309358551721347E-2</v>
      </c>
      <c r="CC42" s="58">
        <f t="shared" si="7"/>
        <v>3.4299300532303567E-2</v>
      </c>
      <c r="CD42" s="58">
        <f t="shared" si="7"/>
        <v>3.4175216922813112E-2</v>
      </c>
      <c r="CE42" s="58">
        <f t="shared" si="7"/>
        <v>3.4104154356498162E-2</v>
      </c>
      <c r="CF42" s="58">
        <f t="shared" si="7"/>
        <v>3.3912249102599823E-2</v>
      </c>
      <c r="CG42" s="58">
        <f t="shared" si="7"/>
        <v>3.3781864815353391E-2</v>
      </c>
      <c r="CH42" s="58">
        <f t="shared" si="7"/>
        <v>3.3536884198662076E-2</v>
      </c>
      <c r="CI42" s="58">
        <f t="shared" si="7"/>
        <v>3.3395139715731714E-2</v>
      </c>
      <c r="CJ42" s="58">
        <f t="shared" si="7"/>
        <v>3.3178770188610818E-2</v>
      </c>
      <c r="CK42" s="58">
        <f t="shared" si="7"/>
        <v>3.3051734129371457E-2</v>
      </c>
      <c r="CL42" s="58">
        <f t="shared" si="7"/>
        <v>3.2927711166232942E-2</v>
      </c>
      <c r="CM42" s="58">
        <f t="shared" si="7"/>
        <v>3.2837305808891104E-2</v>
      </c>
      <c r="CN42" s="58">
        <f t="shared" si="7"/>
        <v>3.2772512168840029E-2</v>
      </c>
      <c r="CO42" s="58">
        <f t="shared" si="7"/>
        <v>3.2781540332804227E-2</v>
      </c>
      <c r="CP42" s="58">
        <f t="shared" si="7"/>
        <v>3.2796958832129075E-2</v>
      </c>
      <c r="CQ42" s="58">
        <f t="shared" si="7"/>
        <v>3.2895847806602596E-2</v>
      </c>
      <c r="CR42" s="58">
        <f t="shared" si="7"/>
        <v>3.295830772932562E-2</v>
      </c>
      <c r="CS42" s="58">
        <f t="shared" si="7"/>
        <v>3.3043191820351314E-2</v>
      </c>
      <c r="CT42" s="58">
        <f t="shared" si="7"/>
        <v>3.3099916470579416E-2</v>
      </c>
      <c r="CU42" s="58">
        <f t="shared" si="7"/>
        <v>3.3181333626596032E-2</v>
      </c>
      <c r="CV42" s="58">
        <f t="shared" si="7"/>
        <v>3.3234940981498484E-2</v>
      </c>
      <c r="CW42" s="58">
        <f t="shared" si="7"/>
        <v>3.3228575436800689E-2</v>
      </c>
      <c r="CX42" s="58">
        <f t="shared" si="7"/>
        <v>3.3258288376604384E-2</v>
      </c>
      <c r="CY42" s="58">
        <f t="shared" si="7"/>
        <v>3.3183726824613347E-2</v>
      </c>
      <c r="CZ42" s="58">
        <f t="shared" si="7"/>
        <v>3.3180676811924714E-2</v>
      </c>
      <c r="DA42" s="58">
        <f t="shared" si="7"/>
        <v>3.3130494975992741E-2</v>
      </c>
      <c r="DB42" s="58">
        <f t="shared" si="7"/>
        <v>3.3085056066329166E-2</v>
      </c>
      <c r="DC42" s="58">
        <f t="shared" si="7"/>
        <v>3.3013167805290289E-2</v>
      </c>
      <c r="DD42" s="58">
        <f t="shared" si="7"/>
        <v>3.2964379118811227E-2</v>
      </c>
    </row>
  </sheetData>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8717-7328-4FEB-940E-BDEE5A22ACF8}">
  <dimension ref="A1:EJ127"/>
  <sheetViews>
    <sheetView workbookViewId="0">
      <pane xSplit="1" ySplit="3" topLeftCell="B4" activePane="bottomRight" state="frozen"/>
      <selection pane="topRight" activeCell="B1" sqref="B1"/>
      <selection pane="bottomLeft" activeCell="A4" sqref="A4"/>
      <selection pane="bottomRight" activeCell="I12" sqref="I12"/>
    </sheetView>
  </sheetViews>
  <sheetFormatPr defaultRowHeight="12.75" x14ac:dyDescent="0.2"/>
  <cols>
    <col min="1" max="1" width="85.83203125" style="10" customWidth="1"/>
    <col min="2" max="2" width="10.83203125" style="10" customWidth="1"/>
    <col min="3" max="68" width="9.33203125" style="10" customWidth="1"/>
    <col min="69" max="100" width="9.5" style="10" bestFit="1" customWidth="1"/>
    <col min="101" max="101" width="9.6640625" style="10" bestFit="1" customWidth="1"/>
    <col min="102" max="102" width="10" style="10" bestFit="1" customWidth="1"/>
    <col min="103" max="140" width="10.1640625" style="10" bestFit="1" customWidth="1"/>
    <col min="141" max="16384" width="9.33203125" style="10"/>
  </cols>
  <sheetData>
    <row r="1" spans="1:140" x14ac:dyDescent="0.2">
      <c r="A1" s="42" t="s">
        <v>170</v>
      </c>
    </row>
    <row r="2" spans="1:140" x14ac:dyDescent="0.2">
      <c r="A2" s="45" t="s">
        <v>171</v>
      </c>
      <c r="B2" s="43">
        <f>Input!$L$24-1</f>
        <v>2022</v>
      </c>
      <c r="C2" s="43">
        <f>B$2+1</f>
        <v>2023</v>
      </c>
      <c r="D2" s="43">
        <f t="shared" ref="D2:BO2" si="0">C$2+1</f>
        <v>2024</v>
      </c>
      <c r="E2" s="43">
        <f t="shared" si="0"/>
        <v>2025</v>
      </c>
      <c r="F2" s="43">
        <f t="shared" si="0"/>
        <v>2026</v>
      </c>
      <c r="G2" s="43">
        <f t="shared" si="0"/>
        <v>2027</v>
      </c>
      <c r="H2" s="43">
        <f t="shared" si="0"/>
        <v>2028</v>
      </c>
      <c r="I2" s="43">
        <f t="shared" si="0"/>
        <v>2029</v>
      </c>
      <c r="J2" s="43">
        <f t="shared" si="0"/>
        <v>2030</v>
      </c>
      <c r="K2" s="43">
        <f t="shared" si="0"/>
        <v>2031</v>
      </c>
      <c r="L2" s="43">
        <f t="shared" si="0"/>
        <v>2032</v>
      </c>
      <c r="M2" s="43">
        <f t="shared" si="0"/>
        <v>2033</v>
      </c>
      <c r="N2" s="43">
        <f t="shared" si="0"/>
        <v>2034</v>
      </c>
      <c r="O2" s="43">
        <f t="shared" si="0"/>
        <v>2035</v>
      </c>
      <c r="P2" s="43">
        <f t="shared" si="0"/>
        <v>2036</v>
      </c>
      <c r="Q2" s="43">
        <f t="shared" si="0"/>
        <v>2037</v>
      </c>
      <c r="R2" s="43">
        <f t="shared" si="0"/>
        <v>2038</v>
      </c>
      <c r="S2" s="43">
        <f t="shared" si="0"/>
        <v>2039</v>
      </c>
      <c r="T2" s="43">
        <f t="shared" si="0"/>
        <v>2040</v>
      </c>
      <c r="U2" s="43">
        <f t="shared" si="0"/>
        <v>2041</v>
      </c>
      <c r="V2" s="43">
        <f t="shared" si="0"/>
        <v>2042</v>
      </c>
      <c r="W2" s="43">
        <f t="shared" si="0"/>
        <v>2043</v>
      </c>
      <c r="X2" s="43">
        <f t="shared" si="0"/>
        <v>2044</v>
      </c>
      <c r="Y2" s="43">
        <f t="shared" si="0"/>
        <v>2045</v>
      </c>
      <c r="Z2" s="43">
        <f t="shared" si="0"/>
        <v>2046</v>
      </c>
      <c r="AA2" s="43">
        <f t="shared" si="0"/>
        <v>2047</v>
      </c>
      <c r="AB2" s="43">
        <f t="shared" si="0"/>
        <v>2048</v>
      </c>
      <c r="AC2" s="43">
        <f t="shared" si="0"/>
        <v>2049</v>
      </c>
      <c r="AD2" s="43">
        <f t="shared" si="0"/>
        <v>2050</v>
      </c>
      <c r="AE2" s="43">
        <f t="shared" si="0"/>
        <v>2051</v>
      </c>
      <c r="AF2" s="43">
        <f t="shared" si="0"/>
        <v>2052</v>
      </c>
      <c r="AG2" s="43">
        <f t="shared" si="0"/>
        <v>2053</v>
      </c>
      <c r="AH2" s="43">
        <f t="shared" si="0"/>
        <v>2054</v>
      </c>
      <c r="AI2" s="43">
        <f t="shared" si="0"/>
        <v>2055</v>
      </c>
      <c r="AJ2" s="43">
        <f t="shared" si="0"/>
        <v>2056</v>
      </c>
      <c r="AK2" s="43">
        <f t="shared" si="0"/>
        <v>2057</v>
      </c>
      <c r="AL2" s="43">
        <f t="shared" si="0"/>
        <v>2058</v>
      </c>
      <c r="AM2" s="43">
        <f t="shared" si="0"/>
        <v>2059</v>
      </c>
      <c r="AN2" s="43">
        <f t="shared" si="0"/>
        <v>2060</v>
      </c>
      <c r="AO2" s="43">
        <f t="shared" si="0"/>
        <v>2061</v>
      </c>
      <c r="AP2" s="43">
        <f t="shared" si="0"/>
        <v>2062</v>
      </c>
      <c r="AQ2" s="43">
        <f t="shared" si="0"/>
        <v>2063</v>
      </c>
      <c r="AR2" s="43">
        <f t="shared" si="0"/>
        <v>2064</v>
      </c>
      <c r="AS2" s="43">
        <f t="shared" si="0"/>
        <v>2065</v>
      </c>
      <c r="AT2" s="43">
        <f t="shared" si="0"/>
        <v>2066</v>
      </c>
      <c r="AU2" s="43">
        <f t="shared" si="0"/>
        <v>2067</v>
      </c>
      <c r="AV2" s="43">
        <f t="shared" si="0"/>
        <v>2068</v>
      </c>
      <c r="AW2" s="43">
        <f t="shared" si="0"/>
        <v>2069</v>
      </c>
      <c r="AX2" s="43">
        <f t="shared" si="0"/>
        <v>2070</v>
      </c>
      <c r="AY2" s="43">
        <f t="shared" si="0"/>
        <v>2071</v>
      </c>
      <c r="AZ2" s="43">
        <f t="shared" si="0"/>
        <v>2072</v>
      </c>
      <c r="BA2" s="43">
        <f t="shared" si="0"/>
        <v>2073</v>
      </c>
      <c r="BB2" s="43">
        <f t="shared" si="0"/>
        <v>2074</v>
      </c>
      <c r="BC2" s="43">
        <f t="shared" si="0"/>
        <v>2075</v>
      </c>
      <c r="BD2" s="43">
        <f t="shared" si="0"/>
        <v>2076</v>
      </c>
      <c r="BE2" s="43">
        <f t="shared" si="0"/>
        <v>2077</v>
      </c>
      <c r="BF2" s="43">
        <f t="shared" si="0"/>
        <v>2078</v>
      </c>
      <c r="BG2" s="43">
        <f t="shared" si="0"/>
        <v>2079</v>
      </c>
      <c r="BH2" s="43">
        <f t="shared" si="0"/>
        <v>2080</v>
      </c>
      <c r="BI2" s="43">
        <f t="shared" si="0"/>
        <v>2081</v>
      </c>
      <c r="BJ2" s="43">
        <f t="shared" si="0"/>
        <v>2082</v>
      </c>
      <c r="BK2" s="43">
        <f t="shared" si="0"/>
        <v>2083</v>
      </c>
      <c r="BL2" s="43">
        <f t="shared" si="0"/>
        <v>2084</v>
      </c>
      <c r="BM2" s="43">
        <f t="shared" si="0"/>
        <v>2085</v>
      </c>
      <c r="BN2" s="43">
        <f t="shared" si="0"/>
        <v>2086</v>
      </c>
      <c r="BO2" s="43">
        <f t="shared" si="0"/>
        <v>2087</v>
      </c>
      <c r="BP2" s="43">
        <f t="shared" ref="BP2:DC2" si="1">BO$2+1</f>
        <v>2088</v>
      </c>
      <c r="BQ2" s="43">
        <f t="shared" si="1"/>
        <v>2089</v>
      </c>
      <c r="BR2" s="43">
        <f t="shared" si="1"/>
        <v>2090</v>
      </c>
      <c r="BS2" s="43">
        <f t="shared" si="1"/>
        <v>2091</v>
      </c>
      <c r="BT2" s="43">
        <f t="shared" si="1"/>
        <v>2092</v>
      </c>
      <c r="BU2" s="43">
        <f t="shared" si="1"/>
        <v>2093</v>
      </c>
      <c r="BV2" s="43">
        <f t="shared" si="1"/>
        <v>2094</v>
      </c>
      <c r="BW2" s="43">
        <f t="shared" si="1"/>
        <v>2095</v>
      </c>
      <c r="BX2" s="43">
        <f t="shared" si="1"/>
        <v>2096</v>
      </c>
      <c r="BY2" s="43">
        <f t="shared" si="1"/>
        <v>2097</v>
      </c>
      <c r="BZ2" s="43">
        <f t="shared" si="1"/>
        <v>2098</v>
      </c>
      <c r="CA2" s="43">
        <f t="shared" si="1"/>
        <v>2099</v>
      </c>
      <c r="CB2" s="43">
        <f t="shared" si="1"/>
        <v>2100</v>
      </c>
      <c r="CC2" s="43">
        <f t="shared" si="1"/>
        <v>2101</v>
      </c>
      <c r="CD2" s="43">
        <f t="shared" si="1"/>
        <v>2102</v>
      </c>
      <c r="CE2" s="43">
        <f t="shared" si="1"/>
        <v>2103</v>
      </c>
      <c r="CF2" s="43">
        <f t="shared" si="1"/>
        <v>2104</v>
      </c>
      <c r="CG2" s="43">
        <f t="shared" si="1"/>
        <v>2105</v>
      </c>
      <c r="CH2" s="43">
        <f t="shared" si="1"/>
        <v>2106</v>
      </c>
      <c r="CI2" s="43">
        <f t="shared" si="1"/>
        <v>2107</v>
      </c>
      <c r="CJ2" s="43">
        <f t="shared" si="1"/>
        <v>2108</v>
      </c>
      <c r="CK2" s="43">
        <f t="shared" si="1"/>
        <v>2109</v>
      </c>
      <c r="CL2" s="43">
        <f t="shared" si="1"/>
        <v>2110</v>
      </c>
      <c r="CM2" s="43">
        <f t="shared" si="1"/>
        <v>2111</v>
      </c>
      <c r="CN2" s="43">
        <f t="shared" si="1"/>
        <v>2112</v>
      </c>
      <c r="CO2" s="43">
        <f t="shared" si="1"/>
        <v>2113</v>
      </c>
      <c r="CP2" s="43">
        <f t="shared" si="1"/>
        <v>2114</v>
      </c>
      <c r="CQ2" s="43">
        <f t="shared" si="1"/>
        <v>2115</v>
      </c>
      <c r="CR2" s="43">
        <f t="shared" si="1"/>
        <v>2116</v>
      </c>
      <c r="CS2" s="43">
        <f t="shared" si="1"/>
        <v>2117</v>
      </c>
      <c r="CT2" s="43">
        <f t="shared" si="1"/>
        <v>2118</v>
      </c>
      <c r="CU2" s="43">
        <f t="shared" si="1"/>
        <v>2119</v>
      </c>
      <c r="CV2" s="43">
        <f t="shared" si="1"/>
        <v>2120</v>
      </c>
      <c r="CW2" s="43">
        <f t="shared" si="1"/>
        <v>2121</v>
      </c>
      <c r="CX2" s="43">
        <f t="shared" si="1"/>
        <v>2122</v>
      </c>
      <c r="CY2" s="43">
        <f t="shared" si="1"/>
        <v>2123</v>
      </c>
      <c r="CZ2" s="43">
        <f t="shared" si="1"/>
        <v>2124</v>
      </c>
      <c r="DA2" s="43">
        <f t="shared" si="1"/>
        <v>2125</v>
      </c>
      <c r="DB2" s="43">
        <f t="shared" si="1"/>
        <v>2126</v>
      </c>
      <c r="DC2" s="43">
        <f t="shared" si="1"/>
        <v>2127</v>
      </c>
      <c r="DD2" s="43">
        <f t="shared" ref="DD2:DR2" si="2">DC$2+1</f>
        <v>2128</v>
      </c>
      <c r="DE2" s="43">
        <f t="shared" si="2"/>
        <v>2129</v>
      </c>
      <c r="DF2" s="43">
        <f t="shared" si="2"/>
        <v>2130</v>
      </c>
      <c r="DG2" s="43">
        <f t="shared" si="2"/>
        <v>2131</v>
      </c>
      <c r="DH2" s="43">
        <f t="shared" si="2"/>
        <v>2132</v>
      </c>
      <c r="DI2" s="43">
        <f t="shared" si="2"/>
        <v>2133</v>
      </c>
      <c r="DJ2" s="43">
        <f t="shared" si="2"/>
        <v>2134</v>
      </c>
      <c r="DK2" s="43">
        <f t="shared" si="2"/>
        <v>2135</v>
      </c>
      <c r="DL2" s="43">
        <f t="shared" si="2"/>
        <v>2136</v>
      </c>
      <c r="DM2" s="43">
        <f t="shared" si="2"/>
        <v>2137</v>
      </c>
      <c r="DN2" s="43">
        <f t="shared" si="2"/>
        <v>2138</v>
      </c>
      <c r="DO2" s="43">
        <f t="shared" si="2"/>
        <v>2139</v>
      </c>
      <c r="DP2" s="43">
        <f t="shared" si="2"/>
        <v>2140</v>
      </c>
      <c r="DQ2" s="43">
        <f t="shared" si="2"/>
        <v>2141</v>
      </c>
      <c r="DR2" s="43">
        <f t="shared" si="2"/>
        <v>2142</v>
      </c>
      <c r="DS2" s="43">
        <f t="shared" ref="DS2:EB2" si="3">DR$2+1</f>
        <v>2143</v>
      </c>
      <c r="DT2" s="43">
        <f t="shared" si="3"/>
        <v>2144</v>
      </c>
      <c r="DU2" s="43">
        <f t="shared" si="3"/>
        <v>2145</v>
      </c>
      <c r="DV2" s="43">
        <f t="shared" si="3"/>
        <v>2146</v>
      </c>
      <c r="DW2" s="43">
        <f t="shared" si="3"/>
        <v>2147</v>
      </c>
      <c r="DX2" s="43">
        <f t="shared" si="3"/>
        <v>2148</v>
      </c>
      <c r="DY2" s="43">
        <f t="shared" si="3"/>
        <v>2149</v>
      </c>
      <c r="DZ2" s="43">
        <f t="shared" si="3"/>
        <v>2150</v>
      </c>
      <c r="EA2" s="43">
        <f t="shared" si="3"/>
        <v>2151</v>
      </c>
      <c r="EB2" s="43">
        <f t="shared" si="3"/>
        <v>2152</v>
      </c>
      <c r="EC2" s="43">
        <f t="shared" ref="EC2:EJ2" si="4">EB$2+1</f>
        <v>2153</v>
      </c>
      <c r="ED2" s="43">
        <f t="shared" si="4"/>
        <v>2154</v>
      </c>
      <c r="EE2" s="43">
        <f t="shared" si="4"/>
        <v>2155</v>
      </c>
      <c r="EF2" s="43">
        <f t="shared" si="4"/>
        <v>2156</v>
      </c>
      <c r="EG2" s="43">
        <f t="shared" si="4"/>
        <v>2157</v>
      </c>
      <c r="EH2" s="43">
        <f t="shared" si="4"/>
        <v>2158</v>
      </c>
      <c r="EI2" s="43">
        <f t="shared" si="4"/>
        <v>2159</v>
      </c>
      <c r="EJ2" s="43">
        <f t="shared" si="4"/>
        <v>2160</v>
      </c>
    </row>
    <row r="3" spans="1:140" x14ac:dyDescent="0.2">
      <c r="A3" s="45" t="s">
        <v>172</v>
      </c>
      <c r="B3" s="43">
        <v>0</v>
      </c>
      <c r="C3" s="43">
        <f>B$3+1</f>
        <v>1</v>
      </c>
      <c r="D3" s="43">
        <f t="shared" ref="D3:BO3" si="5">C$3+1</f>
        <v>2</v>
      </c>
      <c r="E3" s="43">
        <f t="shared" si="5"/>
        <v>3</v>
      </c>
      <c r="F3" s="43">
        <f t="shared" si="5"/>
        <v>4</v>
      </c>
      <c r="G3" s="43">
        <f t="shared" si="5"/>
        <v>5</v>
      </c>
      <c r="H3" s="43">
        <f t="shared" si="5"/>
        <v>6</v>
      </c>
      <c r="I3" s="43">
        <f t="shared" si="5"/>
        <v>7</v>
      </c>
      <c r="J3" s="43">
        <f t="shared" si="5"/>
        <v>8</v>
      </c>
      <c r="K3" s="43">
        <f t="shared" si="5"/>
        <v>9</v>
      </c>
      <c r="L3" s="43">
        <f t="shared" si="5"/>
        <v>10</v>
      </c>
      <c r="M3" s="43">
        <f t="shared" si="5"/>
        <v>11</v>
      </c>
      <c r="N3" s="43">
        <f t="shared" si="5"/>
        <v>12</v>
      </c>
      <c r="O3" s="43">
        <f t="shared" si="5"/>
        <v>13</v>
      </c>
      <c r="P3" s="43">
        <f t="shared" si="5"/>
        <v>14</v>
      </c>
      <c r="Q3" s="43">
        <f t="shared" si="5"/>
        <v>15</v>
      </c>
      <c r="R3" s="43">
        <f t="shared" si="5"/>
        <v>16</v>
      </c>
      <c r="S3" s="43">
        <f t="shared" si="5"/>
        <v>17</v>
      </c>
      <c r="T3" s="43">
        <f t="shared" si="5"/>
        <v>18</v>
      </c>
      <c r="U3" s="43">
        <f t="shared" si="5"/>
        <v>19</v>
      </c>
      <c r="V3" s="43">
        <f t="shared" si="5"/>
        <v>20</v>
      </c>
      <c r="W3" s="43">
        <f t="shared" si="5"/>
        <v>21</v>
      </c>
      <c r="X3" s="43">
        <f t="shared" si="5"/>
        <v>22</v>
      </c>
      <c r="Y3" s="43">
        <f t="shared" si="5"/>
        <v>23</v>
      </c>
      <c r="Z3" s="43">
        <f t="shared" si="5"/>
        <v>24</v>
      </c>
      <c r="AA3" s="43">
        <f t="shared" si="5"/>
        <v>25</v>
      </c>
      <c r="AB3" s="43">
        <f t="shared" si="5"/>
        <v>26</v>
      </c>
      <c r="AC3" s="43">
        <f t="shared" si="5"/>
        <v>27</v>
      </c>
      <c r="AD3" s="43">
        <f t="shared" si="5"/>
        <v>28</v>
      </c>
      <c r="AE3" s="43">
        <f t="shared" si="5"/>
        <v>29</v>
      </c>
      <c r="AF3" s="43">
        <f t="shared" si="5"/>
        <v>30</v>
      </c>
      <c r="AG3" s="43">
        <f t="shared" si="5"/>
        <v>31</v>
      </c>
      <c r="AH3" s="43">
        <f t="shared" si="5"/>
        <v>32</v>
      </c>
      <c r="AI3" s="43">
        <f t="shared" si="5"/>
        <v>33</v>
      </c>
      <c r="AJ3" s="43">
        <f t="shared" si="5"/>
        <v>34</v>
      </c>
      <c r="AK3" s="43">
        <f t="shared" si="5"/>
        <v>35</v>
      </c>
      <c r="AL3" s="43">
        <f t="shared" si="5"/>
        <v>36</v>
      </c>
      <c r="AM3" s="43">
        <f t="shared" si="5"/>
        <v>37</v>
      </c>
      <c r="AN3" s="43">
        <f t="shared" si="5"/>
        <v>38</v>
      </c>
      <c r="AO3" s="43">
        <f t="shared" si="5"/>
        <v>39</v>
      </c>
      <c r="AP3" s="43">
        <f t="shared" si="5"/>
        <v>40</v>
      </c>
      <c r="AQ3" s="43">
        <f t="shared" si="5"/>
        <v>41</v>
      </c>
      <c r="AR3" s="43">
        <f t="shared" si="5"/>
        <v>42</v>
      </c>
      <c r="AS3" s="43">
        <f t="shared" si="5"/>
        <v>43</v>
      </c>
      <c r="AT3" s="43">
        <f t="shared" si="5"/>
        <v>44</v>
      </c>
      <c r="AU3" s="43">
        <f t="shared" si="5"/>
        <v>45</v>
      </c>
      <c r="AV3" s="43">
        <f t="shared" si="5"/>
        <v>46</v>
      </c>
      <c r="AW3" s="43">
        <f t="shared" si="5"/>
        <v>47</v>
      </c>
      <c r="AX3" s="43">
        <f t="shared" si="5"/>
        <v>48</v>
      </c>
      <c r="AY3" s="43">
        <f t="shared" si="5"/>
        <v>49</v>
      </c>
      <c r="AZ3" s="43">
        <f t="shared" si="5"/>
        <v>50</v>
      </c>
      <c r="BA3" s="43">
        <f t="shared" si="5"/>
        <v>51</v>
      </c>
      <c r="BB3" s="43">
        <f t="shared" si="5"/>
        <v>52</v>
      </c>
      <c r="BC3" s="43">
        <f t="shared" si="5"/>
        <v>53</v>
      </c>
      <c r="BD3" s="43">
        <f t="shared" si="5"/>
        <v>54</v>
      </c>
      <c r="BE3" s="43">
        <f t="shared" si="5"/>
        <v>55</v>
      </c>
      <c r="BF3" s="43">
        <f t="shared" si="5"/>
        <v>56</v>
      </c>
      <c r="BG3" s="43">
        <f t="shared" si="5"/>
        <v>57</v>
      </c>
      <c r="BH3" s="43">
        <f t="shared" si="5"/>
        <v>58</v>
      </c>
      <c r="BI3" s="43">
        <f t="shared" si="5"/>
        <v>59</v>
      </c>
      <c r="BJ3" s="43">
        <f t="shared" si="5"/>
        <v>60</v>
      </c>
      <c r="BK3" s="43">
        <f t="shared" si="5"/>
        <v>61</v>
      </c>
      <c r="BL3" s="43">
        <f t="shared" si="5"/>
        <v>62</v>
      </c>
      <c r="BM3" s="43">
        <f t="shared" si="5"/>
        <v>63</v>
      </c>
      <c r="BN3" s="43">
        <f t="shared" si="5"/>
        <v>64</v>
      </c>
      <c r="BO3" s="43">
        <f t="shared" si="5"/>
        <v>65</v>
      </c>
      <c r="BP3" s="43">
        <f t="shared" ref="BP3:DC3" si="6">BO$3+1</f>
        <v>66</v>
      </c>
      <c r="BQ3" s="43">
        <f t="shared" si="6"/>
        <v>67</v>
      </c>
      <c r="BR3" s="43">
        <f t="shared" si="6"/>
        <v>68</v>
      </c>
      <c r="BS3" s="43">
        <f t="shared" si="6"/>
        <v>69</v>
      </c>
      <c r="BT3" s="43">
        <f t="shared" si="6"/>
        <v>70</v>
      </c>
      <c r="BU3" s="43">
        <f t="shared" si="6"/>
        <v>71</v>
      </c>
      <c r="BV3" s="43">
        <f t="shared" si="6"/>
        <v>72</v>
      </c>
      <c r="BW3" s="43">
        <f t="shared" si="6"/>
        <v>73</v>
      </c>
      <c r="BX3" s="43">
        <f t="shared" si="6"/>
        <v>74</v>
      </c>
      <c r="BY3" s="43">
        <f t="shared" si="6"/>
        <v>75</v>
      </c>
      <c r="BZ3" s="43">
        <f t="shared" si="6"/>
        <v>76</v>
      </c>
      <c r="CA3" s="43">
        <f t="shared" si="6"/>
        <v>77</v>
      </c>
      <c r="CB3" s="43">
        <f t="shared" si="6"/>
        <v>78</v>
      </c>
      <c r="CC3" s="43">
        <f t="shared" si="6"/>
        <v>79</v>
      </c>
      <c r="CD3" s="43">
        <f t="shared" si="6"/>
        <v>80</v>
      </c>
      <c r="CE3" s="43">
        <f t="shared" si="6"/>
        <v>81</v>
      </c>
      <c r="CF3" s="43">
        <f t="shared" si="6"/>
        <v>82</v>
      </c>
      <c r="CG3" s="43">
        <f t="shared" si="6"/>
        <v>83</v>
      </c>
      <c r="CH3" s="43">
        <f t="shared" si="6"/>
        <v>84</v>
      </c>
      <c r="CI3" s="43">
        <f t="shared" si="6"/>
        <v>85</v>
      </c>
      <c r="CJ3" s="43">
        <f t="shared" si="6"/>
        <v>86</v>
      </c>
      <c r="CK3" s="43">
        <f t="shared" si="6"/>
        <v>87</v>
      </c>
      <c r="CL3" s="43">
        <f t="shared" si="6"/>
        <v>88</v>
      </c>
      <c r="CM3" s="43">
        <f t="shared" si="6"/>
        <v>89</v>
      </c>
      <c r="CN3" s="43">
        <f t="shared" si="6"/>
        <v>90</v>
      </c>
      <c r="CO3" s="43">
        <f t="shared" si="6"/>
        <v>91</v>
      </c>
      <c r="CP3" s="43">
        <f t="shared" si="6"/>
        <v>92</v>
      </c>
      <c r="CQ3" s="43">
        <f t="shared" si="6"/>
        <v>93</v>
      </c>
      <c r="CR3" s="43">
        <f t="shared" si="6"/>
        <v>94</v>
      </c>
      <c r="CS3" s="43">
        <f t="shared" si="6"/>
        <v>95</v>
      </c>
      <c r="CT3" s="43">
        <f t="shared" si="6"/>
        <v>96</v>
      </c>
      <c r="CU3" s="43">
        <f t="shared" si="6"/>
        <v>97</v>
      </c>
      <c r="CV3" s="43">
        <f t="shared" si="6"/>
        <v>98</v>
      </c>
      <c r="CW3" s="43">
        <f t="shared" si="6"/>
        <v>99</v>
      </c>
      <c r="CX3" s="43">
        <f t="shared" si="6"/>
        <v>100</v>
      </c>
      <c r="CY3" s="43">
        <f t="shared" si="6"/>
        <v>101</v>
      </c>
      <c r="CZ3" s="43">
        <f t="shared" si="6"/>
        <v>102</v>
      </c>
      <c r="DA3" s="43">
        <f t="shared" si="6"/>
        <v>103</v>
      </c>
      <c r="DB3" s="43">
        <f t="shared" si="6"/>
        <v>104</v>
      </c>
      <c r="DC3" s="43">
        <f t="shared" si="6"/>
        <v>105</v>
      </c>
      <c r="DD3" s="43">
        <f t="shared" ref="DD3:DR3" si="7">DC$3+1</f>
        <v>106</v>
      </c>
      <c r="DE3" s="43">
        <f t="shared" si="7"/>
        <v>107</v>
      </c>
      <c r="DF3" s="43">
        <f t="shared" si="7"/>
        <v>108</v>
      </c>
      <c r="DG3" s="43">
        <f t="shared" si="7"/>
        <v>109</v>
      </c>
      <c r="DH3" s="43">
        <f t="shared" si="7"/>
        <v>110</v>
      </c>
      <c r="DI3" s="43">
        <f t="shared" si="7"/>
        <v>111</v>
      </c>
      <c r="DJ3" s="43">
        <f t="shared" si="7"/>
        <v>112</v>
      </c>
      <c r="DK3" s="43">
        <f t="shared" si="7"/>
        <v>113</v>
      </c>
      <c r="DL3" s="43">
        <f t="shared" si="7"/>
        <v>114</v>
      </c>
      <c r="DM3" s="43">
        <f t="shared" si="7"/>
        <v>115</v>
      </c>
      <c r="DN3" s="43">
        <f t="shared" si="7"/>
        <v>116</v>
      </c>
      <c r="DO3" s="43">
        <f t="shared" si="7"/>
        <v>117</v>
      </c>
      <c r="DP3" s="43">
        <f t="shared" si="7"/>
        <v>118</v>
      </c>
      <c r="DQ3" s="43">
        <f t="shared" si="7"/>
        <v>119</v>
      </c>
      <c r="DR3" s="43">
        <f t="shared" si="7"/>
        <v>120</v>
      </c>
      <c r="DS3" s="43">
        <f t="shared" ref="DS3:EB3" si="8">DR$3+1</f>
        <v>121</v>
      </c>
      <c r="DT3" s="43">
        <f t="shared" si="8"/>
        <v>122</v>
      </c>
      <c r="DU3" s="43">
        <f t="shared" si="8"/>
        <v>123</v>
      </c>
      <c r="DV3" s="43">
        <f t="shared" si="8"/>
        <v>124</v>
      </c>
      <c r="DW3" s="43">
        <f t="shared" si="8"/>
        <v>125</v>
      </c>
      <c r="DX3" s="43">
        <f t="shared" si="8"/>
        <v>126</v>
      </c>
      <c r="DY3" s="43">
        <f t="shared" si="8"/>
        <v>127</v>
      </c>
      <c r="DZ3" s="43">
        <f t="shared" si="8"/>
        <v>128</v>
      </c>
      <c r="EA3" s="43">
        <f t="shared" si="8"/>
        <v>129</v>
      </c>
      <c r="EB3" s="43">
        <f t="shared" si="8"/>
        <v>130</v>
      </c>
      <c r="EC3" s="43">
        <f t="shared" ref="EC3:EJ3" si="9">EB$3+1</f>
        <v>131</v>
      </c>
      <c r="ED3" s="43">
        <f t="shared" si="9"/>
        <v>132</v>
      </c>
      <c r="EE3" s="43">
        <f t="shared" si="9"/>
        <v>133</v>
      </c>
      <c r="EF3" s="43">
        <f t="shared" si="9"/>
        <v>134</v>
      </c>
      <c r="EG3" s="43">
        <f t="shared" si="9"/>
        <v>135</v>
      </c>
      <c r="EH3" s="43">
        <f t="shared" si="9"/>
        <v>136</v>
      </c>
      <c r="EI3" s="43">
        <f t="shared" si="9"/>
        <v>137</v>
      </c>
      <c r="EJ3" s="43">
        <f t="shared" si="9"/>
        <v>138</v>
      </c>
    </row>
    <row r="4" spans="1:140" x14ac:dyDescent="0.2">
      <c r="A4" s="13" t="s">
        <v>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row>
    <row r="5" spans="1:140" x14ac:dyDescent="0.2">
      <c r="A5" s="10" t="s">
        <v>173</v>
      </c>
      <c r="C5" s="19">
        <f>Input!L$39</f>
        <v>394.00400000000002</v>
      </c>
      <c r="D5" s="19">
        <f>Input!M$39</f>
        <v>415.02199999999999</v>
      </c>
      <c r="E5" s="19">
        <f>Input!N$39</f>
        <v>437.09199999999998</v>
      </c>
      <c r="F5" s="19">
        <f>Input!O$39</f>
        <v>461.334</v>
      </c>
      <c r="G5" s="19">
        <f>Input!P$39</f>
        <v>484.80500000000001</v>
      </c>
      <c r="H5" s="19">
        <f>Input!Q$39</f>
        <v>507.70513190809754</v>
      </c>
      <c r="I5" s="19">
        <f>Input!R$39</f>
        <v>530.42095826934747</v>
      </c>
      <c r="J5" s="19">
        <f>Input!S$39</f>
        <v>553.2885266459391</v>
      </c>
      <c r="K5" s="19">
        <f>Input!T$39</f>
        <v>575.61296959350364</v>
      </c>
      <c r="L5" s="19">
        <f>Input!U$39</f>
        <v>598.44160796601955</v>
      </c>
      <c r="M5" s="19">
        <f>Input!V$39</f>
        <v>621.76308702374558</v>
      </c>
      <c r="N5" s="19">
        <f>Input!W$39</f>
        <v>645.51940342849559</v>
      </c>
      <c r="O5" s="19">
        <f>Input!X$39</f>
        <v>669.73160144860401</v>
      </c>
      <c r="P5" s="19">
        <f>Input!Y$39</f>
        <v>694.45072692388942</v>
      </c>
      <c r="Q5" s="19">
        <f>Input!Z$39</f>
        <v>719.77344934072971</v>
      </c>
      <c r="R5" s="19">
        <f>Input!AA$39</f>
        <v>745.90481768497602</v>
      </c>
      <c r="S5" s="19">
        <f>Input!AB$39</f>
        <v>772.92820997005629</v>
      </c>
      <c r="T5" s="19">
        <f>Input!AC$39</f>
        <v>800.73969439478333</v>
      </c>
      <c r="U5" s="19">
        <f>Input!AD$39</f>
        <v>829.5017397026561</v>
      </c>
      <c r="V5" s="19">
        <f>Input!AE$39</f>
        <v>859.19414577287068</v>
      </c>
      <c r="W5" s="19">
        <f>Input!AF$39</f>
        <v>889.82650566337657</v>
      </c>
      <c r="X5" s="19">
        <f>Input!AG$39</f>
        <v>921.42488029596632</v>
      </c>
      <c r="Y5" s="19">
        <f>Input!AH$39</f>
        <v>954.01824788606143</v>
      </c>
      <c r="Z5" s="19">
        <f>Input!AI$39</f>
        <v>987.56820387114306</v>
      </c>
      <c r="AA5" s="19">
        <f>Input!AJ$39</f>
        <v>1022.1206152521316</v>
      </c>
      <c r="AB5" s="19">
        <f>Input!AK$39</f>
        <v>1057.5585656818987</v>
      </c>
      <c r="AC5" s="44">
        <f>Input!AL$39</f>
        <v>1094.0346654465543</v>
      </c>
      <c r="AD5" s="44">
        <f>Input!AM$39</f>
        <v>1131.4852457356717</v>
      </c>
      <c r="AE5" s="44">
        <f>Input!AN$39</f>
        <v>1169.8987140573349</v>
      </c>
      <c r="AF5" s="44">
        <f>Input!AO$39</f>
        <v>1209.2554840976093</v>
      </c>
      <c r="AG5" s="44">
        <f>Input!AP$39</f>
        <v>1249.5750780757232</v>
      </c>
      <c r="AH5" s="44">
        <f>Input!AQ$39</f>
        <v>1290.8989295139477</v>
      </c>
      <c r="AI5" s="44">
        <f>Input!AR$39</f>
        <v>1333.2335679476159</v>
      </c>
      <c r="AJ5" s="44">
        <f>Input!AS$39</f>
        <v>1376.7532967848454</v>
      </c>
      <c r="AK5" s="44">
        <f>Input!AT$39</f>
        <v>1421.3369467007401</v>
      </c>
      <c r="AL5" s="44">
        <f>Input!AU$39</f>
        <v>1467.3174331969219</v>
      </c>
      <c r="AM5" s="44">
        <f>Input!AV$39</f>
        <v>1514.6380741294508</v>
      </c>
      <c r="AN5" s="44">
        <f>Input!AW$39</f>
        <v>1563.3529107448044</v>
      </c>
      <c r="AO5" s="44">
        <f>Input!AX$39</f>
        <v>1613.572882620263</v>
      </c>
      <c r="AP5" s="44">
        <f>Input!AY$39</f>
        <v>1665.3638763939002</v>
      </c>
      <c r="AQ5" s="44">
        <f>Input!AZ$39</f>
        <v>1718.8843659518393</v>
      </c>
      <c r="AR5" s="44">
        <f>Input!BA$39</f>
        <v>1773.978726410739</v>
      </c>
      <c r="AS5" s="44">
        <f>Input!BB$39</f>
        <v>1830.7464784600495</v>
      </c>
      <c r="AT5" s="44">
        <f>Input!BC$39</f>
        <v>1889.3484012570077</v>
      </c>
      <c r="AU5" s="44">
        <f>Input!BD$39</f>
        <v>1949.6576803182768</v>
      </c>
      <c r="AV5" s="44">
        <f>Input!BE$39</f>
        <v>2011.7789570270481</v>
      </c>
      <c r="AW5" s="44">
        <f>Input!BF$39</f>
        <v>2075.7053780683336</v>
      </c>
      <c r="AX5" s="44">
        <f>Input!BG$39</f>
        <v>2141.3176499325918</v>
      </c>
      <c r="AY5" s="44">
        <f>Input!BH$39</f>
        <v>2208.6832044882681</v>
      </c>
      <c r="AZ5" s="44">
        <f>Input!BI$39</f>
        <v>2277.6738160691748</v>
      </c>
      <c r="BA5" s="44">
        <f>Input!BJ$39</f>
        <v>2348.4963069251539</v>
      </c>
      <c r="BB5" s="44">
        <f>Input!BK$39</f>
        <v>2421.0446354109486</v>
      </c>
      <c r="BC5" s="44">
        <f>Input!BL$39</f>
        <v>2495.4816921517636</v>
      </c>
      <c r="BD5" s="44">
        <f>Input!BM$39</f>
        <v>2571.8966365231045</v>
      </c>
      <c r="BE5" s="44">
        <f>Input!BN$39</f>
        <v>2650.3954214654223</v>
      </c>
      <c r="BF5" s="44">
        <f>Input!BO$39</f>
        <v>2731.0134340932022</v>
      </c>
      <c r="BG5" s="44">
        <f>Input!BP$39</f>
        <v>2814.1241277688396</v>
      </c>
      <c r="BH5" s="44">
        <f>Input!BQ$39</f>
        <v>2899.4636613058256</v>
      </c>
      <c r="BI5" s="44">
        <f>Input!BR$39</f>
        <v>2987.3847987888357</v>
      </c>
      <c r="BJ5" s="44">
        <f>Input!BS$39</f>
        <v>3078.1437626726588</v>
      </c>
      <c r="BK5" s="44">
        <f>Input!BT$39</f>
        <v>3171.5665778045122</v>
      </c>
      <c r="BL5" s="44">
        <f>Input!BU$39</f>
        <v>3267.9231466199731</v>
      </c>
      <c r="BM5" s="44">
        <f>Input!BV$39</f>
        <v>3367.3977183448651</v>
      </c>
      <c r="BN5" s="44">
        <f>Input!BW$39</f>
        <v>3469.9641745521681</v>
      </c>
      <c r="BO5" s="44">
        <f>Input!BX$39</f>
        <v>3575.9298055755439</v>
      </c>
      <c r="BP5" s="44">
        <f>Input!BY$39</f>
        <v>3685.1616844850773</v>
      </c>
      <c r="BQ5" s="44">
        <f>Input!BZ$39</f>
        <v>3797.9067635846623</v>
      </c>
      <c r="BR5" s="44">
        <f>Input!CA$39</f>
        <v>3914.3677485618509</v>
      </c>
      <c r="BS5" s="44">
        <f>Input!CB$39</f>
        <v>4034.3952719601243</v>
      </c>
      <c r="BT5" s="44">
        <f>Input!CC$39</f>
        <v>4158.2628786137648</v>
      </c>
      <c r="BU5" s="44">
        <f>Input!CD$39</f>
        <v>4286.362174985622</v>
      </c>
      <c r="BV5" s="44">
        <f>Input!CE$39</f>
        <v>4418.0836882330823</v>
      </c>
      <c r="BW5" s="44">
        <f>Input!CF$39</f>
        <v>4554.1792092246915</v>
      </c>
      <c r="BX5" s="44">
        <f>Input!CG$39</f>
        <v>4694.4352684296209</v>
      </c>
      <c r="BY5" s="44">
        <f>Input!CH$39</f>
        <v>4839.4432861917076</v>
      </c>
      <c r="BZ5" s="44">
        <f>Input!CI$39</f>
        <v>4988.2930483165901</v>
      </c>
      <c r="CA5" s="44">
        <f>Input!CJ$39</f>
        <v>5142.0948480354546</v>
      </c>
      <c r="CB5" s="44">
        <f>Input!CK$39</f>
        <v>5300.1078023606269</v>
      </c>
      <c r="CC5" s="44">
        <f>Input!CL$39</f>
        <v>5463.2106311987536</v>
      </c>
      <c r="CD5" s="44">
        <f>Input!CM$39</f>
        <v>5630.9638046587133</v>
      </c>
      <c r="CE5" s="44">
        <f>Input!CN$39</f>
        <v>5803.9294795598025</v>
      </c>
      <c r="CF5" s="44">
        <f>Input!CO$39</f>
        <v>5981.8047451714065</v>
      </c>
      <c r="CG5" s="44">
        <f>Input!CP$39</f>
        <v>6164.7208893139004</v>
      </c>
      <c r="CH5" s="44">
        <f>Input!CQ$39</f>
        <v>6353.3426908483461</v>
      </c>
      <c r="CI5" s="44">
        <f>Input!CR$39</f>
        <v>6547.4714507813269</v>
      </c>
      <c r="CJ5" s="44">
        <f>Input!CS$39</f>
        <v>6747.0195420620294</v>
      </c>
      <c r="CK5" s="44">
        <f>Input!CT$39</f>
        <v>6952.535750160343</v>
      </c>
      <c r="CL5" s="44">
        <f>Input!CU$39</f>
        <v>7164.1102883134254</v>
      </c>
      <c r="CM5" s="44">
        <f>Input!CV$39</f>
        <v>7382.0413557347238</v>
      </c>
      <c r="CN5" s="44">
        <f>Input!CW$39</f>
        <v>7606.2055993501253</v>
      </c>
      <c r="CO5" s="44">
        <f>Input!CX$39</f>
        <v>7837.4104436919233</v>
      </c>
      <c r="CP5" s="44">
        <f>Input!CY$39</f>
        <v>8075.2577953346135</v>
      </c>
      <c r="CQ5" s="44">
        <f>Input!CZ$39</f>
        <v>8320.9710856147922</v>
      </c>
      <c r="CR5" s="44">
        <f>Input!DA$39</f>
        <v>8573.8873761970917</v>
      </c>
      <c r="CS5" s="44">
        <f>Input!DB$39</f>
        <v>8833.9564537181195</v>
      </c>
      <c r="CT5" s="44">
        <f>Input!DC$39</f>
        <v>9103.0363354068013</v>
      </c>
      <c r="CU5" s="44">
        <f>Input!DD$39</f>
        <v>9379.9879278992375</v>
      </c>
      <c r="CV5" s="55">
        <f ca="1">CU$5*(1+AVERAGE(OFFSET(Input!$DD$40,0,0,1,-10)))</f>
        <v>9665.1407884825294</v>
      </c>
      <c r="CW5" s="46">
        <f ca="1">CV$5*(1+AVERAGE(OFFSET(Input!$DD$40,0,0,1,-10)))</f>
        <v>9958.9623333459986</v>
      </c>
      <c r="CX5" s="46">
        <f ca="1">CW$5*(1+AVERAGE(OFFSET(Input!$DD$40,0,0,1,-10)))</f>
        <v>10261.716091626247</v>
      </c>
      <c r="CY5" s="46">
        <f ca="1">CX$5*(1+AVERAGE(OFFSET(Input!$DD$40,0,0,1,-10)))</f>
        <v>10573.673603780122</v>
      </c>
      <c r="CZ5" s="46">
        <f ca="1">CY$5*(1+AVERAGE(OFFSET(Input!$DD$40,0,0,1,-10)))</f>
        <v>10895.11466512989</v>
      </c>
      <c r="DA5" s="46">
        <f ca="1">CZ$5*(1+AVERAGE(OFFSET(Input!$DD$40,0,0,1,-10)))</f>
        <v>11226.327576812235</v>
      </c>
      <c r="DB5" s="46">
        <f ca="1">DA$5*(1+AVERAGE(OFFSET(Input!$DD$40,0,0,1,-10)))</f>
        <v>11567.609404356128</v>
      </c>
      <c r="DC5" s="46">
        <f ca="1">DB$5*(1+AVERAGE(OFFSET(Input!$DD$40,0,0,1,-10)))</f>
        <v>11919.266244121494</v>
      </c>
      <c r="DD5" s="46">
        <f ca="1">DC$5*(1+AVERAGE(OFFSET(Input!$DD$40,0,0,1,-10)))</f>
        <v>12281.613497837663</v>
      </c>
      <c r="DE5" s="46">
        <f ca="1">DD$5*(1+AVERAGE(OFFSET(Input!$DD$40,0,0,1,-10)))</f>
        <v>12654.976155487811</v>
      </c>
      <c r="DF5" s="46">
        <f ca="1">DE$5*(1+AVERAGE(OFFSET(Input!$DD$40,0,0,1,-10)))</f>
        <v>13039.689086793138</v>
      </c>
      <c r="DG5" s="46">
        <f ca="1">DF$5*(1+AVERAGE(OFFSET(Input!$DD$40,0,0,1,-10)))</f>
        <v>13436.09734155819</v>
      </c>
      <c r="DH5" s="46">
        <f ca="1">DG$5*(1+AVERAGE(OFFSET(Input!$DD$40,0,0,1,-10)))</f>
        <v>13844.55645914673</v>
      </c>
      <c r="DI5" s="46">
        <f ca="1">DH$5*(1+AVERAGE(OFFSET(Input!$DD$40,0,0,1,-10)))</f>
        <v>14265.432787365709</v>
      </c>
      <c r="DJ5" s="46">
        <f ca="1">DI$5*(1+AVERAGE(OFFSET(Input!$DD$40,0,0,1,-10)))</f>
        <v>14699.103811043355</v>
      </c>
      <c r="DK5" s="46">
        <f ca="1">DJ$5*(1+AVERAGE(OFFSET(Input!$DD$40,0,0,1,-10)))</f>
        <v>15145.958490596073</v>
      </c>
      <c r="DL5" s="46">
        <f ca="1">DK$5*(1+AVERAGE(OFFSET(Input!$DD$40,0,0,1,-10)))</f>
        <v>15606.397610887834</v>
      </c>
      <c r="DM5" s="46">
        <f ca="1">DL$5*(1+AVERAGE(OFFSET(Input!$DD$40,0,0,1,-10)))</f>
        <v>16080.834140694924</v>
      </c>
      <c r="DN5" s="46">
        <f ca="1">DM$5*(1+AVERAGE(OFFSET(Input!$DD$40,0,0,1,-10)))</f>
        <v>16569.693603098476</v>
      </c>
      <c r="DO5" s="46">
        <f ca="1">DN$5*(1+AVERAGE(OFFSET(Input!$DD$40,0,0,1,-10)))</f>
        <v>17073.414457136972</v>
      </c>
      <c r="DP5" s="46">
        <f ca="1">DO$5*(1+AVERAGE(OFFSET(Input!$DD$40,0,0,1,-10)))</f>
        <v>17592.448491061055</v>
      </c>
      <c r="DQ5" s="46">
        <f ca="1">DP$5*(1+AVERAGE(OFFSET(Input!$DD$40,0,0,1,-10)))</f>
        <v>18127.261227543306</v>
      </c>
      <c r="DR5" s="46">
        <f ca="1">DQ$5*(1+AVERAGE(OFFSET(Input!$DD$40,0,0,1,-10)))</f>
        <v>18678.332341206478</v>
      </c>
      <c r="DS5" s="46">
        <f ca="1">DR$5*(1+AVERAGE(OFFSET(Input!$DD$40,0,0,1,-10)))</f>
        <v>19246.156088844637</v>
      </c>
      <c r="DT5" s="46">
        <f ca="1">DS$5*(1+AVERAGE(OFFSET(Input!$DD$40,0,0,1,-10)))</f>
        <v>19831.241752723065</v>
      </c>
      <c r="DU5" s="46">
        <f ca="1">DT$5*(1+AVERAGE(OFFSET(Input!$DD$40,0,0,1,-10)))</f>
        <v>20434.114097354566</v>
      </c>
      <c r="DV5" s="46">
        <f ca="1">DU$5*(1+AVERAGE(OFFSET(Input!$DD$40,0,0,1,-10)))</f>
        <v>21055.313840161805</v>
      </c>
      <c r="DW5" s="46">
        <f ca="1">DV$5*(1+AVERAGE(OFFSET(Input!$DD$40,0,0,1,-10)))</f>
        <v>21695.398136447864</v>
      </c>
      <c r="DX5" s="46">
        <f ca="1">DW$5*(1+AVERAGE(OFFSET(Input!$DD$40,0,0,1,-10)))</f>
        <v>22354.941079109951</v>
      </c>
      <c r="DY5" s="46">
        <f ca="1">DX$5*(1+AVERAGE(OFFSET(Input!$DD$40,0,0,1,-10)))</f>
        <v>23034.534213544484</v>
      </c>
      <c r="DZ5" s="46">
        <f ca="1">DY$5*(1+AVERAGE(OFFSET(Input!$DD$40,0,0,1,-10)))</f>
        <v>23734.787068205351</v>
      </c>
      <c r="EA5" s="46">
        <f ca="1">DZ$5*(1+AVERAGE(OFFSET(Input!$DD$40,0,0,1,-10)))</f>
        <v>24456.327701291204</v>
      </c>
      <c r="EB5" s="46">
        <f ca="1">EA$5*(1+AVERAGE(OFFSET(Input!$DD$40,0,0,1,-10)))</f>
        <v>25199.803264052131</v>
      </c>
      <c r="EC5" s="46">
        <f ca="1">EB$5*(1+AVERAGE(OFFSET(Input!$DD$40,0,0,1,-10)))</f>
        <v>25965.880581220914</v>
      </c>
      <c r="ED5" s="46">
        <f ca="1">EC$5*(1+AVERAGE(OFFSET(Input!$DD$40,0,0,1,-10)))</f>
        <v>26755.246749089485</v>
      </c>
      <c r="EE5" s="46">
        <f ca="1">ED$5*(1+AVERAGE(OFFSET(Input!$DD$40,0,0,1,-10)))</f>
        <v>27568.60975176697</v>
      </c>
      <c r="EF5" s="46">
        <f ca="1">EE$5*(1+AVERAGE(OFFSET(Input!$DD$40,0,0,1,-10)))</f>
        <v>28406.699096172066</v>
      </c>
      <c r="EG5" s="46">
        <f ca="1">EF$5*(1+AVERAGE(OFFSET(Input!$DD$40,0,0,1,-10)))</f>
        <v>29270.266466329271</v>
      </c>
      <c r="EH5" s="46">
        <f ca="1">EG$5*(1+AVERAGE(OFFSET(Input!$DD$40,0,0,1,-10)))</f>
        <v>30160.086397555802</v>
      </c>
      <c r="EI5" s="46">
        <f ca="1">EH$5*(1+AVERAGE(OFFSET(Input!$DD$40,0,0,1,-10)))</f>
        <v>31076.956971143885</v>
      </c>
      <c r="EJ5" s="46">
        <f ca="1">EI$5*(1+AVERAGE(OFFSET(Input!$DD$40,0,0,1,-10)))</f>
        <v>32021.700530161474</v>
      </c>
    </row>
    <row r="6" spans="1:140" x14ac:dyDescent="0.2">
      <c r="A6" s="10" t="s">
        <v>167</v>
      </c>
      <c r="C6" s="19">
        <f>Input!L$41</f>
        <v>16.337</v>
      </c>
      <c r="D6" s="19">
        <f>Input!M$41</f>
        <v>18.039000000000001</v>
      </c>
      <c r="E6" s="19">
        <f>Input!N$41</f>
        <v>19.321999999999999</v>
      </c>
      <c r="F6" s="19">
        <f>Input!O$41</f>
        <v>20.54</v>
      </c>
      <c r="G6" s="19">
        <f>Input!P$41</f>
        <v>21.936</v>
      </c>
      <c r="H6" s="19">
        <f>Input!Q$41</f>
        <v>23.402970630731456</v>
      </c>
      <c r="I6" s="19">
        <f>Input!R$41</f>
        <v>24.85488304579744</v>
      </c>
      <c r="J6" s="19">
        <f>Input!S$41</f>
        <v>26.274795248502205</v>
      </c>
      <c r="K6" s="19">
        <f>Input!T$41</f>
        <v>27.711280599484212</v>
      </c>
      <c r="L6" s="19">
        <f>Input!U$41</f>
        <v>29.199807416185209</v>
      </c>
      <c r="M6" s="19">
        <f>Input!V$41</f>
        <v>30.757123860194412</v>
      </c>
      <c r="N6" s="19">
        <f>Input!W$41</f>
        <v>32.390490932099524</v>
      </c>
      <c r="O6" s="19">
        <f>Input!X$41</f>
        <v>34.057943930534179</v>
      </c>
      <c r="P6" s="19">
        <f>Input!Y$41</f>
        <v>35.825011540040848</v>
      </c>
      <c r="Q6" s="19">
        <f>Input!Z$41</f>
        <v>37.621982196633518</v>
      </c>
      <c r="R6" s="19">
        <f>Input!AA$41</f>
        <v>39.399398091087484</v>
      </c>
      <c r="S6" s="19">
        <f>Input!AB$41</f>
        <v>41.153681228622013</v>
      </c>
      <c r="T6" s="19">
        <f>Input!AC$41</f>
        <v>42.877506609989339</v>
      </c>
      <c r="U6" s="19">
        <f>Input!AD$41</f>
        <v>44.573808988556664</v>
      </c>
      <c r="V6" s="19">
        <f>Input!AE$41</f>
        <v>46.319377681810323</v>
      </c>
      <c r="W6" s="19">
        <f>Input!AF$41</f>
        <v>48.084381388853146</v>
      </c>
      <c r="X6" s="19">
        <f>Input!AG$41</f>
        <v>49.954297940834152</v>
      </c>
      <c r="Y6" s="19">
        <f>Input!AH$41</f>
        <v>51.900436732323037</v>
      </c>
      <c r="Z6" s="19">
        <f>Input!AI$41</f>
        <v>53.934439067565116</v>
      </c>
      <c r="AA6" s="19">
        <f>Input!AJ$41</f>
        <v>56.077872100429254</v>
      </c>
      <c r="AB6" s="19">
        <f>Input!AK$41</f>
        <v>58.336366884861391</v>
      </c>
      <c r="AC6" s="19">
        <f>Input!AL$41</f>
        <v>60.706121839268377</v>
      </c>
      <c r="AD6" s="19">
        <f>Input!AM$41</f>
        <v>63.179313842773084</v>
      </c>
      <c r="AE6" s="19">
        <f>Input!AN$41</f>
        <v>65.790800271852063</v>
      </c>
      <c r="AF6" s="19">
        <f>Input!AO$41</f>
        <v>68.592254584100672</v>
      </c>
      <c r="AG6" s="19">
        <f>Input!AP$41</f>
        <v>71.653463095305341</v>
      </c>
      <c r="AH6" s="19">
        <f>Input!AQ$41</f>
        <v>74.868682829229783</v>
      </c>
      <c r="AI6" s="19">
        <f>Input!AR$41</f>
        <v>78.357758976992798</v>
      </c>
      <c r="AJ6" s="19">
        <f>Input!AS$41</f>
        <v>82.04429058422248</v>
      </c>
      <c r="AK6" s="19">
        <f>Input!AT$41</f>
        <v>85.847554710062013</v>
      </c>
      <c r="AL6" s="19">
        <f>Input!AU$41</f>
        <v>89.703214327622575</v>
      </c>
      <c r="AM6" s="19">
        <f>Input!AV$41</f>
        <v>93.564310769453684</v>
      </c>
      <c r="AN6" s="19">
        <f>Input!AW$41</f>
        <v>97.53824776772565</v>
      </c>
      <c r="AO6" s="19">
        <f>Input!AX$41</f>
        <v>101.61416345322066</v>
      </c>
      <c r="AP6" s="19">
        <f>Input!AY$41</f>
        <v>105.74707746180088</v>
      </c>
      <c r="AQ6" s="19">
        <f>Input!AZ$41</f>
        <v>110.00864465303746</v>
      </c>
      <c r="AR6" s="19">
        <f>Input!BA$41</f>
        <v>114.32288848579152</v>
      </c>
      <c r="AS6" s="19">
        <f>Input!BB$41</f>
        <v>118.91146846072377</v>
      </c>
      <c r="AT6" s="19">
        <f>Input!BC$41</f>
        <v>123.62813809753152</v>
      </c>
      <c r="AU6" s="19">
        <f>Input!BD$41</f>
        <v>128.37828099676733</v>
      </c>
      <c r="AV6" s="19">
        <f>Input!BE$41</f>
        <v>133.31002291387918</v>
      </c>
      <c r="AW6" s="19">
        <f>Input!BF$41</f>
        <v>138.49471377865169</v>
      </c>
      <c r="AX6" s="19">
        <f>Input!BG$41</f>
        <v>143.89503921268454</v>
      </c>
      <c r="AY6" s="19">
        <f>Input!BH$41</f>
        <v>149.61172679886405</v>
      </c>
      <c r="AZ6" s="19">
        <f>Input!BI$41</f>
        <v>155.80004766429673</v>
      </c>
      <c r="BA6" s="19">
        <f>Input!BJ$41</f>
        <v>162.38026455122306</v>
      </c>
      <c r="BB6" s="19">
        <f>Input!BK$41</f>
        <v>169.17580965889749</v>
      </c>
      <c r="BC6" s="19">
        <f>Input!BL$41</f>
        <v>176.28576457945368</v>
      </c>
      <c r="BD6" s="19">
        <f>Input!BM$41</f>
        <v>183.55695593607581</v>
      </c>
      <c r="BE6" s="19">
        <f>Input!BN$41</f>
        <v>190.97528259679305</v>
      </c>
      <c r="BF6" s="19">
        <f>Input!BO$41</f>
        <v>198.56148699620178</v>
      </c>
      <c r="BG6" s="19">
        <f>Input!BP$41</f>
        <v>206.18104405926408</v>
      </c>
      <c r="BH6" s="19">
        <f>Input!BQ$41</f>
        <v>213.98517940083298</v>
      </c>
      <c r="BI6" s="19">
        <f>Input!BR$41</f>
        <v>221.92142447266556</v>
      </c>
      <c r="BJ6" s="19">
        <f>Input!BS$41</f>
        <v>230.07232866615141</v>
      </c>
      <c r="BK6" s="19">
        <f>Input!BT$41</f>
        <v>238.2867101362269</v>
      </c>
      <c r="BL6" s="19">
        <f>Input!BU$41</f>
        <v>246.68215868207361</v>
      </c>
      <c r="BM6" s="19">
        <f>Input!BV$41</f>
        <v>255.22716427143885</v>
      </c>
      <c r="BN6" s="19">
        <f>Input!BW$41</f>
        <v>264.18841568907231</v>
      </c>
      <c r="BO6" s="19">
        <f>Input!BX$41</f>
        <v>273.48630113541583</v>
      </c>
      <c r="BP6" s="19">
        <f>Input!BY$41</f>
        <v>282.89301496372144</v>
      </c>
      <c r="BQ6" s="19">
        <f>Input!BZ$41</f>
        <v>292.6174424011931</v>
      </c>
      <c r="BR6" s="19">
        <f>Input!CA$41</f>
        <v>302.6742488410955</v>
      </c>
      <c r="BS6" s="19">
        <f>Input!CB$41</f>
        <v>313.05880816895757</v>
      </c>
      <c r="BT6" s="19">
        <f>Input!CC$41</f>
        <v>323.79650631462943</v>
      </c>
      <c r="BU6" s="19">
        <f>Input!CD$41</f>
        <v>334.86232215678092</v>
      </c>
      <c r="BV6" s="19">
        <f>Input!CE$41</f>
        <v>346.28251847979118</v>
      </c>
      <c r="BW6" s="19">
        <f>Input!CF$41</f>
        <v>358.02573750635349</v>
      </c>
      <c r="BX6" s="19">
        <f>Input!CG$41</f>
        <v>370.12051457121032</v>
      </c>
      <c r="BY6" s="19">
        <f>Input!CH$41</f>
        <v>382.5332034079342</v>
      </c>
      <c r="BZ6" s="19">
        <f>Input!CI$41</f>
        <v>395.30795318164854</v>
      </c>
      <c r="CA6" s="19">
        <f>Input!CJ$41</f>
        <v>408.42378491399262</v>
      </c>
      <c r="CB6" s="19">
        <f>Input!CK$41</f>
        <v>421.92289926508153</v>
      </c>
      <c r="CC6" s="19">
        <f>Input!CL$41</f>
        <v>435.81585462650173</v>
      </c>
      <c r="CD6" s="19">
        <f>Input!CM$41</f>
        <v>450.12687312123541</v>
      </c>
      <c r="CE6" s="19">
        <f>Input!CN$41</f>
        <v>464.87866154812303</v>
      </c>
      <c r="CF6" s="19">
        <f>Input!CO$41</f>
        <v>480.11810014152292</v>
      </c>
      <c r="CG6" s="19">
        <f>Input!CP$41</f>
        <v>495.86451370642448</v>
      </c>
      <c r="CH6" s="19">
        <f>Input!CQ$41</f>
        <v>512.17639728200606</v>
      </c>
      <c r="CI6" s="19">
        <f>Input!CR$41</f>
        <v>529.05686459532376</v>
      </c>
      <c r="CJ6" s="19">
        <f>Input!CS$41</f>
        <v>546.53859205602066</v>
      </c>
      <c r="CK6" s="19">
        <f>Input!CT$41</f>
        <v>564.62897380102299</v>
      </c>
      <c r="CL6" s="19">
        <f>Input!CU$41</f>
        <v>583.36411615595728</v>
      </c>
      <c r="CM6" s="19">
        <f>Input!CV$41</f>
        <v>602.75218812712455</v>
      </c>
      <c r="CN6" s="19">
        <f>Input!CW$41</f>
        <v>622.78078468000342</v>
      </c>
      <c r="CO6" s="19">
        <f>Input!CX$41</f>
        <v>643.49340761229894</v>
      </c>
      <c r="CP6" s="19">
        <f>Input!CY$41</f>
        <v>664.84691706394506</v>
      </c>
      <c r="CQ6" s="19">
        <f>Input!CZ$41</f>
        <v>686.90698774844839</v>
      </c>
      <c r="CR6" s="19">
        <f>Input!DA$41</f>
        <v>709.66455625502272</v>
      </c>
      <c r="CS6" s="19">
        <f>Input!DB$41</f>
        <v>733.14384788700681</v>
      </c>
      <c r="CT6" s="19">
        <f>Input!DC$41</f>
        <v>757.34724876271684</v>
      </c>
      <c r="CU6" s="19">
        <f>Input!DD$41</f>
        <v>782.31273059551972</v>
      </c>
      <c r="CV6" s="55">
        <f ca="1">CU$6*(1+AVERAGE(OFFSET(Input!$DD$42,0,0,1,-10)))</f>
        <v>808.24331843376717</v>
      </c>
      <c r="CW6" s="46">
        <f ca="1">CV$6*(1+AVERAGE(OFFSET(Input!$DD$42,0,0,1,-10)))</f>
        <v>835.03340319612232</v>
      </c>
      <c r="CX6" s="46">
        <f ca="1">CW$6*(1+AVERAGE(OFFSET(Input!$DD$42,0,0,1,-10)))</f>
        <v>862.71147382264144</v>
      </c>
      <c r="CY6" s="46">
        <f ca="1">CX$6*(1+AVERAGE(OFFSET(Input!$DD$42,0,0,1,-10)))</f>
        <v>891.30696354961128</v>
      </c>
      <c r="CZ6" s="46">
        <f ca="1">CY$6*(1+AVERAGE(OFFSET(Input!$DD$42,0,0,1,-10)))</f>
        <v>920.85028120925267</v>
      </c>
      <c r="DA6" s="46">
        <f ca="1">CZ$6*(1+AVERAGE(OFFSET(Input!$DD$42,0,0,1,-10)))</f>
        <v>951.37284356688508</v>
      </c>
      <c r="DB6" s="46">
        <f ca="1">DA$6*(1+AVERAGE(OFFSET(Input!$DD$42,0,0,1,-10)))</f>
        <v>982.90710872994225</v>
      </c>
      <c r="DC6" s="46">
        <f ca="1">DB$6*(1+AVERAGE(OFFSET(Input!$DD$42,0,0,1,-10)))</f>
        <v>1015.4866106643642</v>
      </c>
      <c r="DD6" s="46">
        <f ca="1">DC$6*(1+AVERAGE(OFFSET(Input!$DD$42,0,0,1,-10)))</f>
        <v>1049.1459948550723</v>
      </c>
      <c r="DE6" s="46">
        <f ca="1">DD$6*(1+AVERAGE(OFFSET(Input!$DD$42,0,0,1,-10)))</f>
        <v>1083.9210551484487</v>
      </c>
      <c r="DF6" s="46">
        <f ca="1">DE$6*(1+AVERAGE(OFFSET(Input!$DD$42,0,0,1,-10)))</f>
        <v>1119.8487718159981</v>
      </c>
      <c r="DG6" s="46">
        <f ca="1">DF$6*(1+AVERAGE(OFFSET(Input!$DD$42,0,0,1,-10)))</f>
        <v>1156.9673508796718</v>
      </c>
      <c r="DH6" s="46">
        <f ca="1">DG$6*(1+AVERAGE(OFFSET(Input!$DD$42,0,0,1,-10)))</f>
        <v>1195.31626474067</v>
      </c>
      <c r="DI6" s="46">
        <f ca="1">DH$6*(1+AVERAGE(OFFSET(Input!$DD$42,0,0,1,-10)))</f>
        <v>1234.9362941549291</v>
      </c>
      <c r="DJ6" s="46">
        <f ca="1">DI$6*(1+AVERAGE(OFFSET(Input!$DD$42,0,0,1,-10)))</f>
        <v>1275.869571599932</v>
      </c>
      <c r="DK6" s="46">
        <f ca="1">DJ$6*(1+AVERAGE(OFFSET(Input!$DD$42,0,0,1,-10)))</f>
        <v>1318.1596260789568</v>
      </c>
      <c r="DL6" s="46">
        <f ca="1">DK$6*(1+AVERAGE(OFFSET(Input!$DD$42,0,0,1,-10)))</f>
        <v>1361.8514294104102</v>
      </c>
      <c r="DM6" s="46">
        <f ca="1">DL$6*(1+AVERAGE(OFFSET(Input!$DD$42,0,0,1,-10)))</f>
        <v>1406.9914440514704</v>
      </c>
      <c r="DN6" s="46">
        <f ca="1">DM$6*(1+AVERAGE(OFFSET(Input!$DD$42,0,0,1,-10)))</f>
        <v>1453.6276725068944</v>
      </c>
      <c r="DO6" s="46">
        <f ca="1">DN$6*(1+AVERAGE(OFFSET(Input!$DD$42,0,0,1,-10)))</f>
        <v>1501.8097083755347</v>
      </c>
      <c r="DP6" s="46">
        <f ca="1">DO$6*(1+AVERAGE(OFFSET(Input!$DD$42,0,0,1,-10)))</f>
        <v>1551.588789088845</v>
      </c>
      <c r="DQ6" s="46">
        <f ca="1">DP$6*(1+AVERAGE(OFFSET(Input!$DD$42,0,0,1,-10)))</f>
        <v>1603.0178503974619</v>
      </c>
      <c r="DR6" s="46">
        <f ca="1">DQ$6*(1+AVERAGE(OFFSET(Input!$DD$42,0,0,1,-10)))</f>
        <v>1656.1515826637997</v>
      </c>
      <c r="DS6" s="46">
        <f ca="1">DR$6*(1+AVERAGE(OFFSET(Input!$DD$42,0,0,1,-10)))</f>
        <v>1711.0464890205265</v>
      </c>
      <c r="DT6" s="46">
        <f ca="1">DS$6*(1+AVERAGE(OFFSET(Input!$DD$42,0,0,1,-10)))</f>
        <v>1767.7609454567616</v>
      </c>
      <c r="DU6" s="46">
        <f ca="1">DT$6*(1+AVERAGE(OFFSET(Input!$DD$42,0,0,1,-10)))</f>
        <v>1826.3552628958962</v>
      </c>
      <c r="DV6" s="46">
        <f ca="1">DU$6*(1+AVERAGE(OFFSET(Input!$DD$42,0,0,1,-10)))</f>
        <v>1886.891751331048</v>
      </c>
      <c r="DW6" s="46">
        <f ca="1">DV$6*(1+AVERAGE(OFFSET(Input!$DD$42,0,0,1,-10)))</f>
        <v>1949.4347860863545</v>
      </c>
      <c r="DX6" s="46">
        <f ca="1">DW$6*(1+AVERAGE(OFFSET(Input!$DD$42,0,0,1,-10)))</f>
        <v>2014.0508762745676</v>
      </c>
      <c r="DY6" s="46">
        <f ca="1">DX$6*(1+AVERAGE(OFFSET(Input!$DD$42,0,0,1,-10)))</f>
        <v>2080.8087355237471</v>
      </c>
      <c r="DZ6" s="46">
        <f ca="1">DY$6*(1+AVERAGE(OFFSET(Input!$DD$42,0,0,1,-10)))</f>
        <v>2149.7793550482661</v>
      </c>
      <c r="EA6" s="46">
        <f ca="1">DZ$6*(1+AVERAGE(OFFSET(Input!$DD$42,0,0,1,-10)))</f>
        <v>2221.0360791418334</v>
      </c>
      <c r="EB6" s="46">
        <f ca="1">EA$6*(1+AVERAGE(OFFSET(Input!$DD$42,0,0,1,-10)))</f>
        <v>2294.6546831728106</v>
      </c>
      <c r="EC6" s="46">
        <f ca="1">EB$6*(1+AVERAGE(OFFSET(Input!$DD$42,0,0,1,-10)))</f>
        <v>2370.7134541647692</v>
      </c>
      <c r="ED6" s="46">
        <f ca="1">EC$6*(1+AVERAGE(OFFSET(Input!$DD$42,0,0,1,-10)))</f>
        <v>2449.293274047975</v>
      </c>
      <c r="EE6" s="46">
        <f ca="1">ED$6*(1+AVERAGE(OFFSET(Input!$DD$42,0,0,1,-10)))</f>
        <v>2530.4777056703301</v>
      </c>
      <c r="EF6" s="46">
        <f ca="1">EE$6*(1+AVERAGE(OFFSET(Input!$DD$42,0,0,1,-10)))</f>
        <v>2614.353081659242</v>
      </c>
      <c r="EG6" s="46">
        <f ca="1">EF$6*(1+AVERAGE(OFFSET(Input!$DD$42,0,0,1,-10)))</f>
        <v>2701.0085962289113</v>
      </c>
      <c r="EH6" s="46">
        <f ca="1">EG$6*(1+AVERAGE(OFFSET(Input!$DD$42,0,0,1,-10)))</f>
        <v>2790.5364000306718</v>
      </c>
      <c r="EI6" s="46">
        <f ca="1">EH$6*(1+AVERAGE(OFFSET(Input!$DD$42,0,0,1,-10)))</f>
        <v>2883.0316981472442</v>
      </c>
      <c r="EJ6" s="46">
        <f ca="1">EI$6*(1+AVERAGE(OFFSET(Input!$DD$42,0,0,1,-10)))</f>
        <v>2978.5928513351137</v>
      </c>
    </row>
    <row r="7" spans="1:140" x14ac:dyDescent="0.2">
      <c r="A7" s="10" t="s">
        <v>174</v>
      </c>
      <c r="C7" s="47">
        <f>IF(C$2&lt;Input!$B$9+Input!$B$15,0,MIN(B$7+Input!$B$14/Input!$B$16,Input!$B$14))</f>
        <v>0</v>
      </c>
      <c r="D7" s="47">
        <f>IF(D$2&lt;Input!$B$9+Input!$B$15,0,MIN(C$7+Input!$B$14/Input!$B$16,Input!$B$14))</f>
        <v>0</v>
      </c>
      <c r="E7" s="47">
        <f>IF(E$2&lt;Input!$B$9+Input!$B$15,0,MIN(D$7+Input!$B$14/Input!$B$16,Input!$B$14))</f>
        <v>0</v>
      </c>
      <c r="F7" s="47">
        <f>IF(F$2&lt;Input!$B$9+Input!$B$15,0,MIN(E$7+Input!$B$14/Input!$B$16,Input!$B$14))</f>
        <v>0</v>
      </c>
      <c r="G7" s="47">
        <f>IF(G$2&lt;Input!$B$9+Input!$B$15,0,MIN(F$7+Input!$B$14/Input!$B$16,Input!$B$14))</f>
        <v>0</v>
      </c>
      <c r="H7" s="47">
        <f>IF(H$2&lt;Input!$B$9+Input!$B$15,0,MIN(G$7+Input!$B$14/Input!$B$16,Input!$B$14))</f>
        <v>0</v>
      </c>
      <c r="I7" s="47">
        <f>IF(I$2&lt;Input!$B$9+Input!$B$15,0,MIN(H$7+Input!$B$14/Input!$B$16,Input!$B$14))</f>
        <v>0</v>
      </c>
      <c r="J7" s="47">
        <f>IF(J$2&lt;Input!$B$9+Input!$B$15,0,MIN(I$7+Input!$B$14/Input!$B$16,Input!$B$14))</f>
        <v>0</v>
      </c>
      <c r="K7" s="47">
        <f>IF(K$2&lt;Input!$B$9+Input!$B$15,0,MIN(J$7+Input!$B$14/Input!$B$16,Input!$B$14))</f>
        <v>0</v>
      </c>
      <c r="L7" s="47">
        <f>IF(L$2&lt;Input!$B$9+Input!$B$15,0,MIN(K$7+Input!$B$14/Input!$B$16,Input!$B$14))</f>
        <v>0</v>
      </c>
      <c r="M7" s="47">
        <f>IF(M$2&lt;Input!$B$9+Input!$B$15,0,MIN(L$7+Input!$B$14/Input!$B$16,Input!$B$14))</f>
        <v>0</v>
      </c>
      <c r="N7" s="47">
        <f>IF(N$2&lt;Input!$B$9+Input!$B$15,0,MIN(M$7+Input!$B$14/Input!$B$16,Input!$B$14))</f>
        <v>0</v>
      </c>
      <c r="O7" s="47">
        <f>IF(O$2&lt;Input!$B$9+Input!$B$15,0,MIN(N$7+Input!$B$14/Input!$B$16,Input!$B$14))</f>
        <v>0</v>
      </c>
      <c r="P7" s="47">
        <f>IF(P$2&lt;Input!$B$9+Input!$B$15,0,MIN(O$7+Input!$B$14/Input!$B$16,Input!$B$14))</f>
        <v>0</v>
      </c>
      <c r="Q7" s="47">
        <f>IF(Q$2&lt;Input!$B$9+Input!$B$15,0,MIN(P$7+Input!$B$14/Input!$B$16,Input!$B$14))</f>
        <v>0</v>
      </c>
      <c r="R7" s="47">
        <f>IF(R$2&lt;Input!$B$9+Input!$B$15,0,MIN(Q$7+Input!$B$14/Input!$B$16,Input!$B$14))</f>
        <v>0</v>
      </c>
      <c r="S7" s="47">
        <f>IF(S$2&lt;Input!$B$9+Input!$B$15,0,MIN(R$7+Input!$B$14/Input!$B$16,Input!$B$14))</f>
        <v>0</v>
      </c>
      <c r="T7" s="47">
        <f>IF(T$2&lt;Input!$B$9+Input!$B$15,0,MIN(S$7+Input!$B$14/Input!$B$16,Input!$B$14))</f>
        <v>0</v>
      </c>
      <c r="U7" s="47">
        <f>IF(U$2&lt;Input!$B$9+Input!$B$15,0,MIN(T$7+Input!$B$14/Input!$B$16,Input!$B$14))</f>
        <v>0</v>
      </c>
      <c r="V7" s="47">
        <f>IF(V$2&lt;Input!$B$9+Input!$B$15,0,MIN(U$7+Input!$B$14/Input!$B$16,Input!$B$14))</f>
        <v>0</v>
      </c>
      <c r="W7" s="47">
        <f>IF(W$2&lt;Input!$B$9+Input!$B$15,0,MIN(V$7+Input!$B$14/Input!$B$16,Input!$B$14))</f>
        <v>2.5000000000000001E-4</v>
      </c>
      <c r="X7" s="47">
        <f>IF(X$2&lt;Input!$B$9+Input!$B$15,0,MIN(W$7+Input!$B$14/Input!$B$16,Input!$B$14))</f>
        <v>5.0000000000000001E-4</v>
      </c>
      <c r="Y7" s="47">
        <f>IF(Y$2&lt;Input!$B$9+Input!$B$15,0,MIN(X$7+Input!$B$14/Input!$B$16,Input!$B$14))</f>
        <v>7.5000000000000002E-4</v>
      </c>
      <c r="Z7" s="47">
        <f>IF(Z$2&lt;Input!$B$9+Input!$B$15,0,MIN(Y$7+Input!$B$14/Input!$B$16,Input!$B$14))</f>
        <v>1E-3</v>
      </c>
      <c r="AA7" s="47">
        <f>IF(AA$2&lt;Input!$B$9+Input!$B$15,0,MIN(Z$7+Input!$B$14/Input!$B$16,Input!$B$14))</f>
        <v>1.25E-3</v>
      </c>
      <c r="AB7" s="47">
        <f>IF(AB$2&lt;Input!$B$9+Input!$B$15,0,MIN(AA$7+Input!$B$14/Input!$B$16,Input!$B$14))</f>
        <v>1.5E-3</v>
      </c>
      <c r="AC7" s="47">
        <f>IF(AC$2&lt;Input!$B$9+Input!$B$15,0,MIN(AB$7+Input!$B$14/Input!$B$16,Input!$B$14))</f>
        <v>1.75E-3</v>
      </c>
      <c r="AD7" s="47">
        <f>IF(AD$2&lt;Input!$B$9+Input!$B$15,0,MIN(AC$7+Input!$B$14/Input!$B$16,Input!$B$14))</f>
        <v>2E-3</v>
      </c>
      <c r="AE7" s="47">
        <f>IF(AE$2&lt;Input!$B$9+Input!$B$15,0,MIN(AD$7+Input!$B$14/Input!$B$16,Input!$B$14))</f>
        <v>2.2500000000000003E-3</v>
      </c>
      <c r="AF7" s="47">
        <f>IF(AF$2&lt;Input!$B$9+Input!$B$15,0,MIN(AE$7+Input!$B$14/Input!$B$16,Input!$B$14))</f>
        <v>2.5000000000000005E-3</v>
      </c>
      <c r="AG7" s="47">
        <f>IF(AG$2&lt;Input!$B$9+Input!$B$15,0,MIN(AF$7+Input!$B$14/Input!$B$16,Input!$B$14))</f>
        <v>2.7500000000000007E-3</v>
      </c>
      <c r="AH7" s="47">
        <f>IF(AH$2&lt;Input!$B$9+Input!$B$15,0,MIN(AG$7+Input!$B$14/Input!$B$16,Input!$B$14))</f>
        <v>3.0000000000000009E-3</v>
      </c>
      <c r="AI7" s="47">
        <f>IF(AI$2&lt;Input!$B$9+Input!$B$15,0,MIN(AH$7+Input!$B$14/Input!$B$16,Input!$B$14))</f>
        <v>3.2500000000000012E-3</v>
      </c>
      <c r="AJ7" s="47">
        <f>IF(AJ$2&lt;Input!$B$9+Input!$B$15,0,MIN(AI$7+Input!$B$14/Input!$B$16,Input!$B$14))</f>
        <v>3.5000000000000014E-3</v>
      </c>
      <c r="AK7" s="47">
        <f>IF(AK$2&lt;Input!$B$9+Input!$B$15,0,MIN(AJ$7+Input!$B$14/Input!$B$16,Input!$B$14))</f>
        <v>3.7500000000000016E-3</v>
      </c>
      <c r="AL7" s="47">
        <f>IF(AL$2&lt;Input!$B$9+Input!$B$15,0,MIN(AK$7+Input!$B$14/Input!$B$16,Input!$B$14))</f>
        <v>4.0000000000000018E-3</v>
      </c>
      <c r="AM7" s="47">
        <f>IF(AM$2&lt;Input!$B$9+Input!$B$15,0,MIN(AL$7+Input!$B$14/Input!$B$16,Input!$B$14))</f>
        <v>4.250000000000002E-3</v>
      </c>
      <c r="AN7" s="47">
        <f>IF(AN$2&lt;Input!$B$9+Input!$B$15,0,MIN(AM$7+Input!$B$14/Input!$B$16,Input!$B$14))</f>
        <v>4.5000000000000023E-3</v>
      </c>
      <c r="AO7" s="47">
        <f>IF(AO$2&lt;Input!$B$9+Input!$B$15,0,MIN(AN$7+Input!$B$14/Input!$B$16,Input!$B$14))</f>
        <v>4.7500000000000025E-3</v>
      </c>
      <c r="AP7" s="47">
        <f>IF(AP$2&lt;Input!$B$9+Input!$B$15,0,MIN(AO$7+Input!$B$14/Input!$B$16,Input!$B$14))</f>
        <v>5.0000000000000027E-3</v>
      </c>
      <c r="AQ7" s="47">
        <f>IF(AQ$2&lt;Input!$B$9+Input!$B$15,0,MIN(AP$7+Input!$B$14/Input!$B$16,Input!$B$14))</f>
        <v>5.2500000000000029E-3</v>
      </c>
      <c r="AR7" s="47">
        <f>IF(AR$2&lt;Input!$B$9+Input!$B$15,0,MIN(AQ$7+Input!$B$14/Input!$B$16,Input!$B$14))</f>
        <v>5.5000000000000032E-3</v>
      </c>
      <c r="AS7" s="47">
        <f>IF(AS$2&lt;Input!$B$9+Input!$B$15,0,MIN(AR$7+Input!$B$14/Input!$B$16,Input!$B$14))</f>
        <v>5.7500000000000034E-3</v>
      </c>
      <c r="AT7" s="47">
        <f>IF(AT$2&lt;Input!$B$9+Input!$B$15,0,MIN(AS$7+Input!$B$14/Input!$B$16,Input!$B$14))</f>
        <v>6.0000000000000036E-3</v>
      </c>
      <c r="AU7" s="47">
        <f>IF(AU$2&lt;Input!$B$9+Input!$B$15,0,MIN(AT$7+Input!$B$14/Input!$B$16,Input!$B$14))</f>
        <v>6.2500000000000038E-3</v>
      </c>
      <c r="AV7" s="47">
        <f>IF(AV$2&lt;Input!$B$9+Input!$B$15,0,MIN(AU$7+Input!$B$14/Input!$B$16,Input!$B$14))</f>
        <v>6.500000000000004E-3</v>
      </c>
      <c r="AW7" s="47">
        <f>IF(AW$2&lt;Input!$B$9+Input!$B$15,0,MIN(AV$7+Input!$B$14/Input!$B$16,Input!$B$14))</f>
        <v>6.7500000000000043E-3</v>
      </c>
      <c r="AX7" s="47">
        <f>IF(AX$2&lt;Input!$B$9+Input!$B$15,0,MIN(AW$7+Input!$B$14/Input!$B$16,Input!$B$14))</f>
        <v>7.0000000000000045E-3</v>
      </c>
      <c r="AY7" s="47">
        <f>IF(AY$2&lt;Input!$B$9+Input!$B$15,0,MIN(AX$7+Input!$B$14/Input!$B$16,Input!$B$14))</f>
        <v>7.2500000000000047E-3</v>
      </c>
      <c r="AZ7" s="47">
        <f>IF(AZ$2&lt;Input!$B$9+Input!$B$15,0,MIN(AY$7+Input!$B$14/Input!$B$16,Input!$B$14))</f>
        <v>7.5000000000000049E-3</v>
      </c>
      <c r="BA7" s="47">
        <f>IF(BA$2&lt;Input!$B$9+Input!$B$15,0,MIN(AZ$7+Input!$B$14/Input!$B$16,Input!$B$14))</f>
        <v>7.7500000000000051E-3</v>
      </c>
      <c r="BB7" s="47">
        <f>IF(BB$2&lt;Input!$B$9+Input!$B$15,0,MIN(BA$7+Input!$B$14/Input!$B$16,Input!$B$14))</f>
        <v>8.0000000000000054E-3</v>
      </c>
      <c r="BC7" s="47">
        <f>IF(BC$2&lt;Input!$B$9+Input!$B$15,0,MIN(BB$7+Input!$B$14/Input!$B$16,Input!$B$14))</f>
        <v>8.2500000000000056E-3</v>
      </c>
      <c r="BD7" s="47">
        <f>IF(BD$2&lt;Input!$B$9+Input!$B$15,0,MIN(BC$7+Input!$B$14/Input!$B$16,Input!$B$14))</f>
        <v>8.5000000000000058E-3</v>
      </c>
      <c r="BE7" s="47">
        <f>IF(BE$2&lt;Input!$B$9+Input!$B$15,0,MIN(BD$7+Input!$B$14/Input!$B$16,Input!$B$14))</f>
        <v>8.750000000000006E-3</v>
      </c>
      <c r="BF7" s="47">
        <f>IF(BF$2&lt;Input!$B$9+Input!$B$15,0,MIN(BE$7+Input!$B$14/Input!$B$16,Input!$B$14))</f>
        <v>9.0000000000000063E-3</v>
      </c>
      <c r="BG7" s="47">
        <f>IF(BG$2&lt;Input!$B$9+Input!$B$15,0,MIN(BF$7+Input!$B$14/Input!$B$16,Input!$B$14))</f>
        <v>9.2500000000000065E-3</v>
      </c>
      <c r="BH7" s="47">
        <f>IF(BH$2&lt;Input!$B$9+Input!$B$15,0,MIN(BG$7+Input!$B$14/Input!$B$16,Input!$B$14))</f>
        <v>9.5000000000000067E-3</v>
      </c>
      <c r="BI7" s="47">
        <f>IF(BI$2&lt;Input!$B$9+Input!$B$15,0,MIN(BH$7+Input!$B$14/Input!$B$16,Input!$B$14))</f>
        <v>9.7500000000000069E-3</v>
      </c>
      <c r="BJ7" s="47">
        <f>IF(BJ$2&lt;Input!$B$9+Input!$B$15,0,MIN(BI$7+Input!$B$14/Input!$B$16,Input!$B$14))</f>
        <v>0.01</v>
      </c>
      <c r="BK7" s="47">
        <f>IF(BK$2&lt;Input!$B$9+Input!$B$15,0,MIN(BJ$7+Input!$B$14/Input!$B$16,Input!$B$14))</f>
        <v>0.01</v>
      </c>
      <c r="BL7" s="47">
        <f>IF(BL$2&lt;Input!$B$9+Input!$B$15,0,MIN(BK$7+Input!$B$14/Input!$B$16,Input!$B$14))</f>
        <v>0.01</v>
      </c>
      <c r="BM7" s="47">
        <f>IF(BM$2&lt;Input!$B$9+Input!$B$15,0,MIN(BL$7+Input!$B$14/Input!$B$16,Input!$B$14))</f>
        <v>0.01</v>
      </c>
      <c r="BN7" s="47">
        <f>IF(BN$2&lt;Input!$B$9+Input!$B$15,0,MIN(BM$7+Input!$B$14/Input!$B$16,Input!$B$14))</f>
        <v>0.01</v>
      </c>
      <c r="BO7" s="47">
        <f>IF(BO$2&lt;Input!$B$9+Input!$B$15,0,MIN(BN$7+Input!$B$14/Input!$B$16,Input!$B$14))</f>
        <v>0.01</v>
      </c>
      <c r="BP7" s="47">
        <f>IF(BP$2&lt;Input!$B$9+Input!$B$15,0,MIN(BO$7+Input!$B$14/Input!$B$16,Input!$B$14))</f>
        <v>0.01</v>
      </c>
      <c r="BQ7" s="47">
        <f>IF(BQ$2&lt;Input!$B$9+Input!$B$15,0,MIN(BP$7+Input!$B$14/Input!$B$16,Input!$B$14))</f>
        <v>0.01</v>
      </c>
      <c r="BR7" s="47">
        <f>IF(BR$2&lt;Input!$B$9+Input!$B$15,0,MIN(BQ$7+Input!$B$14/Input!$B$16,Input!$B$14))</f>
        <v>0.01</v>
      </c>
      <c r="BS7" s="47">
        <f>IF(BS$2&lt;Input!$B$9+Input!$B$15,0,MIN(BR$7+Input!$B$14/Input!$B$16,Input!$B$14))</f>
        <v>0.01</v>
      </c>
      <c r="BT7" s="47">
        <f>IF(BT$2&lt;Input!$B$9+Input!$B$15,0,MIN(BS$7+Input!$B$14/Input!$B$16,Input!$B$14))</f>
        <v>0.01</v>
      </c>
      <c r="BU7" s="47">
        <f>IF(BU$2&lt;Input!$B$9+Input!$B$15,0,MIN(BT$7+Input!$B$14/Input!$B$16,Input!$B$14))</f>
        <v>0.01</v>
      </c>
      <c r="BV7" s="47">
        <f>IF(BV$2&lt;Input!$B$9+Input!$B$15,0,MIN(BU$7+Input!$B$14/Input!$B$16,Input!$B$14))</f>
        <v>0.01</v>
      </c>
      <c r="BW7" s="47">
        <f>IF(BW$2&lt;Input!$B$9+Input!$B$15,0,MIN(BV$7+Input!$B$14/Input!$B$16,Input!$B$14))</f>
        <v>0.01</v>
      </c>
      <c r="BX7" s="47">
        <f>IF(BX$2&lt;Input!$B$9+Input!$B$15,0,MIN(BW$7+Input!$B$14/Input!$B$16,Input!$B$14))</f>
        <v>0.01</v>
      </c>
      <c r="BY7" s="47">
        <f>IF(BY$2&lt;Input!$B$9+Input!$B$15,0,MIN(BX$7+Input!$B$14/Input!$B$16,Input!$B$14))</f>
        <v>0.01</v>
      </c>
      <c r="BZ7" s="47">
        <f>IF(BZ$2&lt;Input!$B$9+Input!$B$15,0,MIN(BY$7+Input!$B$14/Input!$B$16,Input!$B$14))</f>
        <v>0.01</v>
      </c>
      <c r="CA7" s="47">
        <f>IF(CA$2&lt;Input!$B$9+Input!$B$15,0,MIN(BZ$7+Input!$B$14/Input!$B$16,Input!$B$14))</f>
        <v>0.01</v>
      </c>
      <c r="CB7" s="47">
        <f>IF(CB$2&lt;Input!$B$9+Input!$B$15,0,MIN(CA$7+Input!$B$14/Input!$B$16,Input!$B$14))</f>
        <v>0.01</v>
      </c>
      <c r="CC7" s="47">
        <f>IF(CC$2&lt;Input!$B$9+Input!$B$15,0,MIN(CB$7+Input!$B$14/Input!$B$16,Input!$B$14))</f>
        <v>0.01</v>
      </c>
      <c r="CD7" s="47">
        <f>IF(CD$2&lt;Input!$B$9+Input!$B$15,0,MIN(CC$7+Input!$B$14/Input!$B$16,Input!$B$14))</f>
        <v>0.01</v>
      </c>
      <c r="CE7" s="47">
        <f>IF(CE$2&lt;Input!$B$9+Input!$B$15,0,MIN(CD$7+Input!$B$14/Input!$B$16,Input!$B$14))</f>
        <v>0.01</v>
      </c>
      <c r="CF7" s="47">
        <f>IF(CF$2&lt;Input!$B$9+Input!$B$15,0,MIN(CE$7+Input!$B$14/Input!$B$16,Input!$B$14))</f>
        <v>0.01</v>
      </c>
      <c r="CG7" s="47">
        <f>IF(CG$2&lt;Input!$B$9+Input!$B$15,0,MIN(CF$7+Input!$B$14/Input!$B$16,Input!$B$14))</f>
        <v>0.01</v>
      </c>
      <c r="CH7" s="47">
        <f>IF(CH$2&lt;Input!$B$9+Input!$B$15,0,MIN(CG$7+Input!$B$14/Input!$B$16,Input!$B$14))</f>
        <v>0.01</v>
      </c>
      <c r="CI7" s="47">
        <f>IF(CI$2&lt;Input!$B$9+Input!$B$15,0,MIN(CH$7+Input!$B$14/Input!$B$16,Input!$B$14))</f>
        <v>0.01</v>
      </c>
      <c r="CJ7" s="47">
        <f>IF(CJ$2&lt;Input!$B$9+Input!$B$15,0,MIN(CI$7+Input!$B$14/Input!$B$16,Input!$B$14))</f>
        <v>0.01</v>
      </c>
      <c r="CK7" s="47">
        <f>IF(CK$2&lt;Input!$B$9+Input!$B$15,0,MIN(CJ$7+Input!$B$14/Input!$B$16,Input!$B$14))</f>
        <v>0.01</v>
      </c>
      <c r="CL7" s="47">
        <f>IF(CL$2&lt;Input!$B$9+Input!$B$15,0,MIN(CK$7+Input!$B$14/Input!$B$16,Input!$B$14))</f>
        <v>0.01</v>
      </c>
      <c r="CM7" s="47">
        <f>IF(CM$2&lt;Input!$B$9+Input!$B$15,0,MIN(CL$7+Input!$B$14/Input!$B$16,Input!$B$14))</f>
        <v>0.01</v>
      </c>
      <c r="CN7" s="47">
        <f>IF(CN$2&lt;Input!$B$9+Input!$B$15,0,MIN(CM$7+Input!$B$14/Input!$B$16,Input!$B$14))</f>
        <v>0.01</v>
      </c>
      <c r="CO7" s="47">
        <f>IF(CO$2&lt;Input!$B$9+Input!$B$15,0,MIN(CN$7+Input!$B$14/Input!$B$16,Input!$B$14))</f>
        <v>0.01</v>
      </c>
      <c r="CP7" s="47">
        <f>IF(CP$2&lt;Input!$B$9+Input!$B$15,0,MIN(CO$7+Input!$B$14/Input!$B$16,Input!$B$14))</f>
        <v>0.01</v>
      </c>
      <c r="CQ7" s="47">
        <f>IF(CQ$2&lt;Input!$B$9+Input!$B$15,0,MIN(CP$7+Input!$B$14/Input!$B$16,Input!$B$14))</f>
        <v>0.01</v>
      </c>
      <c r="CR7" s="47">
        <f>IF(CR$2&lt;Input!$B$9+Input!$B$15,0,MIN(CQ$7+Input!$B$14/Input!$B$16,Input!$B$14))</f>
        <v>0.01</v>
      </c>
      <c r="CS7" s="47">
        <f>IF(CS$2&lt;Input!$B$9+Input!$B$15,0,MIN(CR$7+Input!$B$14/Input!$B$16,Input!$B$14))</f>
        <v>0.01</v>
      </c>
      <c r="CT7" s="47">
        <f>IF(CT$2&lt;Input!$B$9+Input!$B$15,0,MIN(CS$7+Input!$B$14/Input!$B$16,Input!$B$14))</f>
        <v>0.01</v>
      </c>
      <c r="CU7" s="47">
        <f>IF(CU$2&lt;Input!$B$9+Input!$B$15,0,MIN(CT$7+Input!$B$14/Input!$B$16,Input!$B$14))</f>
        <v>0.01</v>
      </c>
      <c r="CV7" s="47">
        <f>IF(CV$2&lt;Input!$B$9+Input!$B$15,0,MIN(CU$7+Input!$B$14/Input!$B$16,Input!$B$14))</f>
        <v>0.01</v>
      </c>
      <c r="CW7" s="47">
        <f>IF(CW$2&lt;Input!$B$9+Input!$B$15,0,MIN(CV$7+Input!$B$14/Input!$B$16,Input!$B$14))</f>
        <v>0.01</v>
      </c>
      <c r="CX7" s="47">
        <f>IF(CX$2&lt;Input!$B$9+Input!$B$15,0,MIN(CW$7+Input!$B$14/Input!$B$16,Input!$B$14))</f>
        <v>0.01</v>
      </c>
      <c r="CY7" s="47">
        <f>IF(CY$2&lt;Input!$B$9+Input!$B$15,0,MIN(CX$7+Input!$B$14/Input!$B$16,Input!$B$14))</f>
        <v>0.01</v>
      </c>
      <c r="CZ7" s="47">
        <f>IF(CZ$2&lt;Input!$B$9+Input!$B$15,0,MIN(CY$7+Input!$B$14/Input!$B$16,Input!$B$14))</f>
        <v>0.01</v>
      </c>
      <c r="DA7" s="47">
        <f>IF(DA$2&lt;Input!$B$9+Input!$B$15,0,MIN(CZ$7+Input!$B$14/Input!$B$16,Input!$B$14))</f>
        <v>0.01</v>
      </c>
      <c r="DB7" s="47">
        <f>IF(DB$2&lt;Input!$B$9+Input!$B$15,0,MIN(DA$7+Input!$B$14/Input!$B$16,Input!$B$14))</f>
        <v>0.01</v>
      </c>
      <c r="DC7" s="47">
        <f>IF(DC$2&lt;Input!$B$9+Input!$B$15,0,MIN(DB$7+Input!$B$14/Input!$B$16,Input!$B$14))</f>
        <v>0.01</v>
      </c>
      <c r="DD7" s="47">
        <f>IF(DD$2&lt;Input!$B$9+Input!$B$15,0,MIN(DC$7+Input!$B$14/Input!$B$16,Input!$B$14))</f>
        <v>0.01</v>
      </c>
      <c r="DE7" s="47">
        <f>IF(DE$2&lt;Input!$B$9+Input!$B$15,0,MIN(DD$7+Input!$B$14/Input!$B$16,Input!$B$14))</f>
        <v>0.01</v>
      </c>
      <c r="DF7" s="47">
        <f>IF(DF$2&lt;Input!$B$9+Input!$B$15,0,MIN(DE$7+Input!$B$14/Input!$B$16,Input!$B$14))</f>
        <v>0.01</v>
      </c>
      <c r="DG7" s="47">
        <f>IF(DG$2&lt;Input!$B$9+Input!$B$15,0,MIN(DF$7+Input!$B$14/Input!$B$16,Input!$B$14))</f>
        <v>0.01</v>
      </c>
      <c r="DH7" s="47">
        <f>IF(DH$2&lt;Input!$B$9+Input!$B$15,0,MIN(DG$7+Input!$B$14/Input!$B$16,Input!$B$14))</f>
        <v>0.01</v>
      </c>
      <c r="DI7" s="47">
        <f>IF(DI$2&lt;Input!$B$9+Input!$B$15,0,MIN(DH$7+Input!$B$14/Input!$B$16,Input!$B$14))</f>
        <v>0.01</v>
      </c>
      <c r="DJ7" s="47">
        <f>IF(DJ$2&lt;Input!$B$9+Input!$B$15,0,MIN(DI$7+Input!$B$14/Input!$B$16,Input!$B$14))</f>
        <v>0.01</v>
      </c>
      <c r="DK7" s="47">
        <f>IF(DK$2&lt;Input!$B$9+Input!$B$15,0,MIN(DJ$7+Input!$B$14/Input!$B$16,Input!$B$14))</f>
        <v>0.01</v>
      </c>
      <c r="DL7" s="47">
        <f>IF(DL$2&lt;Input!$B$9+Input!$B$15,0,MIN(DK$7+Input!$B$14/Input!$B$16,Input!$B$14))</f>
        <v>0.01</v>
      </c>
      <c r="DM7" s="47">
        <f>IF(DM$2&lt;Input!$B$9+Input!$B$15,0,MIN(DL$7+Input!$B$14/Input!$B$16,Input!$B$14))</f>
        <v>0.01</v>
      </c>
      <c r="DN7" s="47">
        <f>IF(DN$2&lt;Input!$B$9+Input!$B$15,0,MIN(DM$7+Input!$B$14/Input!$B$16,Input!$B$14))</f>
        <v>0.01</v>
      </c>
      <c r="DO7" s="47">
        <f>IF(DO$2&lt;Input!$B$9+Input!$B$15,0,MIN(DN$7+Input!$B$14/Input!$B$16,Input!$B$14))</f>
        <v>0.01</v>
      </c>
      <c r="DP7" s="47">
        <f>IF(DP$2&lt;Input!$B$9+Input!$B$15,0,MIN(DO$7+Input!$B$14/Input!$B$16,Input!$B$14))</f>
        <v>0.01</v>
      </c>
      <c r="DQ7" s="47">
        <f>IF(DQ$2&lt;Input!$B$9+Input!$B$15,0,MIN(DP$7+Input!$B$14/Input!$B$16,Input!$B$14))</f>
        <v>0.01</v>
      </c>
      <c r="DR7" s="47">
        <f>IF(DR$2&lt;Input!$B$9+Input!$B$15,0,MIN(DQ$7+Input!$B$14/Input!$B$16,Input!$B$14))</f>
        <v>0.01</v>
      </c>
      <c r="DS7" s="47">
        <f>IF(DS$2&lt;Input!$B$9+Input!$B$15,0,MIN(DR$7+Input!$B$14/Input!$B$16,Input!$B$14))</f>
        <v>0.01</v>
      </c>
      <c r="DT7" s="47">
        <f>IF(DT$2&lt;Input!$B$9+Input!$B$15,0,MIN(DS$7+Input!$B$14/Input!$B$16,Input!$B$14))</f>
        <v>0.01</v>
      </c>
      <c r="DU7" s="47">
        <f>IF(DU$2&lt;Input!$B$9+Input!$B$15,0,MIN(DT$7+Input!$B$14/Input!$B$16,Input!$B$14))</f>
        <v>0.01</v>
      </c>
      <c r="DV7" s="47">
        <f>IF(DV$2&lt;Input!$B$9+Input!$B$15,0,MIN(DU$7+Input!$B$14/Input!$B$16,Input!$B$14))</f>
        <v>0.01</v>
      </c>
      <c r="DW7" s="47">
        <f>IF(DW$2&lt;Input!$B$9+Input!$B$15,0,MIN(DV$7+Input!$B$14/Input!$B$16,Input!$B$14))</f>
        <v>0.01</v>
      </c>
      <c r="DX7" s="47">
        <f>IF(DX$2&lt;Input!$B$9+Input!$B$15,0,MIN(DW$7+Input!$B$14/Input!$B$16,Input!$B$14))</f>
        <v>0.01</v>
      </c>
      <c r="DY7" s="47">
        <f>IF(DY$2&lt;Input!$B$9+Input!$B$15,0,MIN(DX$7+Input!$B$14/Input!$B$16,Input!$B$14))</f>
        <v>0.01</v>
      </c>
      <c r="DZ7" s="47">
        <f>IF(DZ$2&lt;Input!$B$9+Input!$B$15,0,MIN(DY$7+Input!$B$14/Input!$B$16,Input!$B$14))</f>
        <v>0.01</v>
      </c>
      <c r="EA7" s="47">
        <f>IF(EA$2&lt;Input!$B$9+Input!$B$15,0,MIN(DZ$7+Input!$B$14/Input!$B$16,Input!$B$14))</f>
        <v>0.01</v>
      </c>
      <c r="EB7" s="47">
        <f>IF(EB$2&lt;Input!$B$9+Input!$B$15,0,MIN(EA$7+Input!$B$14/Input!$B$16,Input!$B$14))</f>
        <v>0.01</v>
      </c>
      <c r="EC7" s="47">
        <f>IF(EC$2&lt;Input!$B$9+Input!$B$15,0,MIN(EB$7+Input!$B$14/Input!$B$16,Input!$B$14))</f>
        <v>0.01</v>
      </c>
      <c r="ED7" s="47">
        <f>IF(ED$2&lt;Input!$B$9+Input!$B$15,0,MIN(EC$7+Input!$B$14/Input!$B$16,Input!$B$14))</f>
        <v>0.01</v>
      </c>
      <c r="EE7" s="47">
        <f>IF(EE$2&lt;Input!$B$9+Input!$B$15,0,MIN(ED$7+Input!$B$14/Input!$B$16,Input!$B$14))</f>
        <v>0.01</v>
      </c>
      <c r="EF7" s="47">
        <f>IF(EF$2&lt;Input!$B$9+Input!$B$15,0,MIN(EE$7+Input!$B$14/Input!$B$16,Input!$B$14))</f>
        <v>0.01</v>
      </c>
      <c r="EG7" s="47">
        <f>IF(EG$2&lt;Input!$B$9+Input!$B$15,0,MIN(EF$7+Input!$B$14/Input!$B$16,Input!$B$14))</f>
        <v>0.01</v>
      </c>
      <c r="EH7" s="47">
        <f>IF(EH$2&lt;Input!$B$9+Input!$B$15,0,MIN(EG$7+Input!$B$14/Input!$B$16,Input!$B$14))</f>
        <v>0.01</v>
      </c>
      <c r="EI7" s="47">
        <f>IF(EI$2&lt;Input!$B$9+Input!$B$15,0,MIN(EH$7+Input!$B$14/Input!$B$16,Input!$B$14))</f>
        <v>0.01</v>
      </c>
      <c r="EJ7" s="47">
        <f>IF(EJ$2&lt;Input!$B$9+Input!$B$15,0,MIN(EI$7+Input!$B$14/Input!$B$16,Input!$B$14))</f>
        <v>0.01</v>
      </c>
    </row>
    <row r="8" spans="1:140" x14ac:dyDescent="0.2">
      <c r="A8" s="13" t="s">
        <v>175</v>
      </c>
    </row>
    <row r="9" spans="1:140" x14ac:dyDescent="0.2">
      <c r="A9" s="10" t="s">
        <v>9</v>
      </c>
      <c r="C9" s="21">
        <f>IF(ISBLANK(Input!L$25),ROUND(C$27,3),Input!L$25)</f>
        <v>2.5579999999999998</v>
      </c>
      <c r="D9" s="21">
        <f ca="1">IF(ISBLANK(Input!M$25),ROUND(D$27,3),Input!M$25)</f>
        <v>1.6140000000000001</v>
      </c>
      <c r="E9" s="21">
        <f ca="1">IF(ISBLANK(Input!N$25),ROUND(E$27,3),Input!N$25)</f>
        <v>1.4930000000000001</v>
      </c>
      <c r="F9" s="21">
        <f ca="1">IF(ISBLANK(Input!O$25),ROUND(F$27,3),Input!O$25)</f>
        <v>1.554</v>
      </c>
      <c r="G9" s="21">
        <f ca="1">IF(ISBLANK(Input!P$25),ROUND(G$27,3),Input!P$25)</f>
        <v>1.4139999999999999</v>
      </c>
    </row>
    <row r="10" spans="1:140" x14ac:dyDescent="0.2">
      <c r="A10" s="10" t="s">
        <v>176</v>
      </c>
      <c r="C10" s="21">
        <f>IF(ISBLANK(Input!L$26),ROUND((B$37*C$18+C$32*C$22)/(1-C$17),3),Input!L$26-Input!L$28+Input!L$29)</f>
        <v>3.7210000000000001</v>
      </c>
      <c r="D10" s="21">
        <f>IF(ISBLANK(Input!M$26),ROUND((C$37*D$18+D$32*D$22)/(1-D$17),3),Input!M$26-Input!M$28+Input!M$29)</f>
        <v>4.8549999999999995</v>
      </c>
      <c r="E10" s="21">
        <f>IF(ISBLANK(Input!N$26),ROUND((D$37*E$18+E$32*E$22)/(1-E$17),3),Input!N$26-Input!N$28+Input!N$29)</f>
        <v>5.2759999999999998</v>
      </c>
      <c r="F10" s="21">
        <f>IF(ISBLANK(Input!O$26),ROUND((E$37*F$18+F$32*F$22)/(1-F$17),3),Input!O$26-Input!O$28+Input!O$29)</f>
        <v>5.7080000000000002</v>
      </c>
      <c r="G10" s="21">
        <f>IF(ISBLANK(Input!P$26),ROUND((F$37*G$18+G$32*G$22)/(1-G$17),3),Input!P$26-Input!P$28+Input!P$29)</f>
        <v>6.1980000000000004</v>
      </c>
    </row>
    <row r="11" spans="1:140" x14ac:dyDescent="0.2">
      <c r="A11" s="10" t="s">
        <v>177</v>
      </c>
      <c r="C11" s="21">
        <f>IF(ISBLANK(Input!L$27),ROUND(C$10*C$17,3),Input!L$27)</f>
        <v>0.10100000000000001</v>
      </c>
      <c r="D11" s="21">
        <f>IF(ISBLANK(Input!M$27),ROUND(D$10*D$17,3),Input!M$27)</f>
        <v>1.153</v>
      </c>
      <c r="E11" s="21">
        <f>IF(ISBLANK(Input!N$27),ROUND(E$10*E$17,3),Input!N$27)</f>
        <v>1.2529999999999999</v>
      </c>
      <c r="F11" s="21">
        <f>IF(ISBLANK(Input!O$27),ROUND(F$10*F$17,3),Input!O$27)</f>
        <v>1.3560000000000001</v>
      </c>
      <c r="G11" s="21">
        <f>IF(ISBLANK(Input!P$27),ROUND(G$10*G$17,3),Input!P$27)</f>
        <v>1.4730000000000001</v>
      </c>
    </row>
    <row r="12" spans="1:140" x14ac:dyDescent="0.2">
      <c r="A12" s="10" t="s">
        <v>124</v>
      </c>
      <c r="C12" s="21">
        <f>IF(ISBLANK(Input!L$30),0,Input!L$30)</f>
        <v>0</v>
      </c>
      <c r="D12" s="21">
        <f>IF(ISBLANK(Input!M$30),0,Input!M$30)</f>
        <v>0</v>
      </c>
      <c r="E12" s="21">
        <f>IF(ISBLANK(Input!N$30),0,Input!N$30)</f>
        <v>0</v>
      </c>
      <c r="F12" s="21">
        <f>IF(ISBLANK(Input!O$30),0,Input!O$30)</f>
        <v>0</v>
      </c>
      <c r="G12" s="21">
        <f>IF(ISBLANK(Input!P$30),0,Input!P$30)</f>
        <v>0</v>
      </c>
    </row>
    <row r="13" spans="1:140" x14ac:dyDescent="0.2">
      <c r="A13" s="10" t="s">
        <v>178</v>
      </c>
      <c r="C13" s="48">
        <f>IF(ISBLANK(Input!L$32),Input!$B$13,Input!L$32)</f>
        <v>6.4725425733618613E-2</v>
      </c>
      <c r="D13" s="48">
        <f>IF(ISBLANK(Input!M$32),Input!$B$13,Input!M$32)</f>
        <v>7.6718259893969215E-2</v>
      </c>
      <c r="E13" s="48">
        <f>IF(ISBLANK(Input!N$32),Input!$B$13,Input!N$32)</f>
        <v>7.6793758687694211E-2</v>
      </c>
      <c r="F13" s="48">
        <f>IF(ISBLANK(Input!O$32),Input!$B$13,Input!O$32)</f>
        <v>7.6691567689579188E-2</v>
      </c>
      <c r="G13" s="48">
        <f>IF(ISBLANK(Input!P$32),Input!$B$13,Input!P$32)</f>
        <v>7.6973238850556139E-2</v>
      </c>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row>
    <row r="14" spans="1:140" x14ac:dyDescent="0.2">
      <c r="A14" s="10" t="s">
        <v>179</v>
      </c>
      <c r="C14" s="48">
        <f>IF(ISBLANK(Input!L$35),Input!$B$19,Input!L$35)</f>
        <v>2.7143241064230043E-2</v>
      </c>
      <c r="D14" s="48">
        <f>IF(ISBLANK(Input!M$35),Input!$B$19,Input!M$35)</f>
        <v>0.23748712667353242</v>
      </c>
      <c r="E14" s="48">
        <f>IF(ISBLANK(Input!N$35),Input!$B$19,Input!N$35)</f>
        <v>0.23749052312357846</v>
      </c>
      <c r="F14" s="48">
        <f>IF(ISBLANK(Input!O$35),Input!$B$19,Input!O$35)</f>
        <v>0.23756131744919412</v>
      </c>
      <c r="G14" s="48">
        <f>IF(ISBLANK(Input!P$35),Input!$B$19,Input!P$35)</f>
        <v>0.23769565918993063</v>
      </c>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row>
    <row r="15" spans="1:140" x14ac:dyDescent="0.2">
      <c r="A15" s="13" t="s">
        <v>180</v>
      </c>
    </row>
    <row r="16" spans="1:140" x14ac:dyDescent="0.2">
      <c r="A16" s="10" t="s">
        <v>181</v>
      </c>
      <c r="C16" s="49">
        <f>IF(C$2&lt;Input!$B$9,C$13,Input!$B$13-C$7)</f>
        <v>6.4725425733618613E-2</v>
      </c>
      <c r="D16" s="49">
        <f>IF(D$2&lt;Input!$B$9,D$13,Input!$B$13-D$7)</f>
        <v>7.6718259893969215E-2</v>
      </c>
      <c r="E16" s="49">
        <f>IF(E$2&lt;Input!$B$9,E$13,Input!$B$13-E$7)</f>
        <v>7.6793758687694211E-2</v>
      </c>
      <c r="F16" s="49">
        <f>IF(F$2&lt;Input!$B$9,F$13,Input!$B$13-F$7)</f>
        <v>7.6691567689579188E-2</v>
      </c>
      <c r="G16" s="49">
        <f>IF(G$2&lt;Input!$B$9,G$13,Input!$B$13-G$7)</f>
        <v>7.6973238850556139E-2</v>
      </c>
      <c r="H16" s="49">
        <f>IF(H$2&lt;Input!$B$9,H$13,Input!$B$13-H$7)</f>
        <v>7.8E-2</v>
      </c>
      <c r="I16" s="49">
        <f>IF(I$2&lt;Input!$B$9,I$13,Input!$B$13-I$7)</f>
        <v>7.8E-2</v>
      </c>
      <c r="J16" s="49">
        <f>IF(J$2&lt;Input!$B$9,J$13,Input!$B$13-J$7)</f>
        <v>7.8E-2</v>
      </c>
      <c r="K16" s="49">
        <f>IF(K$2&lt;Input!$B$9,K$13,Input!$B$13-K$7)</f>
        <v>7.8E-2</v>
      </c>
      <c r="L16" s="49">
        <f>IF(L$2&lt;Input!$B$9,L$13,Input!$B$13-L$7)</f>
        <v>7.8E-2</v>
      </c>
      <c r="M16" s="49">
        <f>IF(M$2&lt;Input!$B$9,M$13,Input!$B$13-M$7)</f>
        <v>7.8E-2</v>
      </c>
      <c r="N16" s="49">
        <f>IF(N$2&lt;Input!$B$9,N$13,Input!$B$13-N$7)</f>
        <v>7.8E-2</v>
      </c>
      <c r="O16" s="49">
        <f>IF(O$2&lt;Input!$B$9,O$13,Input!$B$13-O$7)</f>
        <v>7.8E-2</v>
      </c>
      <c r="P16" s="49">
        <f>IF(P$2&lt;Input!$B$9,P$13,Input!$B$13-P$7)</f>
        <v>7.8E-2</v>
      </c>
      <c r="Q16" s="49">
        <f>IF(Q$2&lt;Input!$B$9,Q$13,Input!$B$13-Q$7)</f>
        <v>7.8E-2</v>
      </c>
      <c r="R16" s="49">
        <f>IF(R$2&lt;Input!$B$9,R$13,Input!$B$13-R$7)</f>
        <v>7.8E-2</v>
      </c>
      <c r="S16" s="49">
        <f>IF(S$2&lt;Input!$B$9,S$13,Input!$B$13-S$7)</f>
        <v>7.8E-2</v>
      </c>
      <c r="T16" s="49">
        <f>IF(T$2&lt;Input!$B$9,T$13,Input!$B$13-T$7)</f>
        <v>7.8E-2</v>
      </c>
      <c r="U16" s="49">
        <f>IF(U$2&lt;Input!$B$9,U$13,Input!$B$13-U$7)</f>
        <v>7.8E-2</v>
      </c>
      <c r="V16" s="49">
        <f>IF(V$2&lt;Input!$B$9,V$13,Input!$B$13-V$7)</f>
        <v>7.8E-2</v>
      </c>
      <c r="W16" s="49">
        <f>IF(W$2&lt;Input!$B$9,W$13,Input!$B$13-W$7)</f>
        <v>7.775E-2</v>
      </c>
      <c r="X16" s="49">
        <f>IF(X$2&lt;Input!$B$9,X$13,Input!$B$13-X$7)</f>
        <v>7.7499999999999999E-2</v>
      </c>
      <c r="Y16" s="49">
        <f>IF(Y$2&lt;Input!$B$9,Y$13,Input!$B$13-Y$7)</f>
        <v>7.7249999999999999E-2</v>
      </c>
      <c r="Z16" s="49">
        <f>IF(Z$2&lt;Input!$B$9,Z$13,Input!$B$13-Z$7)</f>
        <v>7.6999999999999999E-2</v>
      </c>
      <c r="AA16" s="49">
        <f>IF(AA$2&lt;Input!$B$9,AA$13,Input!$B$13-AA$7)</f>
        <v>7.6749999999999999E-2</v>
      </c>
      <c r="AB16" s="49">
        <f>IF(AB$2&lt;Input!$B$9,AB$13,Input!$B$13-AB$7)</f>
        <v>7.6499999999999999E-2</v>
      </c>
      <c r="AC16" s="49">
        <f>IF(AC$2&lt;Input!$B$9,AC$13,Input!$B$13-AC$7)</f>
        <v>7.6249999999999998E-2</v>
      </c>
      <c r="AD16" s="49">
        <f>IF(AD$2&lt;Input!$B$9,AD$13,Input!$B$13-AD$7)</f>
        <v>7.5999999999999998E-2</v>
      </c>
      <c r="AE16" s="49">
        <f>IF(AE$2&lt;Input!$B$9,AE$13,Input!$B$13-AE$7)</f>
        <v>7.5749999999999998E-2</v>
      </c>
      <c r="AF16" s="49">
        <f>IF(AF$2&lt;Input!$B$9,AF$13,Input!$B$13-AF$7)</f>
        <v>7.5499999999999998E-2</v>
      </c>
      <c r="AG16" s="49">
        <f>IF(AG$2&lt;Input!$B$9,AG$13,Input!$B$13-AG$7)</f>
        <v>7.5249999999999997E-2</v>
      </c>
      <c r="AH16" s="49">
        <f>IF(AH$2&lt;Input!$B$9,AH$13,Input!$B$13-AH$7)</f>
        <v>7.4999999999999997E-2</v>
      </c>
      <c r="AI16" s="49">
        <f>IF(AI$2&lt;Input!$B$9,AI$13,Input!$B$13-AI$7)</f>
        <v>7.4749999999999997E-2</v>
      </c>
      <c r="AJ16" s="49">
        <f>IF(AJ$2&lt;Input!$B$9,AJ$13,Input!$B$13-AJ$7)</f>
        <v>7.4499999999999997E-2</v>
      </c>
      <c r="AK16" s="49">
        <f>IF(AK$2&lt;Input!$B$9,AK$13,Input!$B$13-AK$7)</f>
        <v>7.4249999999999997E-2</v>
      </c>
      <c r="AL16" s="49">
        <f>IF(AL$2&lt;Input!$B$9,AL$13,Input!$B$13-AL$7)</f>
        <v>7.3999999999999996E-2</v>
      </c>
      <c r="AM16" s="49">
        <f>IF(AM$2&lt;Input!$B$9,AM$13,Input!$B$13-AM$7)</f>
        <v>7.3749999999999996E-2</v>
      </c>
      <c r="AN16" s="49">
        <f>IF(AN$2&lt;Input!$B$9,AN$13,Input!$B$13-AN$7)</f>
        <v>7.3499999999999996E-2</v>
      </c>
      <c r="AO16" s="49">
        <f>IF(AO$2&lt;Input!$B$9,AO$13,Input!$B$13-AO$7)</f>
        <v>7.3249999999999996E-2</v>
      </c>
      <c r="AP16" s="49">
        <f>IF(AP$2&lt;Input!$B$9,AP$13,Input!$B$13-AP$7)</f>
        <v>7.2999999999999995E-2</v>
      </c>
      <c r="AQ16" s="49">
        <f>IF(AQ$2&lt;Input!$B$9,AQ$13,Input!$B$13-AQ$7)</f>
        <v>7.2749999999999995E-2</v>
      </c>
      <c r="AR16" s="49">
        <f>IF(AR$2&lt;Input!$B$9,AR$13,Input!$B$13-AR$7)</f>
        <v>7.2499999999999995E-2</v>
      </c>
      <c r="AS16" s="49">
        <f>IF(AS$2&lt;Input!$B$9,AS$13,Input!$B$13-AS$7)</f>
        <v>7.2249999999999995E-2</v>
      </c>
      <c r="AT16" s="49">
        <f>IF(AT$2&lt;Input!$B$9,AT$13,Input!$B$13-AT$7)</f>
        <v>7.1999999999999995E-2</v>
      </c>
      <c r="AU16" s="49">
        <f>IF(AU$2&lt;Input!$B$9,AU$13,Input!$B$13-AU$7)</f>
        <v>7.1749999999999994E-2</v>
      </c>
      <c r="AV16" s="49">
        <f>IF(AV$2&lt;Input!$B$9,AV$13,Input!$B$13-AV$7)</f>
        <v>7.1499999999999994E-2</v>
      </c>
      <c r="AW16" s="49">
        <f>IF(AW$2&lt;Input!$B$9,AW$13,Input!$B$13-AW$7)</f>
        <v>7.1249999999999994E-2</v>
      </c>
      <c r="AX16" s="49">
        <f>IF(AX$2&lt;Input!$B$9,AX$13,Input!$B$13-AX$7)</f>
        <v>7.0999999999999994E-2</v>
      </c>
      <c r="AY16" s="49">
        <f>IF(AY$2&lt;Input!$B$9,AY$13,Input!$B$13-AY$7)</f>
        <v>7.0749999999999993E-2</v>
      </c>
      <c r="AZ16" s="49">
        <f>IF(AZ$2&lt;Input!$B$9,AZ$13,Input!$B$13-AZ$7)</f>
        <v>7.0499999999999993E-2</v>
      </c>
      <c r="BA16" s="49">
        <f>IF(BA$2&lt;Input!$B$9,BA$13,Input!$B$13-BA$7)</f>
        <v>7.0249999999999993E-2</v>
      </c>
      <c r="BB16" s="49">
        <f>IF(BB$2&lt;Input!$B$9,BB$13,Input!$B$13-BB$7)</f>
        <v>6.9999999999999993E-2</v>
      </c>
      <c r="BC16" s="49">
        <f>IF(BC$2&lt;Input!$B$9,BC$13,Input!$B$13-BC$7)</f>
        <v>6.9749999999999993E-2</v>
      </c>
      <c r="BD16" s="49">
        <f>IF(BD$2&lt;Input!$B$9,BD$13,Input!$B$13-BD$7)</f>
        <v>6.9499999999999992E-2</v>
      </c>
      <c r="BE16" s="49">
        <f>IF(BE$2&lt;Input!$B$9,BE$13,Input!$B$13-BE$7)</f>
        <v>6.9249999999999992E-2</v>
      </c>
      <c r="BF16" s="49">
        <f>IF(BF$2&lt;Input!$B$9,BF$13,Input!$B$13-BF$7)</f>
        <v>6.8999999999999992E-2</v>
      </c>
      <c r="BG16" s="49">
        <f>IF(BG$2&lt;Input!$B$9,BG$13,Input!$B$13-BG$7)</f>
        <v>6.8749999999999992E-2</v>
      </c>
      <c r="BH16" s="49">
        <f>IF(BH$2&lt;Input!$B$9,BH$13,Input!$B$13-BH$7)</f>
        <v>6.8499999999999991E-2</v>
      </c>
      <c r="BI16" s="49">
        <f>IF(BI$2&lt;Input!$B$9,BI$13,Input!$B$13-BI$7)</f>
        <v>6.8249999999999991E-2</v>
      </c>
      <c r="BJ16" s="49">
        <f>IF(BJ$2&lt;Input!$B$9,BJ$13,Input!$B$13-BJ$7)</f>
        <v>6.8000000000000005E-2</v>
      </c>
      <c r="BK16" s="49">
        <f>IF(BK$2&lt;Input!$B$9,BK$13,Input!$B$13-BK$7)</f>
        <v>6.8000000000000005E-2</v>
      </c>
      <c r="BL16" s="49">
        <f>IF(BL$2&lt;Input!$B$9,BL$13,Input!$B$13-BL$7)</f>
        <v>6.8000000000000005E-2</v>
      </c>
      <c r="BM16" s="49">
        <f>IF(BM$2&lt;Input!$B$9,BM$13,Input!$B$13-BM$7)</f>
        <v>6.8000000000000005E-2</v>
      </c>
      <c r="BN16" s="49">
        <f>IF(BN$2&lt;Input!$B$9,BN$13,Input!$B$13-BN$7)</f>
        <v>6.8000000000000005E-2</v>
      </c>
      <c r="BO16" s="49">
        <f>IF(BO$2&lt;Input!$B$9,BO$13,Input!$B$13-BO$7)</f>
        <v>6.8000000000000005E-2</v>
      </c>
      <c r="BP16" s="49">
        <f>IF(BP$2&lt;Input!$B$9,BP$13,Input!$B$13-BP$7)</f>
        <v>6.8000000000000005E-2</v>
      </c>
      <c r="BQ16" s="49">
        <f>IF(BQ$2&lt;Input!$B$9,BQ$13,Input!$B$13-BQ$7)</f>
        <v>6.8000000000000005E-2</v>
      </c>
      <c r="BR16" s="49">
        <f>IF(BR$2&lt;Input!$B$9,BR$13,Input!$B$13-BR$7)</f>
        <v>6.8000000000000005E-2</v>
      </c>
      <c r="BS16" s="49">
        <f>IF(BS$2&lt;Input!$B$9,BS$13,Input!$B$13-BS$7)</f>
        <v>6.8000000000000005E-2</v>
      </c>
      <c r="BT16" s="49">
        <f>IF(BT$2&lt;Input!$B$9,BT$13,Input!$B$13-BT$7)</f>
        <v>6.8000000000000005E-2</v>
      </c>
      <c r="BU16" s="49">
        <f>IF(BU$2&lt;Input!$B$9,BU$13,Input!$B$13-BU$7)</f>
        <v>6.8000000000000005E-2</v>
      </c>
      <c r="BV16" s="49">
        <f>IF(BV$2&lt;Input!$B$9,BV$13,Input!$B$13-BV$7)</f>
        <v>6.8000000000000005E-2</v>
      </c>
      <c r="BW16" s="49">
        <f>IF(BW$2&lt;Input!$B$9,BW$13,Input!$B$13-BW$7)</f>
        <v>6.8000000000000005E-2</v>
      </c>
      <c r="BX16" s="49">
        <f>IF(BX$2&lt;Input!$B$9,BX$13,Input!$B$13-BX$7)</f>
        <v>6.8000000000000005E-2</v>
      </c>
      <c r="BY16" s="49">
        <f>IF(BY$2&lt;Input!$B$9,BY$13,Input!$B$13-BY$7)</f>
        <v>6.8000000000000005E-2</v>
      </c>
      <c r="BZ16" s="49">
        <f>IF(BZ$2&lt;Input!$B$9,BZ$13,Input!$B$13-BZ$7)</f>
        <v>6.8000000000000005E-2</v>
      </c>
      <c r="CA16" s="49">
        <f>IF(CA$2&lt;Input!$B$9,CA$13,Input!$B$13-CA$7)</f>
        <v>6.8000000000000005E-2</v>
      </c>
      <c r="CB16" s="49">
        <f>IF(CB$2&lt;Input!$B$9,CB$13,Input!$B$13-CB$7)</f>
        <v>6.8000000000000005E-2</v>
      </c>
      <c r="CC16" s="49">
        <f>IF(CC$2&lt;Input!$B$9,CC$13,Input!$B$13-CC$7)</f>
        <v>6.8000000000000005E-2</v>
      </c>
      <c r="CD16" s="49">
        <f>IF(CD$2&lt;Input!$B$9,CD$13,Input!$B$13-CD$7)</f>
        <v>6.8000000000000005E-2</v>
      </c>
      <c r="CE16" s="49">
        <f>IF(CE$2&lt;Input!$B$9,CE$13,Input!$B$13-CE$7)</f>
        <v>6.8000000000000005E-2</v>
      </c>
      <c r="CF16" s="49">
        <f>IF(CF$2&lt;Input!$B$9,CF$13,Input!$B$13-CF$7)</f>
        <v>6.8000000000000005E-2</v>
      </c>
      <c r="CG16" s="49">
        <f>IF(CG$2&lt;Input!$B$9,CG$13,Input!$B$13-CG$7)</f>
        <v>6.8000000000000005E-2</v>
      </c>
      <c r="CH16" s="49">
        <f>IF(CH$2&lt;Input!$B$9,CH$13,Input!$B$13-CH$7)</f>
        <v>6.8000000000000005E-2</v>
      </c>
      <c r="CI16" s="49">
        <f>IF(CI$2&lt;Input!$B$9,CI$13,Input!$B$13-CI$7)</f>
        <v>6.8000000000000005E-2</v>
      </c>
      <c r="CJ16" s="49">
        <f>IF(CJ$2&lt;Input!$B$9,CJ$13,Input!$B$13-CJ$7)</f>
        <v>6.8000000000000005E-2</v>
      </c>
      <c r="CK16" s="49">
        <f>IF(CK$2&lt;Input!$B$9,CK$13,Input!$B$13-CK$7)</f>
        <v>6.8000000000000005E-2</v>
      </c>
      <c r="CL16" s="49">
        <f>IF(CL$2&lt;Input!$B$9,CL$13,Input!$B$13-CL$7)</f>
        <v>6.8000000000000005E-2</v>
      </c>
      <c r="CM16" s="49">
        <f>IF(CM$2&lt;Input!$B$9,CM$13,Input!$B$13-CM$7)</f>
        <v>6.8000000000000005E-2</v>
      </c>
      <c r="CN16" s="49">
        <f>IF(CN$2&lt;Input!$B$9,CN$13,Input!$B$13-CN$7)</f>
        <v>6.8000000000000005E-2</v>
      </c>
      <c r="CO16" s="49">
        <f>IF(CO$2&lt;Input!$B$9,CO$13,Input!$B$13-CO$7)</f>
        <v>6.8000000000000005E-2</v>
      </c>
      <c r="CP16" s="49">
        <f>IF(CP$2&lt;Input!$B$9,CP$13,Input!$B$13-CP$7)</f>
        <v>6.8000000000000005E-2</v>
      </c>
      <c r="CQ16" s="49">
        <f>IF(CQ$2&lt;Input!$B$9,CQ$13,Input!$B$13-CQ$7)</f>
        <v>6.8000000000000005E-2</v>
      </c>
      <c r="CR16" s="49">
        <f>IF(CR$2&lt;Input!$B$9,CR$13,Input!$B$13-CR$7)</f>
        <v>6.8000000000000005E-2</v>
      </c>
      <c r="CS16" s="49">
        <f>IF(CS$2&lt;Input!$B$9,CS$13,Input!$B$13-CS$7)</f>
        <v>6.8000000000000005E-2</v>
      </c>
      <c r="CT16" s="49">
        <f>IF(CT$2&lt;Input!$B$9,CT$13,Input!$B$13-CT$7)</f>
        <v>6.8000000000000005E-2</v>
      </c>
      <c r="CU16" s="49">
        <f>IF(CU$2&lt;Input!$B$9,CU$13,Input!$B$13-CU$7)</f>
        <v>6.8000000000000005E-2</v>
      </c>
      <c r="CV16" s="49">
        <f>IF(CV$2&lt;Input!$B$9,CV$13,Input!$B$13-CV$7)</f>
        <v>6.8000000000000005E-2</v>
      </c>
      <c r="CW16" s="49">
        <f>IF(CW$2&lt;Input!$B$9,CW$13,Input!$B$13-CW$7)</f>
        <v>6.8000000000000005E-2</v>
      </c>
      <c r="CX16" s="49">
        <f>IF(CX$2&lt;Input!$B$9,CX$13,Input!$B$13-CX$7)</f>
        <v>6.8000000000000005E-2</v>
      </c>
      <c r="CY16" s="49">
        <f>IF(CY$2&lt;Input!$B$9,CY$13,Input!$B$13-CY$7)</f>
        <v>6.8000000000000005E-2</v>
      </c>
      <c r="CZ16" s="49">
        <f>IF(CZ$2&lt;Input!$B$9,CZ$13,Input!$B$13-CZ$7)</f>
        <v>6.8000000000000005E-2</v>
      </c>
      <c r="DA16" s="49">
        <f>IF(DA$2&lt;Input!$B$9,DA$13,Input!$B$13-DA$7)</f>
        <v>6.8000000000000005E-2</v>
      </c>
      <c r="DB16" s="49">
        <f>IF(DB$2&lt;Input!$B$9,DB$13,Input!$B$13-DB$7)</f>
        <v>6.8000000000000005E-2</v>
      </c>
      <c r="DC16" s="49">
        <f>IF(DC$2&lt;Input!$B$9,DC$13,Input!$B$13-DC$7)</f>
        <v>6.8000000000000005E-2</v>
      </c>
      <c r="DD16" s="49">
        <f>IF(DD$2&lt;Input!$B$9,DD$13,Input!$B$13-DD$7)</f>
        <v>6.8000000000000005E-2</v>
      </c>
      <c r="DE16" s="49">
        <f>IF(DE$2&lt;Input!$B$9,DE$13,Input!$B$13-DE$7)</f>
        <v>6.8000000000000005E-2</v>
      </c>
      <c r="DF16" s="49">
        <f>IF(DF$2&lt;Input!$B$9,DF$13,Input!$B$13-DF$7)</f>
        <v>6.8000000000000005E-2</v>
      </c>
      <c r="DG16" s="49">
        <f>IF(DG$2&lt;Input!$B$9,DG$13,Input!$B$13-DG$7)</f>
        <v>6.8000000000000005E-2</v>
      </c>
      <c r="DH16" s="49">
        <f>IF(DH$2&lt;Input!$B$9,DH$13,Input!$B$13-DH$7)</f>
        <v>6.8000000000000005E-2</v>
      </c>
      <c r="DI16" s="49">
        <f>IF(DI$2&lt;Input!$B$9,DI$13,Input!$B$13-DI$7)</f>
        <v>6.8000000000000005E-2</v>
      </c>
      <c r="DJ16" s="49">
        <f>IF(DJ$2&lt;Input!$B$9,DJ$13,Input!$B$13-DJ$7)</f>
        <v>6.8000000000000005E-2</v>
      </c>
      <c r="DK16" s="49">
        <f>IF(DK$2&lt;Input!$B$9,DK$13,Input!$B$13-DK$7)</f>
        <v>6.8000000000000005E-2</v>
      </c>
      <c r="DL16" s="49">
        <f>IF(DL$2&lt;Input!$B$9,DL$13,Input!$B$13-DL$7)</f>
        <v>6.8000000000000005E-2</v>
      </c>
      <c r="DM16" s="49">
        <f>IF(DM$2&lt;Input!$B$9,DM$13,Input!$B$13-DM$7)</f>
        <v>6.8000000000000005E-2</v>
      </c>
      <c r="DN16" s="49">
        <f>IF(DN$2&lt;Input!$B$9,DN$13,Input!$B$13-DN$7)</f>
        <v>6.8000000000000005E-2</v>
      </c>
      <c r="DO16" s="49">
        <f>IF(DO$2&lt;Input!$B$9,DO$13,Input!$B$13-DO$7)</f>
        <v>6.8000000000000005E-2</v>
      </c>
      <c r="DP16" s="49">
        <f>IF(DP$2&lt;Input!$B$9,DP$13,Input!$B$13-DP$7)</f>
        <v>6.8000000000000005E-2</v>
      </c>
      <c r="DQ16" s="49">
        <f>IF(DQ$2&lt;Input!$B$9,DQ$13,Input!$B$13-DQ$7)</f>
        <v>6.8000000000000005E-2</v>
      </c>
      <c r="DR16" s="49">
        <f>IF(DR$2&lt;Input!$B$9,DR$13,Input!$B$13-DR$7)</f>
        <v>6.8000000000000005E-2</v>
      </c>
      <c r="DS16" s="49">
        <f>IF(DS$2&lt;Input!$B$9,DS$13,Input!$B$13-DS$7)</f>
        <v>6.8000000000000005E-2</v>
      </c>
      <c r="DT16" s="49">
        <f>IF(DT$2&lt;Input!$B$9,DT$13,Input!$B$13-DT$7)</f>
        <v>6.8000000000000005E-2</v>
      </c>
      <c r="DU16" s="49">
        <f>IF(DU$2&lt;Input!$B$9,DU$13,Input!$B$13-DU$7)</f>
        <v>6.8000000000000005E-2</v>
      </c>
      <c r="DV16" s="49">
        <f>IF(DV$2&lt;Input!$B$9,DV$13,Input!$B$13-DV$7)</f>
        <v>6.8000000000000005E-2</v>
      </c>
      <c r="DW16" s="49">
        <f>IF(DW$2&lt;Input!$B$9,DW$13,Input!$B$13-DW$7)</f>
        <v>6.8000000000000005E-2</v>
      </c>
      <c r="DX16" s="49">
        <f>IF(DX$2&lt;Input!$B$9,DX$13,Input!$B$13-DX$7)</f>
        <v>6.8000000000000005E-2</v>
      </c>
      <c r="DY16" s="49">
        <f>IF(DY$2&lt;Input!$B$9,DY$13,Input!$B$13-DY$7)</f>
        <v>6.8000000000000005E-2</v>
      </c>
      <c r="DZ16" s="49">
        <f>IF(DZ$2&lt;Input!$B$9,DZ$13,Input!$B$13-DZ$7)</f>
        <v>6.8000000000000005E-2</v>
      </c>
      <c r="EA16" s="49">
        <f>IF(EA$2&lt;Input!$B$9,EA$13,Input!$B$13-EA$7)</f>
        <v>6.8000000000000005E-2</v>
      </c>
      <c r="EB16" s="49">
        <f>IF(EB$2&lt;Input!$B$9,EB$13,Input!$B$13-EB$7)</f>
        <v>6.8000000000000005E-2</v>
      </c>
      <c r="EC16" s="49">
        <f>IF(EC$2&lt;Input!$B$9,EC$13,Input!$B$13-EC$7)</f>
        <v>6.8000000000000005E-2</v>
      </c>
      <c r="ED16" s="49">
        <f>IF(ED$2&lt;Input!$B$9,ED$13,Input!$B$13-ED$7)</f>
        <v>6.8000000000000005E-2</v>
      </c>
      <c r="EE16" s="49">
        <f>IF(EE$2&lt;Input!$B$9,EE$13,Input!$B$13-EE$7)</f>
        <v>6.8000000000000005E-2</v>
      </c>
      <c r="EF16" s="49">
        <f>IF(EF$2&lt;Input!$B$9,EF$13,Input!$B$13-EF$7)</f>
        <v>6.8000000000000005E-2</v>
      </c>
      <c r="EG16" s="49">
        <f>IF(EG$2&lt;Input!$B$9,EG$13,Input!$B$13-EG$7)</f>
        <v>6.8000000000000005E-2</v>
      </c>
      <c r="EH16" s="49">
        <f>IF(EH$2&lt;Input!$B$9,EH$13,Input!$B$13-EH$7)</f>
        <v>6.8000000000000005E-2</v>
      </c>
      <c r="EI16" s="49">
        <f>IF(EI$2&lt;Input!$B$9,EI$13,Input!$B$13-EI$7)</f>
        <v>6.8000000000000005E-2</v>
      </c>
      <c r="EJ16" s="49">
        <f>IF(EJ$2&lt;Input!$B$9,EJ$13,Input!$B$13-EJ$7)</f>
        <v>6.8000000000000005E-2</v>
      </c>
    </row>
    <row r="17" spans="1:140" x14ac:dyDescent="0.2">
      <c r="A17" s="10" t="s">
        <v>182</v>
      </c>
      <c r="C17" s="49">
        <f>IF(C$2&lt;Input!$B$9,C$14,Input!$B$19)</f>
        <v>2.7143241064230043E-2</v>
      </c>
      <c r="D17" s="49">
        <f>IF(D$2&lt;Input!$B$9,D$14,Input!$B$19)</f>
        <v>0.23748712667353242</v>
      </c>
      <c r="E17" s="49">
        <f>IF(E$2&lt;Input!$B$9,E$14,Input!$B$19)</f>
        <v>0.23749052312357846</v>
      </c>
      <c r="F17" s="49">
        <f>IF(F$2&lt;Input!$B$9,F$14,Input!$B$19)</f>
        <v>0.23756131744919412</v>
      </c>
      <c r="G17" s="49">
        <f>IF(G$2&lt;Input!$B$9,G$14,Input!$B$19)</f>
        <v>0.23769565918993063</v>
      </c>
      <c r="H17" s="49">
        <f>IF(H$2&lt;Input!$B$9,H$14,Input!$B$19)</f>
        <v>0.24</v>
      </c>
      <c r="I17" s="49">
        <f>IF(I$2&lt;Input!$B$9,I$14,Input!$B$19)</f>
        <v>0.24</v>
      </c>
      <c r="J17" s="49">
        <f>IF(J$2&lt;Input!$B$9,J$14,Input!$B$19)</f>
        <v>0.24</v>
      </c>
      <c r="K17" s="49">
        <f>IF(K$2&lt;Input!$B$9,K$14,Input!$B$19)</f>
        <v>0.24</v>
      </c>
      <c r="L17" s="49">
        <f>IF(L$2&lt;Input!$B$9,L$14,Input!$B$19)</f>
        <v>0.24</v>
      </c>
      <c r="M17" s="49">
        <f>IF(M$2&lt;Input!$B$9,M$14,Input!$B$19)</f>
        <v>0.24</v>
      </c>
      <c r="N17" s="49">
        <f>IF(N$2&lt;Input!$B$9,N$14,Input!$B$19)</f>
        <v>0.24</v>
      </c>
      <c r="O17" s="49">
        <f>IF(O$2&lt;Input!$B$9,O$14,Input!$B$19)</f>
        <v>0.24</v>
      </c>
      <c r="P17" s="49">
        <f>IF(P$2&lt;Input!$B$9,P$14,Input!$B$19)</f>
        <v>0.24</v>
      </c>
      <c r="Q17" s="49">
        <f>IF(Q$2&lt;Input!$B$9,Q$14,Input!$B$19)</f>
        <v>0.24</v>
      </c>
      <c r="R17" s="49">
        <f>IF(R$2&lt;Input!$B$9,R$14,Input!$B$19)</f>
        <v>0.24</v>
      </c>
      <c r="S17" s="49">
        <f>IF(S$2&lt;Input!$B$9,S$14,Input!$B$19)</f>
        <v>0.24</v>
      </c>
      <c r="T17" s="49">
        <f>IF(T$2&lt;Input!$B$9,T$14,Input!$B$19)</f>
        <v>0.24</v>
      </c>
      <c r="U17" s="49">
        <f>IF(U$2&lt;Input!$B$9,U$14,Input!$B$19)</f>
        <v>0.24</v>
      </c>
      <c r="V17" s="49">
        <f>IF(V$2&lt;Input!$B$9,V$14,Input!$B$19)</f>
        <v>0.24</v>
      </c>
      <c r="W17" s="49">
        <f>IF(W$2&lt;Input!$B$9,W$14,Input!$B$19)</f>
        <v>0.24</v>
      </c>
      <c r="X17" s="49">
        <f>IF(X$2&lt;Input!$B$9,X$14,Input!$B$19)</f>
        <v>0.24</v>
      </c>
      <c r="Y17" s="49">
        <f>IF(Y$2&lt;Input!$B$9,Y$14,Input!$B$19)</f>
        <v>0.24</v>
      </c>
      <c r="Z17" s="49">
        <f>IF(Z$2&lt;Input!$B$9,Z$14,Input!$B$19)</f>
        <v>0.24</v>
      </c>
      <c r="AA17" s="49">
        <f>IF(AA$2&lt;Input!$B$9,AA$14,Input!$B$19)</f>
        <v>0.24</v>
      </c>
      <c r="AB17" s="49">
        <f>IF(AB$2&lt;Input!$B$9,AB$14,Input!$B$19)</f>
        <v>0.24</v>
      </c>
      <c r="AC17" s="49">
        <f>IF(AC$2&lt;Input!$B$9,AC$14,Input!$B$19)</f>
        <v>0.24</v>
      </c>
      <c r="AD17" s="49">
        <f>IF(AD$2&lt;Input!$B$9,AD$14,Input!$B$19)</f>
        <v>0.24</v>
      </c>
      <c r="AE17" s="49">
        <f>IF(AE$2&lt;Input!$B$9,AE$14,Input!$B$19)</f>
        <v>0.24</v>
      </c>
      <c r="AF17" s="49">
        <f>IF(AF$2&lt;Input!$B$9,AF$14,Input!$B$19)</f>
        <v>0.24</v>
      </c>
      <c r="AG17" s="49">
        <f>IF(AG$2&lt;Input!$B$9,AG$14,Input!$B$19)</f>
        <v>0.24</v>
      </c>
      <c r="AH17" s="49">
        <f>IF(AH$2&lt;Input!$B$9,AH$14,Input!$B$19)</f>
        <v>0.24</v>
      </c>
      <c r="AI17" s="49">
        <f>IF(AI$2&lt;Input!$B$9,AI$14,Input!$B$19)</f>
        <v>0.24</v>
      </c>
      <c r="AJ17" s="49">
        <f>IF(AJ$2&lt;Input!$B$9,AJ$14,Input!$B$19)</f>
        <v>0.24</v>
      </c>
      <c r="AK17" s="49">
        <f>IF(AK$2&lt;Input!$B$9,AK$14,Input!$B$19)</f>
        <v>0.24</v>
      </c>
      <c r="AL17" s="49">
        <f>IF(AL$2&lt;Input!$B$9,AL$14,Input!$B$19)</f>
        <v>0.24</v>
      </c>
      <c r="AM17" s="49">
        <f>IF(AM$2&lt;Input!$B$9,AM$14,Input!$B$19)</f>
        <v>0.24</v>
      </c>
      <c r="AN17" s="49">
        <f>IF(AN$2&lt;Input!$B$9,AN$14,Input!$B$19)</f>
        <v>0.24</v>
      </c>
      <c r="AO17" s="49">
        <f>IF(AO$2&lt;Input!$B$9,AO$14,Input!$B$19)</f>
        <v>0.24</v>
      </c>
      <c r="AP17" s="49">
        <f>IF(AP$2&lt;Input!$B$9,AP$14,Input!$B$19)</f>
        <v>0.24</v>
      </c>
      <c r="AQ17" s="49">
        <f>IF(AQ$2&lt;Input!$B$9,AQ$14,Input!$B$19)</f>
        <v>0.24</v>
      </c>
      <c r="AR17" s="49">
        <f>IF(AR$2&lt;Input!$B$9,AR$14,Input!$B$19)</f>
        <v>0.24</v>
      </c>
      <c r="AS17" s="49">
        <f>IF(AS$2&lt;Input!$B$9,AS$14,Input!$B$19)</f>
        <v>0.24</v>
      </c>
      <c r="AT17" s="49">
        <f>IF(AT$2&lt;Input!$B$9,AT$14,Input!$B$19)</f>
        <v>0.24</v>
      </c>
      <c r="AU17" s="49">
        <f>IF(AU$2&lt;Input!$B$9,AU$14,Input!$B$19)</f>
        <v>0.24</v>
      </c>
      <c r="AV17" s="49">
        <f>IF(AV$2&lt;Input!$B$9,AV$14,Input!$B$19)</f>
        <v>0.24</v>
      </c>
      <c r="AW17" s="49">
        <f>IF(AW$2&lt;Input!$B$9,AW$14,Input!$B$19)</f>
        <v>0.24</v>
      </c>
      <c r="AX17" s="49">
        <f>IF(AX$2&lt;Input!$B$9,AX$14,Input!$B$19)</f>
        <v>0.24</v>
      </c>
      <c r="AY17" s="49">
        <f>IF(AY$2&lt;Input!$B$9,AY$14,Input!$B$19)</f>
        <v>0.24</v>
      </c>
      <c r="AZ17" s="49">
        <f>IF(AZ$2&lt;Input!$B$9,AZ$14,Input!$B$19)</f>
        <v>0.24</v>
      </c>
      <c r="BA17" s="49">
        <f>IF(BA$2&lt;Input!$B$9,BA$14,Input!$B$19)</f>
        <v>0.24</v>
      </c>
      <c r="BB17" s="49">
        <f>IF(BB$2&lt;Input!$B$9,BB$14,Input!$B$19)</f>
        <v>0.24</v>
      </c>
      <c r="BC17" s="49">
        <f>IF(BC$2&lt;Input!$B$9,BC$14,Input!$B$19)</f>
        <v>0.24</v>
      </c>
      <c r="BD17" s="49">
        <f>IF(BD$2&lt;Input!$B$9,BD$14,Input!$B$19)</f>
        <v>0.24</v>
      </c>
      <c r="BE17" s="49">
        <f>IF(BE$2&lt;Input!$B$9,BE$14,Input!$B$19)</f>
        <v>0.24</v>
      </c>
      <c r="BF17" s="49">
        <f>IF(BF$2&lt;Input!$B$9,BF$14,Input!$B$19)</f>
        <v>0.24</v>
      </c>
      <c r="BG17" s="49">
        <f>IF(BG$2&lt;Input!$B$9,BG$14,Input!$B$19)</f>
        <v>0.24</v>
      </c>
      <c r="BH17" s="49">
        <f>IF(BH$2&lt;Input!$B$9,BH$14,Input!$B$19)</f>
        <v>0.24</v>
      </c>
      <c r="BI17" s="49">
        <f>IF(BI$2&lt;Input!$B$9,BI$14,Input!$B$19)</f>
        <v>0.24</v>
      </c>
      <c r="BJ17" s="49">
        <f>IF(BJ$2&lt;Input!$B$9,BJ$14,Input!$B$19)</f>
        <v>0.24</v>
      </c>
      <c r="BK17" s="49">
        <f>IF(BK$2&lt;Input!$B$9,BK$14,Input!$B$19)</f>
        <v>0.24</v>
      </c>
      <c r="BL17" s="49">
        <f>IF(BL$2&lt;Input!$B$9,BL$14,Input!$B$19)</f>
        <v>0.24</v>
      </c>
      <c r="BM17" s="49">
        <f>IF(BM$2&lt;Input!$B$9,BM$14,Input!$B$19)</f>
        <v>0.24</v>
      </c>
      <c r="BN17" s="49">
        <f>IF(BN$2&lt;Input!$B$9,BN$14,Input!$B$19)</f>
        <v>0.24</v>
      </c>
      <c r="BO17" s="49">
        <f>IF(BO$2&lt;Input!$B$9,BO$14,Input!$B$19)</f>
        <v>0.24</v>
      </c>
      <c r="BP17" s="49">
        <f>IF(BP$2&lt;Input!$B$9,BP$14,Input!$B$19)</f>
        <v>0.24</v>
      </c>
      <c r="BQ17" s="49">
        <f>IF(BQ$2&lt;Input!$B$9,BQ$14,Input!$B$19)</f>
        <v>0.24</v>
      </c>
      <c r="BR17" s="49">
        <f>IF(BR$2&lt;Input!$B$9,BR$14,Input!$B$19)</f>
        <v>0.24</v>
      </c>
      <c r="BS17" s="49">
        <f>IF(BS$2&lt;Input!$B$9,BS$14,Input!$B$19)</f>
        <v>0.24</v>
      </c>
      <c r="BT17" s="49">
        <f>IF(BT$2&lt;Input!$B$9,BT$14,Input!$B$19)</f>
        <v>0.24</v>
      </c>
      <c r="BU17" s="49">
        <f>IF(BU$2&lt;Input!$B$9,BU$14,Input!$B$19)</f>
        <v>0.24</v>
      </c>
      <c r="BV17" s="49">
        <f>IF(BV$2&lt;Input!$B$9,BV$14,Input!$B$19)</f>
        <v>0.24</v>
      </c>
      <c r="BW17" s="49">
        <f>IF(BW$2&lt;Input!$B$9,BW$14,Input!$B$19)</f>
        <v>0.24</v>
      </c>
      <c r="BX17" s="49">
        <f>IF(BX$2&lt;Input!$B$9,BX$14,Input!$B$19)</f>
        <v>0.24</v>
      </c>
      <c r="BY17" s="49">
        <f>IF(BY$2&lt;Input!$B$9,BY$14,Input!$B$19)</f>
        <v>0.24</v>
      </c>
      <c r="BZ17" s="49">
        <f>IF(BZ$2&lt;Input!$B$9,BZ$14,Input!$B$19)</f>
        <v>0.24</v>
      </c>
      <c r="CA17" s="49">
        <f>IF(CA$2&lt;Input!$B$9,CA$14,Input!$B$19)</f>
        <v>0.24</v>
      </c>
      <c r="CB17" s="49">
        <f>IF(CB$2&lt;Input!$B$9,CB$14,Input!$B$19)</f>
        <v>0.24</v>
      </c>
      <c r="CC17" s="49">
        <f>IF(CC$2&lt;Input!$B$9,CC$14,Input!$B$19)</f>
        <v>0.24</v>
      </c>
      <c r="CD17" s="49">
        <f>IF(CD$2&lt;Input!$B$9,CD$14,Input!$B$19)</f>
        <v>0.24</v>
      </c>
      <c r="CE17" s="49">
        <f>IF(CE$2&lt;Input!$B$9,CE$14,Input!$B$19)</f>
        <v>0.24</v>
      </c>
      <c r="CF17" s="49">
        <f>IF(CF$2&lt;Input!$B$9,CF$14,Input!$B$19)</f>
        <v>0.24</v>
      </c>
      <c r="CG17" s="49">
        <f>IF(CG$2&lt;Input!$B$9,CG$14,Input!$B$19)</f>
        <v>0.24</v>
      </c>
      <c r="CH17" s="49">
        <f>IF(CH$2&lt;Input!$B$9,CH$14,Input!$B$19)</f>
        <v>0.24</v>
      </c>
      <c r="CI17" s="49">
        <f>IF(CI$2&lt;Input!$B$9,CI$14,Input!$B$19)</f>
        <v>0.24</v>
      </c>
      <c r="CJ17" s="49">
        <f>IF(CJ$2&lt;Input!$B$9,CJ$14,Input!$B$19)</f>
        <v>0.24</v>
      </c>
      <c r="CK17" s="49">
        <f>IF(CK$2&lt;Input!$B$9,CK$14,Input!$B$19)</f>
        <v>0.24</v>
      </c>
      <c r="CL17" s="49">
        <f>IF(CL$2&lt;Input!$B$9,CL$14,Input!$B$19)</f>
        <v>0.24</v>
      </c>
      <c r="CM17" s="49">
        <f>IF(CM$2&lt;Input!$B$9,CM$14,Input!$B$19)</f>
        <v>0.24</v>
      </c>
      <c r="CN17" s="49">
        <f>IF(CN$2&lt;Input!$B$9,CN$14,Input!$B$19)</f>
        <v>0.24</v>
      </c>
      <c r="CO17" s="49">
        <f>IF(CO$2&lt;Input!$B$9,CO$14,Input!$B$19)</f>
        <v>0.24</v>
      </c>
      <c r="CP17" s="49">
        <f>IF(CP$2&lt;Input!$B$9,CP$14,Input!$B$19)</f>
        <v>0.24</v>
      </c>
      <c r="CQ17" s="49">
        <f>IF(CQ$2&lt;Input!$B$9,CQ$14,Input!$B$19)</f>
        <v>0.24</v>
      </c>
      <c r="CR17" s="49">
        <f>IF(CR$2&lt;Input!$B$9,CR$14,Input!$B$19)</f>
        <v>0.24</v>
      </c>
      <c r="CS17" s="49">
        <f>IF(CS$2&lt;Input!$B$9,CS$14,Input!$B$19)</f>
        <v>0.24</v>
      </c>
      <c r="CT17" s="49">
        <f>IF(CT$2&lt;Input!$B$9,CT$14,Input!$B$19)</f>
        <v>0.24</v>
      </c>
      <c r="CU17" s="49">
        <f>IF(CU$2&lt;Input!$B$9,CU$14,Input!$B$19)</f>
        <v>0.24</v>
      </c>
      <c r="CV17" s="49">
        <f>IF(CV$2&lt;Input!$B$9,CV$14,Input!$B$19)</f>
        <v>0.24</v>
      </c>
      <c r="CW17" s="49">
        <f>IF(CW$2&lt;Input!$B$9,CW$14,Input!$B$19)</f>
        <v>0.24</v>
      </c>
      <c r="CX17" s="49">
        <f>IF(CX$2&lt;Input!$B$9,CX$14,Input!$B$19)</f>
        <v>0.24</v>
      </c>
      <c r="CY17" s="49">
        <f>IF(CY$2&lt;Input!$B$9,CY$14,Input!$B$19)</f>
        <v>0.24</v>
      </c>
      <c r="CZ17" s="49">
        <f>IF(CZ$2&lt;Input!$B$9,CZ$14,Input!$B$19)</f>
        <v>0.24</v>
      </c>
      <c r="DA17" s="49">
        <f>IF(DA$2&lt;Input!$B$9,DA$14,Input!$B$19)</f>
        <v>0.24</v>
      </c>
      <c r="DB17" s="49">
        <f>IF(DB$2&lt;Input!$B$9,DB$14,Input!$B$19)</f>
        <v>0.24</v>
      </c>
      <c r="DC17" s="49">
        <f>IF(DC$2&lt;Input!$B$9,DC$14,Input!$B$19)</f>
        <v>0.24</v>
      </c>
      <c r="DD17" s="49">
        <f>IF(DD$2&lt;Input!$B$9,DD$14,Input!$B$19)</f>
        <v>0.24</v>
      </c>
      <c r="DE17" s="49">
        <f>IF(DE$2&lt;Input!$B$9,DE$14,Input!$B$19)</f>
        <v>0.24</v>
      </c>
      <c r="DF17" s="49">
        <f>IF(DF$2&lt;Input!$B$9,DF$14,Input!$B$19)</f>
        <v>0.24</v>
      </c>
      <c r="DG17" s="49">
        <f>IF(DG$2&lt;Input!$B$9,DG$14,Input!$B$19)</f>
        <v>0.24</v>
      </c>
      <c r="DH17" s="49">
        <f>IF(DH$2&lt;Input!$B$9,DH$14,Input!$B$19)</f>
        <v>0.24</v>
      </c>
      <c r="DI17" s="49">
        <f>IF(DI$2&lt;Input!$B$9,DI$14,Input!$B$19)</f>
        <v>0.24</v>
      </c>
      <c r="DJ17" s="49">
        <f>IF(DJ$2&lt;Input!$B$9,DJ$14,Input!$B$19)</f>
        <v>0.24</v>
      </c>
      <c r="DK17" s="49">
        <f>IF(DK$2&lt;Input!$B$9,DK$14,Input!$B$19)</f>
        <v>0.24</v>
      </c>
      <c r="DL17" s="49">
        <f>IF(DL$2&lt;Input!$B$9,DL$14,Input!$B$19)</f>
        <v>0.24</v>
      </c>
      <c r="DM17" s="49">
        <f>IF(DM$2&lt;Input!$B$9,DM$14,Input!$B$19)</f>
        <v>0.24</v>
      </c>
      <c r="DN17" s="49">
        <f>IF(DN$2&lt;Input!$B$9,DN$14,Input!$B$19)</f>
        <v>0.24</v>
      </c>
      <c r="DO17" s="49">
        <f>IF(DO$2&lt;Input!$B$9,DO$14,Input!$B$19)</f>
        <v>0.24</v>
      </c>
      <c r="DP17" s="49">
        <f>IF(DP$2&lt;Input!$B$9,DP$14,Input!$B$19)</f>
        <v>0.24</v>
      </c>
      <c r="DQ17" s="49">
        <f>IF(DQ$2&lt;Input!$B$9,DQ$14,Input!$B$19)</f>
        <v>0.24</v>
      </c>
      <c r="DR17" s="49">
        <f>IF(DR$2&lt;Input!$B$9,DR$14,Input!$B$19)</f>
        <v>0.24</v>
      </c>
      <c r="DS17" s="49">
        <f>IF(DS$2&lt;Input!$B$9,DS$14,Input!$B$19)</f>
        <v>0.24</v>
      </c>
      <c r="DT17" s="49">
        <f>IF(DT$2&lt;Input!$B$9,DT$14,Input!$B$19)</f>
        <v>0.24</v>
      </c>
      <c r="DU17" s="49">
        <f>IF(DU$2&lt;Input!$B$9,DU$14,Input!$B$19)</f>
        <v>0.24</v>
      </c>
      <c r="DV17" s="49">
        <f>IF(DV$2&lt;Input!$B$9,DV$14,Input!$B$19)</f>
        <v>0.24</v>
      </c>
      <c r="DW17" s="49">
        <f>IF(DW$2&lt;Input!$B$9,DW$14,Input!$B$19)</f>
        <v>0.24</v>
      </c>
      <c r="DX17" s="49">
        <f>IF(DX$2&lt;Input!$B$9,DX$14,Input!$B$19)</f>
        <v>0.24</v>
      </c>
      <c r="DY17" s="49">
        <f>IF(DY$2&lt;Input!$B$9,DY$14,Input!$B$19)</f>
        <v>0.24</v>
      </c>
      <c r="DZ17" s="49">
        <f>IF(DZ$2&lt;Input!$B$9,DZ$14,Input!$B$19)</f>
        <v>0.24</v>
      </c>
      <c r="EA17" s="49">
        <f>IF(EA$2&lt;Input!$B$9,EA$14,Input!$B$19)</f>
        <v>0.24</v>
      </c>
      <c r="EB17" s="49">
        <f>IF(EB$2&lt;Input!$B$9,EB$14,Input!$B$19)</f>
        <v>0.24</v>
      </c>
      <c r="EC17" s="49">
        <f>IF(EC$2&lt;Input!$B$9,EC$14,Input!$B$19)</f>
        <v>0.24</v>
      </c>
      <c r="ED17" s="49">
        <f>IF(ED$2&lt;Input!$B$9,ED$14,Input!$B$19)</f>
        <v>0.24</v>
      </c>
      <c r="EE17" s="49">
        <f>IF(EE$2&lt;Input!$B$9,EE$14,Input!$B$19)</f>
        <v>0.24</v>
      </c>
      <c r="EF17" s="49">
        <f>IF(EF$2&lt;Input!$B$9,EF$14,Input!$B$19)</f>
        <v>0.24</v>
      </c>
      <c r="EG17" s="49">
        <f>IF(EG$2&lt;Input!$B$9,EG$14,Input!$B$19)</f>
        <v>0.24</v>
      </c>
      <c r="EH17" s="49">
        <f>IF(EH$2&lt;Input!$B$9,EH$14,Input!$B$19)</f>
        <v>0.24</v>
      </c>
      <c r="EI17" s="49">
        <f>IF(EI$2&lt;Input!$B$9,EI$14,Input!$B$19)</f>
        <v>0.24</v>
      </c>
      <c r="EJ17" s="49">
        <f>IF(EJ$2&lt;Input!$B$9,EJ$14,Input!$B$19)</f>
        <v>0.24</v>
      </c>
    </row>
    <row r="18" spans="1:140" x14ac:dyDescent="0.2">
      <c r="A18" s="10" t="s">
        <v>183</v>
      </c>
      <c r="C18" s="49">
        <f>C$16*(1-C$17)</f>
        <v>6.2968567899946079E-2</v>
      </c>
      <c r="D18" s="49">
        <f t="shared" ref="D18:BO18" si="10">D$16*(1-D$17)</f>
        <v>5.8498660788357165E-2</v>
      </c>
      <c r="E18" s="49">
        <f t="shared" si="10"/>
        <v>5.8555968764327865E-2</v>
      </c>
      <c r="F18" s="49">
        <f t="shared" si="10"/>
        <v>5.8472617831998704E-2</v>
      </c>
      <c r="G18" s="49">
        <f t="shared" si="10"/>
        <v>5.8677034101989219E-2</v>
      </c>
      <c r="H18" s="49">
        <f t="shared" si="10"/>
        <v>5.9279999999999999E-2</v>
      </c>
      <c r="I18" s="49">
        <f t="shared" si="10"/>
        <v>5.9279999999999999E-2</v>
      </c>
      <c r="J18" s="49">
        <f t="shared" si="10"/>
        <v>5.9279999999999999E-2</v>
      </c>
      <c r="K18" s="49">
        <f t="shared" si="10"/>
        <v>5.9279999999999999E-2</v>
      </c>
      <c r="L18" s="49">
        <f t="shared" si="10"/>
        <v>5.9279999999999999E-2</v>
      </c>
      <c r="M18" s="49">
        <f t="shared" si="10"/>
        <v>5.9279999999999999E-2</v>
      </c>
      <c r="N18" s="49">
        <f t="shared" si="10"/>
        <v>5.9279999999999999E-2</v>
      </c>
      <c r="O18" s="49">
        <f t="shared" si="10"/>
        <v>5.9279999999999999E-2</v>
      </c>
      <c r="P18" s="49">
        <f t="shared" si="10"/>
        <v>5.9279999999999999E-2</v>
      </c>
      <c r="Q18" s="49">
        <f t="shared" si="10"/>
        <v>5.9279999999999999E-2</v>
      </c>
      <c r="R18" s="49">
        <f t="shared" si="10"/>
        <v>5.9279999999999999E-2</v>
      </c>
      <c r="S18" s="49">
        <f t="shared" si="10"/>
        <v>5.9279999999999999E-2</v>
      </c>
      <c r="T18" s="49">
        <f t="shared" si="10"/>
        <v>5.9279999999999999E-2</v>
      </c>
      <c r="U18" s="49">
        <f t="shared" si="10"/>
        <v>5.9279999999999999E-2</v>
      </c>
      <c r="V18" s="49">
        <f t="shared" si="10"/>
        <v>5.9279999999999999E-2</v>
      </c>
      <c r="W18" s="49">
        <f t="shared" si="10"/>
        <v>5.9090000000000004E-2</v>
      </c>
      <c r="X18" s="49">
        <f t="shared" si="10"/>
        <v>5.8900000000000001E-2</v>
      </c>
      <c r="Y18" s="49">
        <f t="shared" si="10"/>
        <v>5.8709999999999998E-2</v>
      </c>
      <c r="Z18" s="49">
        <f t="shared" si="10"/>
        <v>5.8520000000000003E-2</v>
      </c>
      <c r="AA18" s="49">
        <f t="shared" si="10"/>
        <v>5.833E-2</v>
      </c>
      <c r="AB18" s="49">
        <f t="shared" si="10"/>
        <v>5.8139999999999997E-2</v>
      </c>
      <c r="AC18" s="49">
        <f t="shared" si="10"/>
        <v>5.7950000000000002E-2</v>
      </c>
      <c r="AD18" s="49">
        <f t="shared" si="10"/>
        <v>5.7759999999999999E-2</v>
      </c>
      <c r="AE18" s="49">
        <f t="shared" si="10"/>
        <v>5.7569999999999996E-2</v>
      </c>
      <c r="AF18" s="49">
        <f t="shared" si="10"/>
        <v>5.738E-2</v>
      </c>
      <c r="AG18" s="49">
        <f t="shared" si="10"/>
        <v>5.7189999999999998E-2</v>
      </c>
      <c r="AH18" s="49">
        <f t="shared" si="10"/>
        <v>5.6999999999999995E-2</v>
      </c>
      <c r="AI18" s="49">
        <f t="shared" si="10"/>
        <v>5.6809999999999999E-2</v>
      </c>
      <c r="AJ18" s="49">
        <f t="shared" si="10"/>
        <v>5.6619999999999997E-2</v>
      </c>
      <c r="AK18" s="49">
        <f t="shared" si="10"/>
        <v>5.6430000000000001E-2</v>
      </c>
      <c r="AL18" s="49">
        <f t="shared" si="10"/>
        <v>5.6239999999999998E-2</v>
      </c>
      <c r="AM18" s="49">
        <f t="shared" si="10"/>
        <v>5.6049999999999996E-2</v>
      </c>
      <c r="AN18" s="49">
        <f t="shared" si="10"/>
        <v>5.586E-2</v>
      </c>
      <c r="AO18" s="49">
        <f t="shared" si="10"/>
        <v>5.5669999999999997E-2</v>
      </c>
      <c r="AP18" s="49">
        <f t="shared" si="10"/>
        <v>5.5479999999999995E-2</v>
      </c>
      <c r="AQ18" s="49">
        <f t="shared" si="10"/>
        <v>5.5289999999999999E-2</v>
      </c>
      <c r="AR18" s="49">
        <f t="shared" si="10"/>
        <v>5.5099999999999996E-2</v>
      </c>
      <c r="AS18" s="49">
        <f t="shared" si="10"/>
        <v>5.4909999999999994E-2</v>
      </c>
      <c r="AT18" s="49">
        <f t="shared" si="10"/>
        <v>5.4719999999999998E-2</v>
      </c>
      <c r="AU18" s="49">
        <f t="shared" si="10"/>
        <v>5.4529999999999995E-2</v>
      </c>
      <c r="AV18" s="49">
        <f t="shared" si="10"/>
        <v>5.4339999999999999E-2</v>
      </c>
      <c r="AW18" s="49">
        <f t="shared" si="10"/>
        <v>5.4149999999999997E-2</v>
      </c>
      <c r="AX18" s="49">
        <f t="shared" si="10"/>
        <v>5.3959999999999994E-2</v>
      </c>
      <c r="AY18" s="49">
        <f t="shared" si="10"/>
        <v>5.3769999999999998E-2</v>
      </c>
      <c r="AZ18" s="49">
        <f t="shared" si="10"/>
        <v>5.3579999999999996E-2</v>
      </c>
      <c r="BA18" s="49">
        <f t="shared" si="10"/>
        <v>5.3389999999999993E-2</v>
      </c>
      <c r="BB18" s="49">
        <f t="shared" si="10"/>
        <v>5.3199999999999997E-2</v>
      </c>
      <c r="BC18" s="49">
        <f t="shared" si="10"/>
        <v>5.3009999999999995E-2</v>
      </c>
      <c r="BD18" s="49">
        <f t="shared" si="10"/>
        <v>5.2819999999999992E-2</v>
      </c>
      <c r="BE18" s="49">
        <f t="shared" si="10"/>
        <v>5.2629999999999996E-2</v>
      </c>
      <c r="BF18" s="49">
        <f t="shared" si="10"/>
        <v>5.2439999999999994E-2</v>
      </c>
      <c r="BG18" s="49">
        <f t="shared" si="10"/>
        <v>5.2249999999999991E-2</v>
      </c>
      <c r="BH18" s="49">
        <f t="shared" si="10"/>
        <v>5.2059999999999995E-2</v>
      </c>
      <c r="BI18" s="49">
        <f t="shared" si="10"/>
        <v>5.1869999999999993E-2</v>
      </c>
      <c r="BJ18" s="49">
        <f t="shared" si="10"/>
        <v>5.1680000000000004E-2</v>
      </c>
      <c r="BK18" s="49">
        <f t="shared" si="10"/>
        <v>5.1680000000000004E-2</v>
      </c>
      <c r="BL18" s="49">
        <f t="shared" si="10"/>
        <v>5.1680000000000004E-2</v>
      </c>
      <c r="BM18" s="49">
        <f t="shared" si="10"/>
        <v>5.1680000000000004E-2</v>
      </c>
      <c r="BN18" s="49">
        <f t="shared" si="10"/>
        <v>5.1680000000000004E-2</v>
      </c>
      <c r="BO18" s="49">
        <f t="shared" si="10"/>
        <v>5.1680000000000004E-2</v>
      </c>
      <c r="BP18" s="49">
        <f t="shared" ref="BP18:EA18" si="11">BP$16*(1-BP$17)</f>
        <v>5.1680000000000004E-2</v>
      </c>
      <c r="BQ18" s="49">
        <f t="shared" si="11"/>
        <v>5.1680000000000004E-2</v>
      </c>
      <c r="BR18" s="49">
        <f t="shared" si="11"/>
        <v>5.1680000000000004E-2</v>
      </c>
      <c r="BS18" s="49">
        <f t="shared" si="11"/>
        <v>5.1680000000000004E-2</v>
      </c>
      <c r="BT18" s="49">
        <f t="shared" si="11"/>
        <v>5.1680000000000004E-2</v>
      </c>
      <c r="BU18" s="49">
        <f t="shared" si="11"/>
        <v>5.1680000000000004E-2</v>
      </c>
      <c r="BV18" s="49">
        <f t="shared" si="11"/>
        <v>5.1680000000000004E-2</v>
      </c>
      <c r="BW18" s="49">
        <f t="shared" si="11"/>
        <v>5.1680000000000004E-2</v>
      </c>
      <c r="BX18" s="49">
        <f t="shared" si="11"/>
        <v>5.1680000000000004E-2</v>
      </c>
      <c r="BY18" s="49">
        <f t="shared" si="11"/>
        <v>5.1680000000000004E-2</v>
      </c>
      <c r="BZ18" s="49">
        <f t="shared" si="11"/>
        <v>5.1680000000000004E-2</v>
      </c>
      <c r="CA18" s="49">
        <f t="shared" si="11"/>
        <v>5.1680000000000004E-2</v>
      </c>
      <c r="CB18" s="49">
        <f t="shared" si="11"/>
        <v>5.1680000000000004E-2</v>
      </c>
      <c r="CC18" s="49">
        <f t="shared" si="11"/>
        <v>5.1680000000000004E-2</v>
      </c>
      <c r="CD18" s="49">
        <f t="shared" si="11"/>
        <v>5.1680000000000004E-2</v>
      </c>
      <c r="CE18" s="49">
        <f t="shared" si="11"/>
        <v>5.1680000000000004E-2</v>
      </c>
      <c r="CF18" s="49">
        <f t="shared" si="11"/>
        <v>5.1680000000000004E-2</v>
      </c>
      <c r="CG18" s="49">
        <f t="shared" si="11"/>
        <v>5.1680000000000004E-2</v>
      </c>
      <c r="CH18" s="49">
        <f t="shared" si="11"/>
        <v>5.1680000000000004E-2</v>
      </c>
      <c r="CI18" s="49">
        <f t="shared" si="11"/>
        <v>5.1680000000000004E-2</v>
      </c>
      <c r="CJ18" s="49">
        <f t="shared" si="11"/>
        <v>5.1680000000000004E-2</v>
      </c>
      <c r="CK18" s="49">
        <f t="shared" si="11"/>
        <v>5.1680000000000004E-2</v>
      </c>
      <c r="CL18" s="49">
        <f t="shared" si="11"/>
        <v>5.1680000000000004E-2</v>
      </c>
      <c r="CM18" s="49">
        <f t="shared" si="11"/>
        <v>5.1680000000000004E-2</v>
      </c>
      <c r="CN18" s="49">
        <f t="shared" si="11"/>
        <v>5.1680000000000004E-2</v>
      </c>
      <c r="CO18" s="49">
        <f t="shared" si="11"/>
        <v>5.1680000000000004E-2</v>
      </c>
      <c r="CP18" s="49">
        <f t="shared" si="11"/>
        <v>5.1680000000000004E-2</v>
      </c>
      <c r="CQ18" s="49">
        <f t="shared" si="11"/>
        <v>5.1680000000000004E-2</v>
      </c>
      <c r="CR18" s="49">
        <f t="shared" si="11"/>
        <v>5.1680000000000004E-2</v>
      </c>
      <c r="CS18" s="49">
        <f t="shared" si="11"/>
        <v>5.1680000000000004E-2</v>
      </c>
      <c r="CT18" s="49">
        <f t="shared" si="11"/>
        <v>5.1680000000000004E-2</v>
      </c>
      <c r="CU18" s="49">
        <f t="shared" si="11"/>
        <v>5.1680000000000004E-2</v>
      </c>
      <c r="CV18" s="49">
        <f t="shared" si="11"/>
        <v>5.1680000000000004E-2</v>
      </c>
      <c r="CW18" s="49">
        <f t="shared" si="11"/>
        <v>5.1680000000000004E-2</v>
      </c>
      <c r="CX18" s="49">
        <f t="shared" si="11"/>
        <v>5.1680000000000004E-2</v>
      </c>
      <c r="CY18" s="49">
        <f t="shared" si="11"/>
        <v>5.1680000000000004E-2</v>
      </c>
      <c r="CZ18" s="49">
        <f t="shared" si="11"/>
        <v>5.1680000000000004E-2</v>
      </c>
      <c r="DA18" s="49">
        <f t="shared" si="11"/>
        <v>5.1680000000000004E-2</v>
      </c>
      <c r="DB18" s="49">
        <f t="shared" si="11"/>
        <v>5.1680000000000004E-2</v>
      </c>
      <c r="DC18" s="49">
        <f t="shared" si="11"/>
        <v>5.1680000000000004E-2</v>
      </c>
      <c r="DD18" s="49">
        <f t="shared" si="11"/>
        <v>5.1680000000000004E-2</v>
      </c>
      <c r="DE18" s="49">
        <f t="shared" si="11"/>
        <v>5.1680000000000004E-2</v>
      </c>
      <c r="DF18" s="49">
        <f t="shared" si="11"/>
        <v>5.1680000000000004E-2</v>
      </c>
      <c r="DG18" s="49">
        <f t="shared" si="11"/>
        <v>5.1680000000000004E-2</v>
      </c>
      <c r="DH18" s="49">
        <f t="shared" si="11"/>
        <v>5.1680000000000004E-2</v>
      </c>
      <c r="DI18" s="49">
        <f t="shared" si="11"/>
        <v>5.1680000000000004E-2</v>
      </c>
      <c r="DJ18" s="49">
        <f t="shared" si="11"/>
        <v>5.1680000000000004E-2</v>
      </c>
      <c r="DK18" s="49">
        <f t="shared" si="11"/>
        <v>5.1680000000000004E-2</v>
      </c>
      <c r="DL18" s="49">
        <f t="shared" si="11"/>
        <v>5.1680000000000004E-2</v>
      </c>
      <c r="DM18" s="49">
        <f t="shared" si="11"/>
        <v>5.1680000000000004E-2</v>
      </c>
      <c r="DN18" s="49">
        <f t="shared" si="11"/>
        <v>5.1680000000000004E-2</v>
      </c>
      <c r="DO18" s="49">
        <f t="shared" si="11"/>
        <v>5.1680000000000004E-2</v>
      </c>
      <c r="DP18" s="49">
        <f t="shared" si="11"/>
        <v>5.1680000000000004E-2</v>
      </c>
      <c r="DQ18" s="49">
        <f t="shared" si="11"/>
        <v>5.1680000000000004E-2</v>
      </c>
      <c r="DR18" s="49">
        <f t="shared" si="11"/>
        <v>5.1680000000000004E-2</v>
      </c>
      <c r="DS18" s="49">
        <f t="shared" si="11"/>
        <v>5.1680000000000004E-2</v>
      </c>
      <c r="DT18" s="49">
        <f t="shared" si="11"/>
        <v>5.1680000000000004E-2</v>
      </c>
      <c r="DU18" s="49">
        <f t="shared" si="11"/>
        <v>5.1680000000000004E-2</v>
      </c>
      <c r="DV18" s="49">
        <f t="shared" si="11"/>
        <v>5.1680000000000004E-2</v>
      </c>
      <c r="DW18" s="49">
        <f t="shared" si="11"/>
        <v>5.1680000000000004E-2</v>
      </c>
      <c r="DX18" s="49">
        <f t="shared" si="11"/>
        <v>5.1680000000000004E-2</v>
      </c>
      <c r="DY18" s="49">
        <f t="shared" si="11"/>
        <v>5.1680000000000004E-2</v>
      </c>
      <c r="DZ18" s="49">
        <f t="shared" si="11"/>
        <v>5.1680000000000004E-2</v>
      </c>
      <c r="EA18" s="49">
        <f t="shared" si="11"/>
        <v>5.1680000000000004E-2</v>
      </c>
      <c r="EB18" s="49">
        <f t="shared" ref="EB18:EJ18" si="12">EB$16*(1-EB$17)</f>
        <v>5.1680000000000004E-2</v>
      </c>
      <c r="EC18" s="49">
        <f t="shared" si="12"/>
        <v>5.1680000000000004E-2</v>
      </c>
      <c r="ED18" s="49">
        <f t="shared" si="12"/>
        <v>5.1680000000000004E-2</v>
      </c>
      <c r="EE18" s="49">
        <f t="shared" si="12"/>
        <v>5.1680000000000004E-2</v>
      </c>
      <c r="EF18" s="49">
        <f t="shared" si="12"/>
        <v>5.1680000000000004E-2</v>
      </c>
      <c r="EG18" s="49">
        <f t="shared" si="12"/>
        <v>5.1680000000000004E-2</v>
      </c>
      <c r="EH18" s="49">
        <f t="shared" si="12"/>
        <v>5.1680000000000004E-2</v>
      </c>
      <c r="EI18" s="49">
        <f t="shared" si="12"/>
        <v>5.1680000000000004E-2</v>
      </c>
      <c r="EJ18" s="49">
        <f t="shared" si="12"/>
        <v>5.1680000000000004E-2</v>
      </c>
    </row>
    <row r="19" spans="1:140" x14ac:dyDescent="0.2">
      <c r="A19" s="10" t="s">
        <v>184</v>
      </c>
      <c r="C19" s="19">
        <f>1+C$18</f>
        <v>1.0629685678999461</v>
      </c>
      <c r="D19" s="19">
        <f t="shared" ref="D19:BO19" si="13">1+D$18</f>
        <v>1.0584986607883571</v>
      </c>
      <c r="E19" s="19">
        <f t="shared" si="13"/>
        <v>1.0585559687643278</v>
      </c>
      <c r="F19" s="19">
        <f t="shared" si="13"/>
        <v>1.0584726178319988</v>
      </c>
      <c r="G19" s="19">
        <f t="shared" si="13"/>
        <v>1.0586770341019893</v>
      </c>
      <c r="H19" s="19">
        <f t="shared" si="13"/>
        <v>1.05928</v>
      </c>
      <c r="I19" s="19">
        <f t="shared" si="13"/>
        <v>1.05928</v>
      </c>
      <c r="J19" s="19">
        <f t="shared" si="13"/>
        <v>1.05928</v>
      </c>
      <c r="K19" s="19">
        <f t="shared" si="13"/>
        <v>1.05928</v>
      </c>
      <c r="L19" s="19">
        <f t="shared" si="13"/>
        <v>1.05928</v>
      </c>
      <c r="M19" s="19">
        <f t="shared" si="13"/>
        <v>1.05928</v>
      </c>
      <c r="N19" s="19">
        <f t="shared" si="13"/>
        <v>1.05928</v>
      </c>
      <c r="O19" s="19">
        <f t="shared" si="13"/>
        <v>1.05928</v>
      </c>
      <c r="P19" s="19">
        <f t="shared" si="13"/>
        <v>1.05928</v>
      </c>
      <c r="Q19" s="19">
        <f t="shared" si="13"/>
        <v>1.05928</v>
      </c>
      <c r="R19" s="19">
        <f t="shared" si="13"/>
        <v>1.05928</v>
      </c>
      <c r="S19" s="19">
        <f t="shared" si="13"/>
        <v>1.05928</v>
      </c>
      <c r="T19" s="19">
        <f t="shared" si="13"/>
        <v>1.05928</v>
      </c>
      <c r="U19" s="19">
        <f t="shared" si="13"/>
        <v>1.05928</v>
      </c>
      <c r="V19" s="19">
        <f t="shared" si="13"/>
        <v>1.05928</v>
      </c>
      <c r="W19" s="19">
        <f t="shared" si="13"/>
        <v>1.0590900000000001</v>
      </c>
      <c r="X19" s="19">
        <f t="shared" si="13"/>
        <v>1.0589</v>
      </c>
      <c r="Y19" s="19">
        <f t="shared" si="13"/>
        <v>1.05871</v>
      </c>
      <c r="Z19" s="19">
        <f t="shared" si="13"/>
        <v>1.0585199999999999</v>
      </c>
      <c r="AA19" s="19">
        <f t="shared" si="13"/>
        <v>1.05833</v>
      </c>
      <c r="AB19" s="19">
        <f t="shared" si="13"/>
        <v>1.0581400000000001</v>
      </c>
      <c r="AC19" s="19">
        <f t="shared" si="13"/>
        <v>1.0579499999999999</v>
      </c>
      <c r="AD19" s="19">
        <f t="shared" si="13"/>
        <v>1.05776</v>
      </c>
      <c r="AE19" s="19">
        <f t="shared" si="13"/>
        <v>1.0575699999999999</v>
      </c>
      <c r="AF19" s="19">
        <f t="shared" si="13"/>
        <v>1.05738</v>
      </c>
      <c r="AG19" s="19">
        <f t="shared" si="13"/>
        <v>1.0571900000000001</v>
      </c>
      <c r="AH19" s="19">
        <f t="shared" si="13"/>
        <v>1.0569999999999999</v>
      </c>
      <c r="AI19" s="19">
        <f t="shared" si="13"/>
        <v>1.05681</v>
      </c>
      <c r="AJ19" s="19">
        <f t="shared" si="13"/>
        <v>1.0566199999999999</v>
      </c>
      <c r="AK19" s="19">
        <f t="shared" si="13"/>
        <v>1.05643</v>
      </c>
      <c r="AL19" s="19">
        <f t="shared" si="13"/>
        <v>1.0562400000000001</v>
      </c>
      <c r="AM19" s="19">
        <f t="shared" si="13"/>
        <v>1.0560499999999999</v>
      </c>
      <c r="AN19" s="19">
        <f t="shared" si="13"/>
        <v>1.05586</v>
      </c>
      <c r="AO19" s="19">
        <f t="shared" si="13"/>
        <v>1.0556700000000001</v>
      </c>
      <c r="AP19" s="19">
        <f t="shared" si="13"/>
        <v>1.05548</v>
      </c>
      <c r="AQ19" s="19">
        <f t="shared" si="13"/>
        <v>1.0552900000000001</v>
      </c>
      <c r="AR19" s="19">
        <f t="shared" si="13"/>
        <v>1.0550999999999999</v>
      </c>
      <c r="AS19" s="19">
        <f t="shared" si="13"/>
        <v>1.05491</v>
      </c>
      <c r="AT19" s="19">
        <f t="shared" si="13"/>
        <v>1.0547200000000001</v>
      </c>
      <c r="AU19" s="19">
        <f t="shared" si="13"/>
        <v>1.05453</v>
      </c>
      <c r="AV19" s="19">
        <f t="shared" si="13"/>
        <v>1.0543400000000001</v>
      </c>
      <c r="AW19" s="19">
        <f t="shared" si="13"/>
        <v>1.0541499999999999</v>
      </c>
      <c r="AX19" s="19">
        <f t="shared" si="13"/>
        <v>1.05396</v>
      </c>
      <c r="AY19" s="19">
        <f t="shared" si="13"/>
        <v>1.0537700000000001</v>
      </c>
      <c r="AZ19" s="19">
        <f t="shared" si="13"/>
        <v>1.05358</v>
      </c>
      <c r="BA19" s="19">
        <f t="shared" si="13"/>
        <v>1.05339</v>
      </c>
      <c r="BB19" s="19">
        <f t="shared" si="13"/>
        <v>1.0531999999999999</v>
      </c>
      <c r="BC19" s="19">
        <f t="shared" si="13"/>
        <v>1.05301</v>
      </c>
      <c r="BD19" s="19">
        <f t="shared" si="13"/>
        <v>1.0528200000000001</v>
      </c>
      <c r="BE19" s="19">
        <f t="shared" si="13"/>
        <v>1.05263</v>
      </c>
      <c r="BF19" s="19">
        <f t="shared" si="13"/>
        <v>1.05244</v>
      </c>
      <c r="BG19" s="19">
        <f t="shared" si="13"/>
        <v>1.0522499999999999</v>
      </c>
      <c r="BH19" s="19">
        <f t="shared" si="13"/>
        <v>1.05206</v>
      </c>
      <c r="BI19" s="19">
        <f t="shared" si="13"/>
        <v>1.0518700000000001</v>
      </c>
      <c r="BJ19" s="19">
        <f t="shared" si="13"/>
        <v>1.0516799999999999</v>
      </c>
      <c r="BK19" s="19">
        <f t="shared" si="13"/>
        <v>1.0516799999999999</v>
      </c>
      <c r="BL19" s="19">
        <f t="shared" si="13"/>
        <v>1.0516799999999999</v>
      </c>
      <c r="BM19" s="19">
        <f t="shared" si="13"/>
        <v>1.0516799999999999</v>
      </c>
      <c r="BN19" s="19">
        <f t="shared" si="13"/>
        <v>1.0516799999999999</v>
      </c>
      <c r="BO19" s="19">
        <f t="shared" si="13"/>
        <v>1.0516799999999999</v>
      </c>
      <c r="BP19" s="19">
        <f t="shared" ref="BP19:EA19" si="14">1+BP$18</f>
        <v>1.0516799999999999</v>
      </c>
      <c r="BQ19" s="19">
        <f t="shared" si="14"/>
        <v>1.0516799999999999</v>
      </c>
      <c r="BR19" s="19">
        <f t="shared" si="14"/>
        <v>1.0516799999999999</v>
      </c>
      <c r="BS19" s="19">
        <f t="shared" si="14"/>
        <v>1.0516799999999999</v>
      </c>
      <c r="BT19" s="19">
        <f t="shared" si="14"/>
        <v>1.0516799999999999</v>
      </c>
      <c r="BU19" s="19">
        <f t="shared" si="14"/>
        <v>1.0516799999999999</v>
      </c>
      <c r="BV19" s="19">
        <f t="shared" si="14"/>
        <v>1.0516799999999999</v>
      </c>
      <c r="BW19" s="19">
        <f t="shared" si="14"/>
        <v>1.0516799999999999</v>
      </c>
      <c r="BX19" s="19">
        <f t="shared" si="14"/>
        <v>1.0516799999999999</v>
      </c>
      <c r="BY19" s="19">
        <f t="shared" si="14"/>
        <v>1.0516799999999999</v>
      </c>
      <c r="BZ19" s="19">
        <f t="shared" si="14"/>
        <v>1.0516799999999999</v>
      </c>
      <c r="CA19" s="19">
        <f t="shared" si="14"/>
        <v>1.0516799999999999</v>
      </c>
      <c r="CB19" s="19">
        <f t="shared" si="14"/>
        <v>1.0516799999999999</v>
      </c>
      <c r="CC19" s="19">
        <f t="shared" si="14"/>
        <v>1.0516799999999999</v>
      </c>
      <c r="CD19" s="19">
        <f t="shared" si="14"/>
        <v>1.0516799999999999</v>
      </c>
      <c r="CE19" s="19">
        <f t="shared" si="14"/>
        <v>1.0516799999999999</v>
      </c>
      <c r="CF19" s="19">
        <f t="shared" si="14"/>
        <v>1.0516799999999999</v>
      </c>
      <c r="CG19" s="19">
        <f t="shared" si="14"/>
        <v>1.0516799999999999</v>
      </c>
      <c r="CH19" s="19">
        <f t="shared" si="14"/>
        <v>1.0516799999999999</v>
      </c>
      <c r="CI19" s="19">
        <f t="shared" si="14"/>
        <v>1.0516799999999999</v>
      </c>
      <c r="CJ19" s="19">
        <f t="shared" si="14"/>
        <v>1.0516799999999999</v>
      </c>
      <c r="CK19" s="19">
        <f t="shared" si="14"/>
        <v>1.0516799999999999</v>
      </c>
      <c r="CL19" s="19">
        <f t="shared" si="14"/>
        <v>1.0516799999999999</v>
      </c>
      <c r="CM19" s="19">
        <f t="shared" si="14"/>
        <v>1.0516799999999999</v>
      </c>
      <c r="CN19" s="19">
        <f t="shared" si="14"/>
        <v>1.0516799999999999</v>
      </c>
      <c r="CO19" s="19">
        <f t="shared" si="14"/>
        <v>1.0516799999999999</v>
      </c>
      <c r="CP19" s="19">
        <f t="shared" si="14"/>
        <v>1.0516799999999999</v>
      </c>
      <c r="CQ19" s="19">
        <f t="shared" si="14"/>
        <v>1.0516799999999999</v>
      </c>
      <c r="CR19" s="19">
        <f t="shared" si="14"/>
        <v>1.0516799999999999</v>
      </c>
      <c r="CS19" s="19">
        <f t="shared" si="14"/>
        <v>1.0516799999999999</v>
      </c>
      <c r="CT19" s="19">
        <f t="shared" si="14"/>
        <v>1.0516799999999999</v>
      </c>
      <c r="CU19" s="19">
        <f t="shared" si="14"/>
        <v>1.0516799999999999</v>
      </c>
      <c r="CV19" s="19">
        <f t="shared" si="14"/>
        <v>1.0516799999999999</v>
      </c>
      <c r="CW19" s="19">
        <f t="shared" si="14"/>
        <v>1.0516799999999999</v>
      </c>
      <c r="CX19" s="19">
        <f t="shared" si="14"/>
        <v>1.0516799999999999</v>
      </c>
      <c r="CY19" s="19">
        <f t="shared" si="14"/>
        <v>1.0516799999999999</v>
      </c>
      <c r="CZ19" s="19">
        <f t="shared" si="14"/>
        <v>1.0516799999999999</v>
      </c>
      <c r="DA19" s="19">
        <f t="shared" si="14"/>
        <v>1.0516799999999999</v>
      </c>
      <c r="DB19" s="19">
        <f t="shared" si="14"/>
        <v>1.0516799999999999</v>
      </c>
      <c r="DC19" s="19">
        <f t="shared" si="14"/>
        <v>1.0516799999999999</v>
      </c>
      <c r="DD19" s="19">
        <f t="shared" si="14"/>
        <v>1.0516799999999999</v>
      </c>
      <c r="DE19" s="19">
        <f t="shared" si="14"/>
        <v>1.0516799999999999</v>
      </c>
      <c r="DF19" s="19">
        <f t="shared" si="14"/>
        <v>1.0516799999999999</v>
      </c>
      <c r="DG19" s="19">
        <f t="shared" si="14"/>
        <v>1.0516799999999999</v>
      </c>
      <c r="DH19" s="19">
        <f t="shared" si="14"/>
        <v>1.0516799999999999</v>
      </c>
      <c r="DI19" s="19">
        <f t="shared" si="14"/>
        <v>1.0516799999999999</v>
      </c>
      <c r="DJ19" s="19">
        <f t="shared" si="14"/>
        <v>1.0516799999999999</v>
      </c>
      <c r="DK19" s="19">
        <f t="shared" si="14"/>
        <v>1.0516799999999999</v>
      </c>
      <c r="DL19" s="19">
        <f t="shared" si="14"/>
        <v>1.0516799999999999</v>
      </c>
      <c r="DM19" s="19">
        <f t="shared" si="14"/>
        <v>1.0516799999999999</v>
      </c>
      <c r="DN19" s="19">
        <f t="shared" si="14"/>
        <v>1.0516799999999999</v>
      </c>
      <c r="DO19" s="19">
        <f t="shared" si="14"/>
        <v>1.0516799999999999</v>
      </c>
      <c r="DP19" s="19">
        <f t="shared" si="14"/>
        <v>1.0516799999999999</v>
      </c>
      <c r="DQ19" s="19">
        <f t="shared" si="14"/>
        <v>1.0516799999999999</v>
      </c>
      <c r="DR19" s="19">
        <f t="shared" si="14"/>
        <v>1.0516799999999999</v>
      </c>
      <c r="DS19" s="19">
        <f t="shared" si="14"/>
        <v>1.0516799999999999</v>
      </c>
      <c r="DT19" s="19">
        <f t="shared" si="14"/>
        <v>1.0516799999999999</v>
      </c>
      <c r="DU19" s="19">
        <f t="shared" si="14"/>
        <v>1.0516799999999999</v>
      </c>
      <c r="DV19" s="19">
        <f t="shared" si="14"/>
        <v>1.0516799999999999</v>
      </c>
      <c r="DW19" s="19">
        <f t="shared" si="14"/>
        <v>1.0516799999999999</v>
      </c>
      <c r="DX19" s="19">
        <f t="shared" si="14"/>
        <v>1.0516799999999999</v>
      </c>
      <c r="DY19" s="19">
        <f t="shared" si="14"/>
        <v>1.0516799999999999</v>
      </c>
      <c r="DZ19" s="19">
        <f t="shared" si="14"/>
        <v>1.0516799999999999</v>
      </c>
      <c r="EA19" s="19">
        <f t="shared" si="14"/>
        <v>1.0516799999999999</v>
      </c>
      <c r="EB19" s="19">
        <f t="shared" ref="EB19:EJ19" si="15">1+EB$18</f>
        <v>1.0516799999999999</v>
      </c>
      <c r="EC19" s="19">
        <f t="shared" si="15"/>
        <v>1.0516799999999999</v>
      </c>
      <c r="ED19" s="19">
        <f t="shared" si="15"/>
        <v>1.0516799999999999</v>
      </c>
      <c r="EE19" s="19">
        <f t="shared" si="15"/>
        <v>1.0516799999999999</v>
      </c>
      <c r="EF19" s="19">
        <f t="shared" si="15"/>
        <v>1.0516799999999999</v>
      </c>
      <c r="EG19" s="19">
        <f t="shared" si="15"/>
        <v>1.0516799999999999</v>
      </c>
      <c r="EH19" s="19">
        <f t="shared" si="15"/>
        <v>1.0516799999999999</v>
      </c>
      <c r="EI19" s="19">
        <f t="shared" si="15"/>
        <v>1.0516799999999999</v>
      </c>
      <c r="EJ19" s="19">
        <f t="shared" si="15"/>
        <v>1.0516799999999999</v>
      </c>
    </row>
    <row r="20" spans="1:140" x14ac:dyDescent="0.2">
      <c r="A20" s="10" t="s">
        <v>185</v>
      </c>
      <c r="C20" s="49">
        <f>(C$18/26)/((1+C$18)^(1/26)-1)-1</f>
        <v>2.995340980063621E-2</v>
      </c>
      <c r="D20" s="49">
        <f t="shared" ref="D20:BO20" si="16">(D$18/26)/((1+D$18)^(1/26)-1)-1</f>
        <v>2.7847636110117646E-2</v>
      </c>
      <c r="E20" s="49">
        <f t="shared" si="16"/>
        <v>2.7874653185681719E-2</v>
      </c>
      <c r="F20" s="49">
        <f t="shared" si="16"/>
        <v>2.7835358342281902E-2</v>
      </c>
      <c r="G20" s="49">
        <f t="shared" si="16"/>
        <v>2.7931726163176629E-2</v>
      </c>
      <c r="H20" s="49">
        <f t="shared" si="16"/>
        <v>2.8215944775693114E-2</v>
      </c>
      <c r="I20" s="49">
        <f t="shared" si="16"/>
        <v>2.8215944775693114E-2</v>
      </c>
      <c r="J20" s="49">
        <f t="shared" si="16"/>
        <v>2.8215944775693114E-2</v>
      </c>
      <c r="K20" s="49">
        <f t="shared" si="16"/>
        <v>2.8215944775693114E-2</v>
      </c>
      <c r="L20" s="49">
        <f t="shared" si="16"/>
        <v>2.8215944775693114E-2</v>
      </c>
      <c r="M20" s="49">
        <f t="shared" si="16"/>
        <v>2.8215944775693114E-2</v>
      </c>
      <c r="N20" s="49">
        <f t="shared" si="16"/>
        <v>2.8215944775693114E-2</v>
      </c>
      <c r="O20" s="49">
        <f t="shared" si="16"/>
        <v>2.8215944775693114E-2</v>
      </c>
      <c r="P20" s="49">
        <f t="shared" si="16"/>
        <v>2.8215944775693114E-2</v>
      </c>
      <c r="Q20" s="49">
        <f t="shared" si="16"/>
        <v>2.8215944775693114E-2</v>
      </c>
      <c r="R20" s="49">
        <f t="shared" si="16"/>
        <v>2.8215944775693114E-2</v>
      </c>
      <c r="S20" s="49">
        <f t="shared" si="16"/>
        <v>2.8215944775693114E-2</v>
      </c>
      <c r="T20" s="49">
        <f t="shared" si="16"/>
        <v>2.8215944775693114E-2</v>
      </c>
      <c r="U20" s="49">
        <f t="shared" si="16"/>
        <v>2.8215944775693114E-2</v>
      </c>
      <c r="V20" s="49">
        <f t="shared" si="16"/>
        <v>2.8215944775693114E-2</v>
      </c>
      <c r="W20" s="49">
        <f t="shared" si="16"/>
        <v>2.8126390915405031E-2</v>
      </c>
      <c r="X20" s="49">
        <f t="shared" si="16"/>
        <v>2.8036831542645135E-2</v>
      </c>
      <c r="Y20" s="49">
        <f t="shared" si="16"/>
        <v>2.7947266655832026E-2</v>
      </c>
      <c r="Z20" s="49">
        <f t="shared" si="16"/>
        <v>2.7857696253484887E-2</v>
      </c>
      <c r="AA20" s="49">
        <f t="shared" si="16"/>
        <v>2.7768120334227042E-2</v>
      </c>
      <c r="AB20" s="49">
        <f t="shared" si="16"/>
        <v>2.7678538896575899E-2</v>
      </c>
      <c r="AC20" s="49">
        <f t="shared" si="16"/>
        <v>2.7588951939048201E-2</v>
      </c>
      <c r="AD20" s="49">
        <f t="shared" si="16"/>
        <v>2.7499359460053441E-2</v>
      </c>
      <c r="AE20" s="49">
        <f t="shared" si="16"/>
        <v>2.7409761458103921E-2</v>
      </c>
      <c r="AF20" s="49">
        <f t="shared" si="16"/>
        <v>2.7320157931816746E-2</v>
      </c>
      <c r="AG20" s="49">
        <f t="shared" si="16"/>
        <v>2.7230548879701333E-2</v>
      </c>
      <c r="AH20" s="49">
        <f t="shared" si="16"/>
        <v>2.7140934300265984E-2</v>
      </c>
      <c r="AI20" s="49">
        <f t="shared" si="16"/>
        <v>2.7051314191909759E-2</v>
      </c>
      <c r="AJ20" s="49">
        <f t="shared" si="16"/>
        <v>2.6961688553350127E-2</v>
      </c>
      <c r="AK20" s="49">
        <f t="shared" si="16"/>
        <v>2.6872057382874459E-2</v>
      </c>
      <c r="AL20" s="49">
        <f t="shared" si="16"/>
        <v>2.6782420679089203E-2</v>
      </c>
      <c r="AM20" s="49">
        <f t="shared" si="16"/>
        <v>2.669277844060014E-2</v>
      </c>
      <c r="AN20" s="49">
        <f t="shared" si="16"/>
        <v>2.6603130665794117E-2</v>
      </c>
      <c r="AO20" s="49">
        <f t="shared" si="16"/>
        <v>2.6513477353162784E-2</v>
      </c>
      <c r="AP20" s="49">
        <f t="shared" si="16"/>
        <v>2.6423818501305485E-2</v>
      </c>
      <c r="AQ20" s="49">
        <f t="shared" si="16"/>
        <v>2.6334154108599517E-2</v>
      </c>
      <c r="AR20" s="49">
        <f t="shared" si="16"/>
        <v>2.6244484173748805E-2</v>
      </c>
      <c r="AS20" s="49">
        <f t="shared" si="16"/>
        <v>2.6154808695125764E-2</v>
      </c>
      <c r="AT20" s="49">
        <f t="shared" si="16"/>
        <v>2.6065127671208721E-2</v>
      </c>
      <c r="AU20" s="49">
        <f t="shared" si="16"/>
        <v>2.5975441100583918E-2</v>
      </c>
      <c r="AV20" s="49">
        <f t="shared" si="16"/>
        <v>2.5885748981724133E-2</v>
      </c>
      <c r="AW20" s="49">
        <f t="shared" si="16"/>
        <v>2.5796051313098811E-2</v>
      </c>
      <c r="AX20" s="49">
        <f t="shared" si="16"/>
        <v>2.5706348093286202E-2</v>
      </c>
      <c r="AY20" s="49">
        <f t="shared" si="16"/>
        <v>2.5616639320748869E-2</v>
      </c>
      <c r="AZ20" s="49">
        <f t="shared" si="16"/>
        <v>2.5526924993946265E-2</v>
      </c>
      <c r="BA20" s="49">
        <f t="shared" si="16"/>
        <v>2.5437205111446648E-2</v>
      </c>
      <c r="BB20" s="49">
        <f t="shared" si="16"/>
        <v>2.5347479671702366E-2</v>
      </c>
      <c r="BC20" s="49">
        <f t="shared" si="16"/>
        <v>2.5257748673160663E-2</v>
      </c>
      <c r="BD20" s="49">
        <f t="shared" si="16"/>
        <v>2.5168012114494598E-2</v>
      </c>
      <c r="BE20" s="49">
        <f t="shared" si="16"/>
        <v>2.5078269994029956E-2</v>
      </c>
      <c r="BF20" s="49">
        <f t="shared" si="16"/>
        <v>2.4988522310317007E-2</v>
      </c>
      <c r="BG20" s="49">
        <f t="shared" si="16"/>
        <v>2.4898769061903359E-2</v>
      </c>
      <c r="BH20" s="49">
        <f t="shared" si="16"/>
        <v>2.4809010247216268E-2</v>
      </c>
      <c r="BI20" s="49">
        <f t="shared" si="16"/>
        <v>2.4719245864794903E-2</v>
      </c>
      <c r="BJ20" s="49">
        <f t="shared" si="16"/>
        <v>2.4629475913057419E-2</v>
      </c>
      <c r="BK20" s="49">
        <f t="shared" si="16"/>
        <v>2.4629475913057419E-2</v>
      </c>
      <c r="BL20" s="49">
        <f t="shared" si="16"/>
        <v>2.4629475913057419E-2</v>
      </c>
      <c r="BM20" s="49">
        <f t="shared" si="16"/>
        <v>2.4629475913057419E-2</v>
      </c>
      <c r="BN20" s="49">
        <f t="shared" si="16"/>
        <v>2.4629475913057419E-2</v>
      </c>
      <c r="BO20" s="49">
        <f t="shared" si="16"/>
        <v>2.4629475913057419E-2</v>
      </c>
      <c r="BP20" s="49">
        <f t="shared" ref="BP20:EA20" si="17">(BP$18/26)/((1+BP$18)^(1/26)-1)-1</f>
        <v>2.4629475913057419E-2</v>
      </c>
      <c r="BQ20" s="49">
        <f t="shared" si="17"/>
        <v>2.4629475913057419E-2</v>
      </c>
      <c r="BR20" s="49">
        <f t="shared" si="17"/>
        <v>2.4629475913057419E-2</v>
      </c>
      <c r="BS20" s="49">
        <f t="shared" si="17"/>
        <v>2.4629475913057419E-2</v>
      </c>
      <c r="BT20" s="49">
        <f t="shared" si="17"/>
        <v>2.4629475913057419E-2</v>
      </c>
      <c r="BU20" s="49">
        <f t="shared" si="17"/>
        <v>2.4629475913057419E-2</v>
      </c>
      <c r="BV20" s="49">
        <f t="shared" si="17"/>
        <v>2.4629475913057419E-2</v>
      </c>
      <c r="BW20" s="49">
        <f t="shared" si="17"/>
        <v>2.4629475913057419E-2</v>
      </c>
      <c r="BX20" s="49">
        <f t="shared" si="17"/>
        <v>2.4629475913057419E-2</v>
      </c>
      <c r="BY20" s="49">
        <f t="shared" si="17"/>
        <v>2.4629475913057419E-2</v>
      </c>
      <c r="BZ20" s="49">
        <f t="shared" si="17"/>
        <v>2.4629475913057419E-2</v>
      </c>
      <c r="CA20" s="49">
        <f t="shared" si="17"/>
        <v>2.4629475913057419E-2</v>
      </c>
      <c r="CB20" s="49">
        <f t="shared" si="17"/>
        <v>2.4629475913057419E-2</v>
      </c>
      <c r="CC20" s="49">
        <f t="shared" si="17"/>
        <v>2.4629475913057419E-2</v>
      </c>
      <c r="CD20" s="49">
        <f t="shared" si="17"/>
        <v>2.4629475913057419E-2</v>
      </c>
      <c r="CE20" s="49">
        <f t="shared" si="17"/>
        <v>2.4629475913057419E-2</v>
      </c>
      <c r="CF20" s="49">
        <f t="shared" si="17"/>
        <v>2.4629475913057419E-2</v>
      </c>
      <c r="CG20" s="49">
        <f t="shared" si="17"/>
        <v>2.4629475913057419E-2</v>
      </c>
      <c r="CH20" s="49">
        <f t="shared" si="17"/>
        <v>2.4629475913057419E-2</v>
      </c>
      <c r="CI20" s="49">
        <f t="shared" si="17"/>
        <v>2.4629475913057419E-2</v>
      </c>
      <c r="CJ20" s="49">
        <f t="shared" si="17"/>
        <v>2.4629475913057419E-2</v>
      </c>
      <c r="CK20" s="49">
        <f t="shared" si="17"/>
        <v>2.4629475913057419E-2</v>
      </c>
      <c r="CL20" s="49">
        <f t="shared" si="17"/>
        <v>2.4629475913057419E-2</v>
      </c>
      <c r="CM20" s="49">
        <f t="shared" si="17"/>
        <v>2.4629475913057419E-2</v>
      </c>
      <c r="CN20" s="49">
        <f t="shared" si="17"/>
        <v>2.4629475913057419E-2</v>
      </c>
      <c r="CO20" s="49">
        <f t="shared" si="17"/>
        <v>2.4629475913057419E-2</v>
      </c>
      <c r="CP20" s="49">
        <f t="shared" si="17"/>
        <v>2.4629475913057419E-2</v>
      </c>
      <c r="CQ20" s="49">
        <f t="shared" si="17"/>
        <v>2.4629475913057419E-2</v>
      </c>
      <c r="CR20" s="49">
        <f t="shared" si="17"/>
        <v>2.4629475913057419E-2</v>
      </c>
      <c r="CS20" s="49">
        <f t="shared" si="17"/>
        <v>2.4629475913057419E-2</v>
      </c>
      <c r="CT20" s="49">
        <f t="shared" si="17"/>
        <v>2.4629475913057419E-2</v>
      </c>
      <c r="CU20" s="49">
        <f t="shared" si="17"/>
        <v>2.4629475913057419E-2</v>
      </c>
      <c r="CV20" s="49">
        <f t="shared" si="17"/>
        <v>2.4629475913057419E-2</v>
      </c>
      <c r="CW20" s="49">
        <f t="shared" si="17"/>
        <v>2.4629475913057419E-2</v>
      </c>
      <c r="CX20" s="49">
        <f t="shared" si="17"/>
        <v>2.4629475913057419E-2</v>
      </c>
      <c r="CY20" s="49">
        <f t="shared" si="17"/>
        <v>2.4629475913057419E-2</v>
      </c>
      <c r="CZ20" s="49">
        <f t="shared" si="17"/>
        <v>2.4629475913057419E-2</v>
      </c>
      <c r="DA20" s="49">
        <f t="shared" si="17"/>
        <v>2.4629475913057419E-2</v>
      </c>
      <c r="DB20" s="49">
        <f t="shared" si="17"/>
        <v>2.4629475913057419E-2</v>
      </c>
      <c r="DC20" s="49">
        <f t="shared" si="17"/>
        <v>2.4629475913057419E-2</v>
      </c>
      <c r="DD20" s="49">
        <f t="shared" si="17"/>
        <v>2.4629475913057419E-2</v>
      </c>
      <c r="DE20" s="49">
        <f t="shared" si="17"/>
        <v>2.4629475913057419E-2</v>
      </c>
      <c r="DF20" s="49">
        <f t="shared" si="17"/>
        <v>2.4629475913057419E-2</v>
      </c>
      <c r="DG20" s="49">
        <f t="shared" si="17"/>
        <v>2.4629475913057419E-2</v>
      </c>
      <c r="DH20" s="49">
        <f t="shared" si="17"/>
        <v>2.4629475913057419E-2</v>
      </c>
      <c r="DI20" s="49">
        <f t="shared" si="17"/>
        <v>2.4629475913057419E-2</v>
      </c>
      <c r="DJ20" s="49">
        <f t="shared" si="17"/>
        <v>2.4629475913057419E-2</v>
      </c>
      <c r="DK20" s="49">
        <f t="shared" si="17"/>
        <v>2.4629475913057419E-2</v>
      </c>
      <c r="DL20" s="49">
        <f t="shared" si="17"/>
        <v>2.4629475913057419E-2</v>
      </c>
      <c r="DM20" s="49">
        <f t="shared" si="17"/>
        <v>2.4629475913057419E-2</v>
      </c>
      <c r="DN20" s="49">
        <f t="shared" si="17"/>
        <v>2.4629475913057419E-2</v>
      </c>
      <c r="DO20" s="49">
        <f t="shared" si="17"/>
        <v>2.4629475913057419E-2</v>
      </c>
      <c r="DP20" s="49">
        <f t="shared" si="17"/>
        <v>2.4629475913057419E-2</v>
      </c>
      <c r="DQ20" s="49">
        <f t="shared" si="17"/>
        <v>2.4629475913057419E-2</v>
      </c>
      <c r="DR20" s="49">
        <f t="shared" si="17"/>
        <v>2.4629475913057419E-2</v>
      </c>
      <c r="DS20" s="49">
        <f t="shared" si="17"/>
        <v>2.4629475913057419E-2</v>
      </c>
      <c r="DT20" s="49">
        <f t="shared" si="17"/>
        <v>2.4629475913057419E-2</v>
      </c>
      <c r="DU20" s="49">
        <f t="shared" si="17"/>
        <v>2.4629475913057419E-2</v>
      </c>
      <c r="DV20" s="49">
        <f t="shared" si="17"/>
        <v>2.4629475913057419E-2</v>
      </c>
      <c r="DW20" s="49">
        <f t="shared" si="17"/>
        <v>2.4629475913057419E-2</v>
      </c>
      <c r="DX20" s="49">
        <f t="shared" si="17"/>
        <v>2.4629475913057419E-2</v>
      </c>
      <c r="DY20" s="49">
        <f t="shared" si="17"/>
        <v>2.4629475913057419E-2</v>
      </c>
      <c r="DZ20" s="49">
        <f t="shared" si="17"/>
        <v>2.4629475913057419E-2</v>
      </c>
      <c r="EA20" s="49">
        <f t="shared" si="17"/>
        <v>2.4629475913057419E-2</v>
      </c>
      <c r="EB20" s="49">
        <f t="shared" ref="EB20:EJ20" si="18">(EB$18/26)/((1+EB$18)^(1/26)-1)-1</f>
        <v>2.4629475913057419E-2</v>
      </c>
      <c r="EC20" s="49">
        <f t="shared" si="18"/>
        <v>2.4629475913057419E-2</v>
      </c>
      <c r="ED20" s="49">
        <f t="shared" si="18"/>
        <v>2.4629475913057419E-2</v>
      </c>
      <c r="EE20" s="49">
        <f t="shared" si="18"/>
        <v>2.4629475913057419E-2</v>
      </c>
      <c r="EF20" s="49">
        <f t="shared" si="18"/>
        <v>2.4629475913057419E-2</v>
      </c>
      <c r="EG20" s="49">
        <f t="shared" si="18"/>
        <v>2.4629475913057419E-2</v>
      </c>
      <c r="EH20" s="49">
        <f t="shared" si="18"/>
        <v>2.4629475913057419E-2</v>
      </c>
      <c r="EI20" s="49">
        <f t="shared" si="18"/>
        <v>2.4629475913057419E-2</v>
      </c>
      <c r="EJ20" s="49">
        <f t="shared" si="18"/>
        <v>2.4629475913057419E-2</v>
      </c>
    </row>
    <row r="21" spans="1:140" x14ac:dyDescent="0.2">
      <c r="A21" s="10" t="s">
        <v>205</v>
      </c>
      <c r="C21" s="19">
        <f>C$6*(1+C$20)</f>
        <v>16.826348855912993</v>
      </c>
      <c r="D21" s="19">
        <f t="shared" ref="D21:BO21" si="19">D$6*(1+D$20)</f>
        <v>18.541343507790415</v>
      </c>
      <c r="E21" s="19">
        <f t="shared" si="19"/>
        <v>19.860594048853741</v>
      </c>
      <c r="F21" s="19">
        <f t="shared" si="19"/>
        <v>21.111738260350471</v>
      </c>
      <c r="G21" s="19">
        <f t="shared" si="19"/>
        <v>22.548710345115442</v>
      </c>
      <c r="H21" s="19">
        <f t="shared" si="19"/>
        <v>24.063307557635344</v>
      </c>
      <c r="I21" s="19">
        <f t="shared" si="19"/>
        <v>25.556187053223972</v>
      </c>
      <c r="J21" s="19">
        <f t="shared" si="19"/>
        <v>27.016163420226587</v>
      </c>
      <c r="K21" s="19">
        <f t="shared" si="19"/>
        <v>28.493180562542996</v>
      </c>
      <c r="L21" s="19">
        <f t="shared" si="19"/>
        <v>30.023707569701166</v>
      </c>
      <c r="M21" s="19">
        <f t="shared" si="19"/>
        <v>31.62496516849281</v>
      </c>
      <c r="N21" s="19">
        <f t="shared" si="19"/>
        <v>33.304419235497235</v>
      </c>
      <c r="O21" s="19">
        <f t="shared" si="19"/>
        <v>35.018920995651783</v>
      </c>
      <c r="P21" s="19">
        <f t="shared" si="19"/>
        <v>36.835848087243207</v>
      </c>
      <c r="Q21" s="19">
        <f t="shared" si="19"/>
        <v>38.683521968645842</v>
      </c>
      <c r="R21" s="19">
        <f t="shared" si="19"/>
        <v>40.511089331821154</v>
      </c>
      <c r="S21" s="19">
        <f t="shared" si="19"/>
        <v>42.314871225485291</v>
      </c>
      <c r="T21" s="19">
        <f t="shared" si="19"/>
        <v>44.087335968616216</v>
      </c>
      <c r="U21" s="19">
        <f t="shared" si="19"/>
        <v>45.831501121420075</v>
      </c>
      <c r="V21" s="19">
        <f t="shared" si="19"/>
        <v>47.626322684524759</v>
      </c>
      <c r="W21" s="19">
        <f t="shared" si="19"/>
        <v>49.436821496721457</v>
      </c>
      <c r="X21" s="19">
        <f t="shared" si="19"/>
        <v>51.354858177032426</v>
      </c>
      <c r="Y21" s="19">
        <f t="shared" si="19"/>
        <v>53.350912077235407</v>
      </c>
      <c r="Z21" s="19">
        <f t="shared" si="19"/>
        <v>55.436928288711435</v>
      </c>
      <c r="AA21" s="19">
        <f t="shared" si="19"/>
        <v>57.635049201001365</v>
      </c>
      <c r="AB21" s="19">
        <f t="shared" si="19"/>
        <v>59.951032284768949</v>
      </c>
      <c r="AC21" s="19">
        <f t="shared" si="19"/>
        <v>62.380940117097957</v>
      </c>
      <c r="AD21" s="19">
        <f t="shared" si="19"/>
        <v>64.916704504575037</v>
      </c>
      <c r="AE21" s="19">
        <f t="shared" si="19"/>
        <v>67.594110413441285</v>
      </c>
      <c r="AF21" s="19">
        <f t="shared" si="19"/>
        <v>70.466205812237689</v>
      </c>
      <c r="AG21" s="19">
        <f t="shared" si="19"/>
        <v>73.604626224521922</v>
      </c>
      <c r="AH21" s="19">
        <f t="shared" si="19"/>
        <v>76.900688831045358</v>
      </c>
      <c r="AI21" s="19">
        <f t="shared" si="19"/>
        <v>80.477439334453365</v>
      </c>
      <c r="AJ21" s="19">
        <f t="shared" si="19"/>
        <v>84.25634319453485</v>
      </c>
      <c r="AK21" s="19">
        <f t="shared" si="19"/>
        <v>88.154455126410255</v>
      </c>
      <c r="AL21" s="19">
        <f t="shared" si="19"/>
        <v>92.105683550011463</v>
      </c>
      <c r="AM21" s="19">
        <f t="shared" si="19"/>
        <v>96.061802186770166</v>
      </c>
      <c r="AN21" s="19">
        <f t="shared" si="19"/>
        <v>100.13307051800305</v>
      </c>
      <c r="AO21" s="19">
        <f t="shared" si="19"/>
        <v>104.30830827469821</v>
      </c>
      <c r="AP21" s="19">
        <f t="shared" si="19"/>
        <v>108.541319043695</v>
      </c>
      <c r="AQ21" s="19">
        <f t="shared" si="19"/>
        <v>112.90562925460871</v>
      </c>
      <c r="AR21" s="19">
        <f t="shared" si="19"/>
        <v>117.32323372335412</v>
      </c>
      <c r="AS21" s="19">
        <f t="shared" si="19"/>
        <v>122.02157516997048</v>
      </c>
      <c r="AT21" s="19">
        <f t="shared" si="19"/>
        <v>126.8505213007975</v>
      </c>
      <c r="AU21" s="19">
        <f t="shared" si="19"/>
        <v>131.71296347339307</v>
      </c>
      <c r="AV21" s="19">
        <f t="shared" si="19"/>
        <v>136.76085270377575</v>
      </c>
      <c r="AW21" s="19">
        <f t="shared" si="19"/>
        <v>142.06733052187872</v>
      </c>
      <c r="AX21" s="19">
        <f t="shared" si="19"/>
        <v>147.59405517958288</v>
      </c>
      <c r="AY21" s="19">
        <f t="shared" si="19"/>
        <v>153.44427644242498</v>
      </c>
      <c r="AZ21" s="19">
        <f t="shared" si="19"/>
        <v>159.77714379507648</v>
      </c>
      <c r="BA21" s="19">
        <f t="shared" si="19"/>
        <v>166.51076464666349</v>
      </c>
      <c r="BB21" s="19">
        <f t="shared" si="19"/>
        <v>173.46399005517017</v>
      </c>
      <c r="BC21" s="19">
        <f t="shared" si="19"/>
        <v>180.7383461158575</v>
      </c>
      <c r="BD21" s="19">
        <f t="shared" si="19"/>
        <v>188.17671962677471</v>
      </c>
      <c r="BE21" s="19">
        <f t="shared" si="19"/>
        <v>195.76461229594159</v>
      </c>
      <c r="BF21" s="19">
        <f t="shared" si="19"/>
        <v>203.52324514397608</v>
      </c>
      <c r="BG21" s="19">
        <f t="shared" si="19"/>
        <v>211.31469826023783</v>
      </c>
      <c r="BH21" s="19">
        <f t="shared" si="19"/>
        <v>219.29393990934065</v>
      </c>
      <c r="BI21" s="19">
        <f t="shared" si="19"/>
        <v>227.40715472687089</v>
      </c>
      <c r="BJ21" s="19">
        <f t="shared" si="19"/>
        <v>235.73888954329541</v>
      </c>
      <c r="BK21" s="19">
        <f t="shared" si="19"/>
        <v>244.15558692392881</v>
      </c>
      <c r="BL21" s="19">
        <f t="shared" si="19"/>
        <v>252.75781096751476</v>
      </c>
      <c r="BM21" s="19">
        <f t="shared" si="19"/>
        <v>261.51327556622022</v>
      </c>
      <c r="BN21" s="19">
        <f t="shared" si="19"/>
        <v>270.69523790979514</v>
      </c>
      <c r="BO21" s="19">
        <f t="shared" si="19"/>
        <v>280.22212540178174</v>
      </c>
      <c r="BP21" s="19">
        <f t="shared" ref="BP21:EA21" si="20">BP$6*(1+BP$20)</f>
        <v>289.86052166174261</v>
      </c>
      <c r="BQ21" s="19">
        <f t="shared" si="20"/>
        <v>299.82445665055377</v>
      </c>
      <c r="BR21" s="19">
        <f t="shared" si="20"/>
        <v>310.12895696243004</v>
      </c>
      <c r="BS21" s="19">
        <f t="shared" si="20"/>
        <v>320.76928254412536</v>
      </c>
      <c r="BT21" s="19">
        <f t="shared" si="20"/>
        <v>331.77144456763773</v>
      </c>
      <c r="BU21" s="19">
        <f t="shared" si="20"/>
        <v>343.10980565453184</v>
      </c>
      <c r="BV21" s="19">
        <f t="shared" si="20"/>
        <v>354.81127542780206</v>
      </c>
      <c r="BW21" s="19">
        <f t="shared" si="20"/>
        <v>366.84372378452082</v>
      </c>
      <c r="BX21" s="19">
        <f t="shared" si="20"/>
        <v>379.23638886977034</v>
      </c>
      <c r="BY21" s="19">
        <f t="shared" si="20"/>
        <v>391.95479572721462</v>
      </c>
      <c r="BZ21" s="19">
        <f t="shared" si="20"/>
        <v>405.04418089277601</v>
      </c>
      <c r="CA21" s="19">
        <f t="shared" si="20"/>
        <v>418.48304868685153</v>
      </c>
      <c r="CB21" s="19">
        <f t="shared" si="20"/>
        <v>432.31463914969822</v>
      </c>
      <c r="CC21" s="19">
        <f t="shared" si="20"/>
        <v>446.54977072055368</v>
      </c>
      <c r="CD21" s="19">
        <f t="shared" si="20"/>
        <v>461.2132621005947</v>
      </c>
      <c r="CE21" s="19">
        <f t="shared" si="20"/>
        <v>476.32837934521689</v>
      </c>
      <c r="CF21" s="19">
        <f t="shared" si="20"/>
        <v>491.94315732438145</v>
      </c>
      <c r="CG21" s="19">
        <f t="shared" si="20"/>
        <v>508.07739680289677</v>
      </c>
      <c r="CH21" s="19">
        <f t="shared" si="20"/>
        <v>524.79103352209972</v>
      </c>
      <c r="CI21" s="19">
        <f t="shared" si="20"/>
        <v>542.08725789851201</v>
      </c>
      <c r="CJ21" s="19">
        <f t="shared" si="20"/>
        <v>559.99955114462068</v>
      </c>
      <c r="CK21" s="19">
        <f t="shared" si="20"/>
        <v>578.53548951106961</v>
      </c>
      <c r="CL21" s="19">
        <f t="shared" si="20"/>
        <v>597.73206860336245</v>
      </c>
      <c r="CM21" s="19">
        <f t="shared" si="20"/>
        <v>617.59765862614427</v>
      </c>
      <c r="CN21" s="19">
        <f t="shared" si="20"/>
        <v>638.11954901539457</v>
      </c>
      <c r="CO21" s="19">
        <f t="shared" si="20"/>
        <v>659.34231299529733</v>
      </c>
      <c r="CP21" s="19">
        <f t="shared" si="20"/>
        <v>681.22174819364193</v>
      </c>
      <c r="CQ21" s="19">
        <f t="shared" si="20"/>
        <v>703.82514685770957</v>
      </c>
      <c r="CR21" s="19">
        <f t="shared" si="20"/>
        <v>727.14322234965641</v>
      </c>
      <c r="CS21" s="19">
        <f t="shared" si="20"/>
        <v>751.20079662934609</v>
      </c>
      <c r="CT21" s="19">
        <f t="shared" si="20"/>
        <v>776.00031458393846</v>
      </c>
      <c r="CU21" s="19">
        <f t="shared" si="20"/>
        <v>801.58068315020023</v>
      </c>
      <c r="CV21" s="19">
        <f t="shared" ca="1" si="20"/>
        <v>828.14992777702128</v>
      </c>
      <c r="CW21" s="44">
        <f t="shared" ca="1" si="20"/>
        <v>855.59983828673955</v>
      </c>
      <c r="CX21" s="44">
        <f t="shared" ca="1" si="20"/>
        <v>883.9596052870744</v>
      </c>
      <c r="CY21" s="44">
        <f t="shared" ca="1" si="20"/>
        <v>913.25938693949684</v>
      </c>
      <c r="CZ21" s="44">
        <f t="shared" ca="1" si="20"/>
        <v>943.53034102982815</v>
      </c>
      <c r="DA21" s="44">
        <f t="shared" ca="1" si="20"/>
        <v>974.80465810185262</v>
      </c>
      <c r="DB21" s="44">
        <f t="shared" ca="1" si="20"/>
        <v>1007.1155956891793</v>
      </c>
      <c r="DC21" s="44">
        <f t="shared" ca="1" si="20"/>
        <v>1040.4975136817545</v>
      </c>
      <c r="DD21" s="44">
        <f t="shared" ca="1" si="20"/>
        <v>1074.985910864636</v>
      </c>
      <c r="DE21" s="44">
        <f t="shared" ca="1" si="20"/>
        <v>1110.617462667883</v>
      </c>
      <c r="DF21" s="44">
        <f t="shared" ca="1" si="20"/>
        <v>1147.4300601677071</v>
      </c>
      <c r="DG21" s="44">
        <f t="shared" ca="1" si="20"/>
        <v>1185.4628503803565</v>
      </c>
      <c r="DH21" s="44">
        <f t="shared" ca="1" si="20"/>
        <v>1224.756277891586</v>
      </c>
      <c r="DI21" s="44">
        <f t="shared" ca="1" si="20"/>
        <v>1265.3521278659782</v>
      </c>
      <c r="DJ21" s="44">
        <f t="shared" ca="1" si="20"/>
        <v>1307.2935704818553</v>
      </c>
      <c r="DK21" s="44">
        <f t="shared" ca="1" si="20"/>
        <v>1350.6252068390331</v>
      </c>
      <c r="DL21" s="44">
        <f t="shared" ca="1" si="20"/>
        <v>1395.3931163882366</v>
      </c>
      <c r="DM21" s="44">
        <f t="shared" ca="1" si="20"/>
        <v>1441.6449059326139</v>
      </c>
      <c r="DN21" s="44">
        <f t="shared" ca="1" si="20"/>
        <v>1489.4297602534566</v>
      </c>
      <c r="DO21" s="44">
        <f t="shared" ca="1" si="20"/>
        <v>1538.7984944139657</v>
      </c>
      <c r="DP21" s="44">
        <f t="shared" ca="1" si="20"/>
        <v>1589.8036077966788</v>
      </c>
      <c r="DQ21" s="44">
        <f t="shared" ca="1" si="20"/>
        <v>1642.4993399320272</v>
      </c>
      <c r="DR21" s="44">
        <f t="shared" ca="1" si="20"/>
        <v>1696.9417281773897</v>
      </c>
      <c r="DS21" s="44">
        <f t="shared" ca="1" si="20"/>
        <v>1753.1886673079789</v>
      </c>
      <c r="DT21" s="44">
        <f t="shared" ca="1" si="20"/>
        <v>1811.2999710829326</v>
      </c>
      <c r="DU21" s="44">
        <f t="shared" ca="1" si="20"/>
        <v>1871.3374358520764</v>
      </c>
      <c r="DV21" s="44">
        <f t="shared" ca="1" si="20"/>
        <v>1933.3649062710028</v>
      </c>
      <c r="DW21" s="44">
        <f t="shared" ca="1" si="20"/>
        <v>1997.4483431943447</v>
      </c>
      <c r="DX21" s="44">
        <f t="shared" ca="1" si="20"/>
        <v>2063.6558938194444</v>
      </c>
      <c r="DY21" s="44">
        <f t="shared" ca="1" si="20"/>
        <v>2132.0579641550089</v>
      </c>
      <c r="DZ21" s="44">
        <f t="shared" ca="1" si="20"/>
        <v>2202.7272938918154</v>
      </c>
      <c r="EA21" s="44">
        <f t="shared" ca="1" si="20"/>
        <v>2275.7390337550887</v>
      </c>
      <c r="EB21" s="44">
        <f t="shared" ref="EB21:EJ21" ca="1" si="21">EB$6*(1+EB$20)</f>
        <v>2351.1708254207997</v>
      </c>
      <c r="EC21" s="44">
        <f t="shared" ca="1" si="21"/>
        <v>2429.1028840808817</v>
      </c>
      <c r="ED21" s="44">
        <f t="shared" ca="1" si="21"/>
        <v>2509.6180837451534</v>
      </c>
      <c r="EE21" s="44">
        <f t="shared" ca="1" si="21"/>
        <v>2592.8020453706663</v>
      </c>
      <c r="EF21" s="44">
        <f t="shared" ca="1" si="21"/>
        <v>2678.7432279121958</v>
      </c>
      <c r="EG21" s="44">
        <f t="shared" ca="1" si="21"/>
        <v>2767.5330223906922</v>
      </c>
      <c r="EH21" s="44">
        <f t="shared" ca="1" si="21"/>
        <v>2859.2658490797371</v>
      </c>
      <c r="EI21" s="44">
        <f t="shared" ca="1" si="21"/>
        <v>2954.0392579133427</v>
      </c>
      <c r="EJ21" s="44">
        <f t="shared" ca="1" si="21"/>
        <v>3051.9540322218768</v>
      </c>
    </row>
    <row r="22" spans="1:140" x14ac:dyDescent="0.2">
      <c r="A22" s="10" t="s">
        <v>186</v>
      </c>
      <c r="C22" s="49">
        <f>(C$18/12)/((1+C$18)^(1/12)-1)-1</f>
        <v>2.8542404690371947E-2</v>
      </c>
      <c r="D22" s="49">
        <f t="shared" ref="D22:BO22" si="22">(D$18/12)/((1+D$18)^(1/12)-1)-1</f>
        <v>2.6536680795804735E-2</v>
      </c>
      <c r="E22" s="49">
        <f t="shared" si="22"/>
        <v>2.6562415043120735E-2</v>
      </c>
      <c r="F22" s="49">
        <f t="shared" si="22"/>
        <v>2.6524985995547423E-2</v>
      </c>
      <c r="G22" s="49">
        <f t="shared" si="22"/>
        <v>2.6616778004773689E-2</v>
      </c>
      <c r="H22" s="49">
        <f t="shared" si="22"/>
        <v>2.6887499566617734E-2</v>
      </c>
      <c r="I22" s="49">
        <f t="shared" si="22"/>
        <v>2.6887499566617734E-2</v>
      </c>
      <c r="J22" s="49">
        <f t="shared" si="22"/>
        <v>2.6887499566617734E-2</v>
      </c>
      <c r="K22" s="49">
        <f t="shared" si="22"/>
        <v>2.6887499566617734E-2</v>
      </c>
      <c r="L22" s="49">
        <f t="shared" si="22"/>
        <v>2.6887499566617734E-2</v>
      </c>
      <c r="M22" s="49">
        <f t="shared" si="22"/>
        <v>2.6887499566617734E-2</v>
      </c>
      <c r="N22" s="49">
        <f t="shared" si="22"/>
        <v>2.6887499566617734E-2</v>
      </c>
      <c r="O22" s="49">
        <f t="shared" si="22"/>
        <v>2.6887499566617734E-2</v>
      </c>
      <c r="P22" s="49">
        <f t="shared" si="22"/>
        <v>2.6887499566617734E-2</v>
      </c>
      <c r="Q22" s="49">
        <f t="shared" si="22"/>
        <v>2.6887499566617734E-2</v>
      </c>
      <c r="R22" s="49">
        <f t="shared" si="22"/>
        <v>2.6887499566617734E-2</v>
      </c>
      <c r="S22" s="49">
        <f t="shared" si="22"/>
        <v>2.6887499566617734E-2</v>
      </c>
      <c r="T22" s="49">
        <f t="shared" si="22"/>
        <v>2.6887499566617734E-2</v>
      </c>
      <c r="U22" s="49">
        <f t="shared" si="22"/>
        <v>2.6887499566617734E-2</v>
      </c>
      <c r="V22" s="49">
        <f t="shared" si="22"/>
        <v>2.6887499566617734E-2</v>
      </c>
      <c r="W22" s="49">
        <f t="shared" si="22"/>
        <v>2.6802198716069814E-2</v>
      </c>
      <c r="X22" s="49">
        <f t="shared" si="22"/>
        <v>2.6716892383210178E-2</v>
      </c>
      <c r="Y22" s="49">
        <f t="shared" si="22"/>
        <v>2.6631580566547575E-2</v>
      </c>
      <c r="Z22" s="49">
        <f t="shared" si="22"/>
        <v>2.6546263264636716E-2</v>
      </c>
      <c r="AA22" s="49">
        <f t="shared" si="22"/>
        <v>2.6460940475935946E-2</v>
      </c>
      <c r="AB22" s="49">
        <f t="shared" si="22"/>
        <v>2.6375612198998644E-2</v>
      </c>
      <c r="AC22" s="49">
        <f t="shared" si="22"/>
        <v>2.6290278432425929E-2</v>
      </c>
      <c r="AD22" s="49">
        <f t="shared" si="22"/>
        <v>2.6204939174623743E-2</v>
      </c>
      <c r="AE22" s="49">
        <f t="shared" si="22"/>
        <v>2.6119594424191206E-2</v>
      </c>
      <c r="AF22" s="49">
        <f t="shared" si="22"/>
        <v>2.6034244179628852E-2</v>
      </c>
      <c r="AG22" s="49">
        <f t="shared" si="22"/>
        <v>2.5948888439435436E-2</v>
      </c>
      <c r="AH22" s="49">
        <f t="shared" si="22"/>
        <v>2.5863527202207637E-2</v>
      </c>
      <c r="AI22" s="49">
        <f t="shared" si="22"/>
        <v>2.5778160466342737E-2</v>
      </c>
      <c r="AJ22" s="49">
        <f t="shared" si="22"/>
        <v>2.5692788230483155E-2</v>
      </c>
      <c r="AK22" s="49">
        <f t="shared" si="22"/>
        <v>2.5607410493072802E-2</v>
      </c>
      <c r="AL22" s="49">
        <f t="shared" si="22"/>
        <v>2.552202725265218E-2</v>
      </c>
      <c r="AM22" s="49">
        <f t="shared" si="22"/>
        <v>2.54366385077609E-2</v>
      </c>
      <c r="AN22" s="49">
        <f t="shared" si="22"/>
        <v>2.5351244256886174E-2</v>
      </c>
      <c r="AO22" s="49">
        <f t="shared" si="22"/>
        <v>2.5265844498563617E-2</v>
      </c>
      <c r="AP22" s="49">
        <f t="shared" si="22"/>
        <v>2.5180439231276441E-2</v>
      </c>
      <c r="AQ22" s="49">
        <f t="shared" si="22"/>
        <v>2.5095028453607338E-2</v>
      </c>
      <c r="AR22" s="49">
        <f t="shared" si="22"/>
        <v>2.5009612163984674E-2</v>
      </c>
      <c r="AS22" s="49">
        <f t="shared" si="22"/>
        <v>2.4924190360935405E-2</v>
      </c>
      <c r="AT22" s="49">
        <f t="shared" si="22"/>
        <v>2.4838763043035783E-2</v>
      </c>
      <c r="AU22" s="49">
        <f t="shared" si="22"/>
        <v>2.4753330208808988E-2</v>
      </c>
      <c r="AV22" s="49">
        <f t="shared" si="22"/>
        <v>2.4667891856621882E-2</v>
      </c>
      <c r="AW22" s="49">
        <f t="shared" si="22"/>
        <v>2.4582447985146416E-2</v>
      </c>
      <c r="AX22" s="49">
        <f t="shared" si="22"/>
        <v>2.4496998592846708E-2</v>
      </c>
      <c r="AY22" s="49">
        <f t="shared" si="22"/>
        <v>2.4411543678184211E-2</v>
      </c>
      <c r="AZ22" s="49">
        <f t="shared" si="22"/>
        <v>2.4326083239668117E-2</v>
      </c>
      <c r="BA22" s="49">
        <f t="shared" si="22"/>
        <v>2.4240617275910425E-2</v>
      </c>
      <c r="BB22" s="49">
        <f t="shared" si="22"/>
        <v>2.4155145785311083E-2</v>
      </c>
      <c r="BC22" s="49">
        <f t="shared" si="22"/>
        <v>2.40696687663704E-2</v>
      </c>
      <c r="BD22" s="49">
        <f t="shared" si="22"/>
        <v>2.3984186217692383E-2</v>
      </c>
      <c r="BE22" s="49">
        <f t="shared" si="22"/>
        <v>2.3898698137719609E-2</v>
      </c>
      <c r="BF22" s="49">
        <f t="shared" si="22"/>
        <v>2.3813204524943288E-2</v>
      </c>
      <c r="BG22" s="49">
        <f t="shared" si="22"/>
        <v>2.3727705377904584E-2</v>
      </c>
      <c r="BH22" s="49">
        <f t="shared" si="22"/>
        <v>2.3642200695088711E-2</v>
      </c>
      <c r="BI22" s="49">
        <f t="shared" si="22"/>
        <v>2.355669047497666E-2</v>
      </c>
      <c r="BJ22" s="49">
        <f t="shared" si="22"/>
        <v>2.347117471609983E-2</v>
      </c>
      <c r="BK22" s="49">
        <f t="shared" si="22"/>
        <v>2.347117471609983E-2</v>
      </c>
      <c r="BL22" s="49">
        <f t="shared" si="22"/>
        <v>2.347117471609983E-2</v>
      </c>
      <c r="BM22" s="49">
        <f t="shared" si="22"/>
        <v>2.347117471609983E-2</v>
      </c>
      <c r="BN22" s="49">
        <f t="shared" si="22"/>
        <v>2.347117471609983E-2</v>
      </c>
      <c r="BO22" s="49">
        <f t="shared" si="22"/>
        <v>2.347117471609983E-2</v>
      </c>
      <c r="BP22" s="49">
        <f t="shared" ref="BP22:EA22" si="23">(BP$18/12)/((1+BP$18)^(1/12)-1)-1</f>
        <v>2.347117471609983E-2</v>
      </c>
      <c r="BQ22" s="49">
        <f t="shared" si="23"/>
        <v>2.347117471609983E-2</v>
      </c>
      <c r="BR22" s="49">
        <f t="shared" si="23"/>
        <v>2.347117471609983E-2</v>
      </c>
      <c r="BS22" s="49">
        <f t="shared" si="23"/>
        <v>2.347117471609983E-2</v>
      </c>
      <c r="BT22" s="49">
        <f t="shared" si="23"/>
        <v>2.347117471609983E-2</v>
      </c>
      <c r="BU22" s="49">
        <f t="shared" si="23"/>
        <v>2.347117471609983E-2</v>
      </c>
      <c r="BV22" s="49">
        <f t="shared" si="23"/>
        <v>2.347117471609983E-2</v>
      </c>
      <c r="BW22" s="49">
        <f t="shared" si="23"/>
        <v>2.347117471609983E-2</v>
      </c>
      <c r="BX22" s="49">
        <f t="shared" si="23"/>
        <v>2.347117471609983E-2</v>
      </c>
      <c r="BY22" s="49">
        <f t="shared" si="23"/>
        <v>2.347117471609983E-2</v>
      </c>
      <c r="BZ22" s="49">
        <f t="shared" si="23"/>
        <v>2.347117471609983E-2</v>
      </c>
      <c r="CA22" s="49">
        <f t="shared" si="23"/>
        <v>2.347117471609983E-2</v>
      </c>
      <c r="CB22" s="49">
        <f t="shared" si="23"/>
        <v>2.347117471609983E-2</v>
      </c>
      <c r="CC22" s="49">
        <f t="shared" si="23"/>
        <v>2.347117471609983E-2</v>
      </c>
      <c r="CD22" s="49">
        <f t="shared" si="23"/>
        <v>2.347117471609983E-2</v>
      </c>
      <c r="CE22" s="49">
        <f t="shared" si="23"/>
        <v>2.347117471609983E-2</v>
      </c>
      <c r="CF22" s="49">
        <f t="shared" si="23"/>
        <v>2.347117471609983E-2</v>
      </c>
      <c r="CG22" s="49">
        <f t="shared" si="23"/>
        <v>2.347117471609983E-2</v>
      </c>
      <c r="CH22" s="49">
        <f t="shared" si="23"/>
        <v>2.347117471609983E-2</v>
      </c>
      <c r="CI22" s="49">
        <f t="shared" si="23"/>
        <v>2.347117471609983E-2</v>
      </c>
      <c r="CJ22" s="49">
        <f t="shared" si="23"/>
        <v>2.347117471609983E-2</v>
      </c>
      <c r="CK22" s="49">
        <f t="shared" si="23"/>
        <v>2.347117471609983E-2</v>
      </c>
      <c r="CL22" s="49">
        <f t="shared" si="23"/>
        <v>2.347117471609983E-2</v>
      </c>
      <c r="CM22" s="49">
        <f t="shared" si="23"/>
        <v>2.347117471609983E-2</v>
      </c>
      <c r="CN22" s="49">
        <f t="shared" si="23"/>
        <v>2.347117471609983E-2</v>
      </c>
      <c r="CO22" s="49">
        <f t="shared" si="23"/>
        <v>2.347117471609983E-2</v>
      </c>
      <c r="CP22" s="49">
        <f t="shared" si="23"/>
        <v>2.347117471609983E-2</v>
      </c>
      <c r="CQ22" s="49">
        <f t="shared" si="23"/>
        <v>2.347117471609983E-2</v>
      </c>
      <c r="CR22" s="49">
        <f t="shared" si="23"/>
        <v>2.347117471609983E-2</v>
      </c>
      <c r="CS22" s="49">
        <f t="shared" si="23"/>
        <v>2.347117471609983E-2</v>
      </c>
      <c r="CT22" s="49">
        <f t="shared" si="23"/>
        <v>2.347117471609983E-2</v>
      </c>
      <c r="CU22" s="49">
        <f t="shared" si="23"/>
        <v>2.347117471609983E-2</v>
      </c>
      <c r="CV22" s="49">
        <f t="shared" si="23"/>
        <v>2.347117471609983E-2</v>
      </c>
      <c r="CW22" s="49">
        <f t="shared" si="23"/>
        <v>2.347117471609983E-2</v>
      </c>
      <c r="CX22" s="49">
        <f t="shared" si="23"/>
        <v>2.347117471609983E-2</v>
      </c>
      <c r="CY22" s="49">
        <f t="shared" si="23"/>
        <v>2.347117471609983E-2</v>
      </c>
      <c r="CZ22" s="49">
        <f t="shared" si="23"/>
        <v>2.347117471609983E-2</v>
      </c>
      <c r="DA22" s="49">
        <f t="shared" si="23"/>
        <v>2.347117471609983E-2</v>
      </c>
      <c r="DB22" s="49">
        <f t="shared" si="23"/>
        <v>2.347117471609983E-2</v>
      </c>
      <c r="DC22" s="49">
        <f t="shared" si="23"/>
        <v>2.347117471609983E-2</v>
      </c>
      <c r="DD22" s="49">
        <f t="shared" si="23"/>
        <v>2.347117471609983E-2</v>
      </c>
      <c r="DE22" s="49">
        <f t="shared" si="23"/>
        <v>2.347117471609983E-2</v>
      </c>
      <c r="DF22" s="49">
        <f t="shared" si="23"/>
        <v>2.347117471609983E-2</v>
      </c>
      <c r="DG22" s="49">
        <f t="shared" si="23"/>
        <v>2.347117471609983E-2</v>
      </c>
      <c r="DH22" s="49">
        <f t="shared" si="23"/>
        <v>2.347117471609983E-2</v>
      </c>
      <c r="DI22" s="49">
        <f t="shared" si="23"/>
        <v>2.347117471609983E-2</v>
      </c>
      <c r="DJ22" s="49">
        <f t="shared" si="23"/>
        <v>2.347117471609983E-2</v>
      </c>
      <c r="DK22" s="49">
        <f t="shared" si="23"/>
        <v>2.347117471609983E-2</v>
      </c>
      <c r="DL22" s="49">
        <f t="shared" si="23"/>
        <v>2.347117471609983E-2</v>
      </c>
      <c r="DM22" s="49">
        <f t="shared" si="23"/>
        <v>2.347117471609983E-2</v>
      </c>
      <c r="DN22" s="49">
        <f t="shared" si="23"/>
        <v>2.347117471609983E-2</v>
      </c>
      <c r="DO22" s="49">
        <f t="shared" si="23"/>
        <v>2.347117471609983E-2</v>
      </c>
      <c r="DP22" s="49">
        <f t="shared" si="23"/>
        <v>2.347117471609983E-2</v>
      </c>
      <c r="DQ22" s="49">
        <f t="shared" si="23"/>
        <v>2.347117471609983E-2</v>
      </c>
      <c r="DR22" s="49">
        <f t="shared" si="23"/>
        <v>2.347117471609983E-2</v>
      </c>
      <c r="DS22" s="49">
        <f t="shared" si="23"/>
        <v>2.347117471609983E-2</v>
      </c>
      <c r="DT22" s="49">
        <f t="shared" si="23"/>
        <v>2.347117471609983E-2</v>
      </c>
      <c r="DU22" s="49">
        <f t="shared" si="23"/>
        <v>2.347117471609983E-2</v>
      </c>
      <c r="DV22" s="49">
        <f t="shared" si="23"/>
        <v>2.347117471609983E-2</v>
      </c>
      <c r="DW22" s="49">
        <f t="shared" si="23"/>
        <v>2.347117471609983E-2</v>
      </c>
      <c r="DX22" s="49">
        <f t="shared" si="23"/>
        <v>2.347117471609983E-2</v>
      </c>
      <c r="DY22" s="49">
        <f t="shared" si="23"/>
        <v>2.347117471609983E-2</v>
      </c>
      <c r="DZ22" s="49">
        <f t="shared" si="23"/>
        <v>2.347117471609983E-2</v>
      </c>
      <c r="EA22" s="49">
        <f t="shared" si="23"/>
        <v>2.347117471609983E-2</v>
      </c>
      <c r="EB22" s="49">
        <f t="shared" ref="EB22:EJ22" si="24">(EB$18/12)/((1+EB$18)^(1/12)-1)-1</f>
        <v>2.347117471609983E-2</v>
      </c>
      <c r="EC22" s="49">
        <f t="shared" si="24"/>
        <v>2.347117471609983E-2</v>
      </c>
      <c r="ED22" s="49">
        <f t="shared" si="24"/>
        <v>2.347117471609983E-2</v>
      </c>
      <c r="EE22" s="49">
        <f t="shared" si="24"/>
        <v>2.347117471609983E-2</v>
      </c>
      <c r="EF22" s="49">
        <f t="shared" si="24"/>
        <v>2.347117471609983E-2</v>
      </c>
      <c r="EG22" s="49">
        <f t="shared" si="24"/>
        <v>2.347117471609983E-2</v>
      </c>
      <c r="EH22" s="49">
        <f t="shared" si="24"/>
        <v>2.347117471609983E-2</v>
      </c>
      <c r="EI22" s="49">
        <f t="shared" si="24"/>
        <v>2.347117471609983E-2</v>
      </c>
      <c r="EJ22" s="49">
        <f t="shared" si="24"/>
        <v>2.347117471609983E-2</v>
      </c>
    </row>
    <row r="23" spans="1:140" x14ac:dyDescent="0.2">
      <c r="A23" s="10" t="s">
        <v>204</v>
      </c>
      <c r="C23" s="19">
        <f>C$5*(1+C$22)</f>
        <v>405.24982161762534</v>
      </c>
      <c r="D23" s="19">
        <f t="shared" ref="D23:BO23" si="25">D$5*(1+D$22)</f>
        <v>426.03530633723648</v>
      </c>
      <c r="E23" s="19">
        <f t="shared" si="25"/>
        <v>448.70221911602772</v>
      </c>
      <c r="F23" s="19">
        <f t="shared" si="25"/>
        <v>473.57087788926987</v>
      </c>
      <c r="G23" s="19">
        <f t="shared" si="25"/>
        <v>497.70894706060432</v>
      </c>
      <c r="H23" s="19">
        <f t="shared" si="25"/>
        <v>521.35605342224608</v>
      </c>
      <c r="I23" s="19">
        <f t="shared" si="25"/>
        <v>544.68265155493953</v>
      </c>
      <c r="J23" s="19">
        <f t="shared" si="25"/>
        <v>568.16507166634631</v>
      </c>
      <c r="K23" s="19">
        <f t="shared" si="25"/>
        <v>591.08976306398847</v>
      </c>
      <c r="L23" s="19">
        <f t="shared" si="25"/>
        <v>614.53220644085195</v>
      </c>
      <c r="M23" s="19">
        <f t="shared" si="25"/>
        <v>638.48074175663544</v>
      </c>
      <c r="N23" s="19">
        <f t="shared" si="25"/>
        <v>662.87580610842258</v>
      </c>
      <c r="O23" s="19">
        <f t="shared" si="25"/>
        <v>687.73900959230355</v>
      </c>
      <c r="P23" s="19">
        <f t="shared" si="25"/>
        <v>713.12277054309288</v>
      </c>
      <c r="Q23" s="19">
        <f t="shared" si="25"/>
        <v>739.12635764794152</v>
      </c>
      <c r="R23" s="19">
        <f t="shared" si="25"/>
        <v>765.96033314721888</v>
      </c>
      <c r="S23" s="19">
        <f t="shared" si="25"/>
        <v>793.71031688065284</v>
      </c>
      <c r="T23" s="19">
        <f t="shared" si="25"/>
        <v>822.26958258079674</v>
      </c>
      <c r="U23" s="19">
        <f t="shared" si="25"/>
        <v>851.80496736941996</v>
      </c>
      <c r="V23" s="19">
        <f t="shared" si="25"/>
        <v>882.29572799497919</v>
      </c>
      <c r="W23" s="19">
        <f t="shared" si="25"/>
        <v>913.67581249099237</v>
      </c>
      <c r="X23" s="19">
        <f t="shared" si="25"/>
        <v>946.04248966204602</v>
      </c>
      <c r="Y23" s="19">
        <f t="shared" si="25"/>
        <v>979.42526171659563</v>
      </c>
      <c r="Z23" s="19">
        <f t="shared" si="25"/>
        <v>1013.7844494028908</v>
      </c>
      <c r="AA23" s="19">
        <f t="shared" si="25"/>
        <v>1049.1668880115453</v>
      </c>
      <c r="AB23" s="44">
        <f t="shared" si="25"/>
        <v>1085.4523202880537</v>
      </c>
      <c r="AC23" s="44">
        <f t="shared" si="25"/>
        <v>1122.7971414158701</v>
      </c>
      <c r="AD23" s="44">
        <f t="shared" si="25"/>
        <v>1161.1357477771592</v>
      </c>
      <c r="AE23" s="44">
        <f t="shared" si="25"/>
        <v>1200.4559939858952</v>
      </c>
      <c r="AF23" s="44">
        <f t="shared" si="25"/>
        <v>1240.7375366461617</v>
      </c>
      <c r="AG23" s="44">
        <f t="shared" si="25"/>
        <v>1282.000162373409</v>
      </c>
      <c r="AH23" s="44">
        <f t="shared" si="25"/>
        <v>1324.2861290927324</v>
      </c>
      <c r="AI23" s="44">
        <f t="shared" si="25"/>
        <v>1367.6018768012843</v>
      </c>
      <c r="AJ23" s="44">
        <f t="shared" si="25"/>
        <v>1412.1259276847579</v>
      </c>
      <c r="AK23" s="44">
        <f t="shared" si="25"/>
        <v>1457.7337053438766</v>
      </c>
      <c r="AL23" s="44">
        <f t="shared" si="25"/>
        <v>1504.7663487152654</v>
      </c>
      <c r="AM23" s="44">
        <f t="shared" si="25"/>
        <v>1553.1653752911729</v>
      </c>
      <c r="AN23" s="44">
        <f t="shared" si="25"/>
        <v>1602.9858522448098</v>
      </c>
      <c r="AO23" s="44">
        <f t="shared" si="25"/>
        <v>1654.3411641596456</v>
      </c>
      <c r="AP23" s="44">
        <f t="shared" si="25"/>
        <v>1707.2984702813999</v>
      </c>
      <c r="AQ23" s="44">
        <f t="shared" si="25"/>
        <v>1762.0198180238615</v>
      </c>
      <c r="AR23" s="44">
        <f t="shared" si="25"/>
        <v>1818.345246345431</v>
      </c>
      <c r="AS23" s="44">
        <f t="shared" si="25"/>
        <v>1876.3763521917999</v>
      </c>
      <c r="AT23" s="44">
        <f t="shared" si="25"/>
        <v>1936.277478501569</v>
      </c>
      <c r="AU23" s="44">
        <f t="shared" si="25"/>
        <v>1997.9182006733356</v>
      </c>
      <c r="AV23" s="44">
        <f t="shared" si="25"/>
        <v>2061.4053027784189</v>
      </c>
      <c r="AW23" s="44">
        <f t="shared" si="25"/>
        <v>2126.7312975571872</v>
      </c>
      <c r="AX23" s="44">
        <f t="shared" si="25"/>
        <v>2193.7735053898282</v>
      </c>
      <c r="AY23" s="44">
        <f t="shared" si="25"/>
        <v>2262.6005710059053</v>
      </c>
      <c r="AZ23" s="44">
        <f t="shared" si="25"/>
        <v>2333.0806989116859</v>
      </c>
      <c r="BA23" s="44">
        <f t="shared" si="25"/>
        <v>2405.4253070752156</v>
      </c>
      <c r="BB23" s="44">
        <f t="shared" si="25"/>
        <v>2479.5253215320454</v>
      </c>
      <c r="BC23" s="44">
        <f t="shared" si="25"/>
        <v>2555.5471098943981</v>
      </c>
      <c r="BD23" s="44">
        <f t="shared" si="25"/>
        <v>2633.5814843861313</v>
      </c>
      <c r="BE23" s="44">
        <f t="shared" si="25"/>
        <v>2713.7364215886187</v>
      </c>
      <c r="BF23" s="44">
        <f t="shared" si="25"/>
        <v>2796.0476155596316</v>
      </c>
      <c r="BG23" s="44">
        <f t="shared" si="25"/>
        <v>2880.8968359693913</v>
      </c>
      <c r="BH23" s="44">
        <f t="shared" si="25"/>
        <v>2968.0133630945347</v>
      </c>
      <c r="BI23" s="44">
        <f t="shared" si="25"/>
        <v>3057.7576978235547</v>
      </c>
      <c r="BJ23" s="44">
        <f t="shared" si="25"/>
        <v>3150.3914127276216</v>
      </c>
      <c r="BK23" s="44">
        <f t="shared" si="25"/>
        <v>3246.0069710759049</v>
      </c>
      <c r="BL23" s="44">
        <f t="shared" si="25"/>
        <v>3344.6251417530771</v>
      </c>
      <c r="BM23" s="44">
        <f t="shared" si="25"/>
        <v>3446.4344985307334</v>
      </c>
      <c r="BN23" s="44">
        <f t="shared" si="25"/>
        <v>3551.4083099516893</v>
      </c>
      <c r="BO23" s="44">
        <f t="shared" si="25"/>
        <v>3659.8610788147166</v>
      </c>
      <c r="BP23" s="44">
        <f t="shared" ref="BP23:EA23" si="26">BP$5*(1+BP$22)</f>
        <v>3771.6567582387033</v>
      </c>
      <c r="BQ23" s="44">
        <f t="shared" si="26"/>
        <v>3887.0480967882149</v>
      </c>
      <c r="BR23" s="44">
        <f t="shared" si="26"/>
        <v>4006.2425578914126</v>
      </c>
      <c r="BS23" s="44">
        <f t="shared" si="26"/>
        <v>4129.0872682621075</v>
      </c>
      <c r="BT23" s="44">
        <f t="shared" si="26"/>
        <v>4255.8621931531807</v>
      </c>
      <c r="BU23" s="44">
        <f t="shared" si="26"/>
        <v>4386.968130491191</v>
      </c>
      <c r="BV23" s="44">
        <f t="shared" si="26"/>
        <v>4521.7813023899516</v>
      </c>
      <c r="BW23" s="44">
        <f t="shared" si="26"/>
        <v>4661.0711451328334</v>
      </c>
      <c r="BX23" s="44">
        <f t="shared" si="26"/>
        <v>4804.6191788083534</v>
      </c>
      <c r="BY23" s="44">
        <f t="shared" si="26"/>
        <v>4953.0307050905694</v>
      </c>
      <c r="BZ23" s="44">
        <f t="shared" si="26"/>
        <v>5105.3741459887351</v>
      </c>
      <c r="CA23" s="44">
        <f t="shared" si="26"/>
        <v>5262.7858546204516</v>
      </c>
      <c r="CB23" s="44">
        <f t="shared" si="26"/>
        <v>5424.5075586039975</v>
      </c>
      <c r="CC23" s="44">
        <f t="shared" si="26"/>
        <v>5591.438602434474</v>
      </c>
      <c r="CD23" s="44">
        <f t="shared" si="26"/>
        <v>5763.1291399378924</v>
      </c>
      <c r="CE23" s="44">
        <f t="shared" si="26"/>
        <v>5940.1545224144729</v>
      </c>
      <c r="CF23" s="44">
        <f t="shared" si="26"/>
        <v>6122.2047294629192</v>
      </c>
      <c r="CG23" s="44">
        <f t="shared" si="26"/>
        <v>6309.4141303829774</v>
      </c>
      <c r="CH23" s="44">
        <f t="shared" si="26"/>
        <v>6502.4631071765034</v>
      </c>
      <c r="CI23" s="44">
        <f t="shared" si="26"/>
        <v>6701.1482971512914</v>
      </c>
      <c r="CJ23" s="44">
        <f t="shared" si="26"/>
        <v>6905.3800165467073</v>
      </c>
      <c r="CK23" s="44">
        <f t="shared" si="26"/>
        <v>7115.7199314722866</v>
      </c>
      <c r="CL23" s="44">
        <f t="shared" si="26"/>
        <v>7332.2603725758381</v>
      </c>
      <c r="CM23" s="44">
        <f t="shared" si="26"/>
        <v>7555.3065381566475</v>
      </c>
      <c r="CN23" s="44">
        <f t="shared" si="26"/>
        <v>7784.7321798990488</v>
      </c>
      <c r="CO23" s="44">
        <f t="shared" si="26"/>
        <v>8021.3636735376022</v>
      </c>
      <c r="CP23" s="44">
        <f t="shared" si="26"/>
        <v>8264.7935819264585</v>
      </c>
      <c r="CQ23" s="44">
        <f t="shared" si="26"/>
        <v>8516.2740517728726</v>
      </c>
      <c r="CR23" s="44">
        <f t="shared" si="26"/>
        <v>8775.1265847999766</v>
      </c>
      <c r="CS23" s="44">
        <f t="shared" si="26"/>
        <v>9041.2997890777551</v>
      </c>
      <c r="CT23" s="44">
        <f t="shared" si="26"/>
        <v>9316.6952916821392</v>
      </c>
      <c r="CU23" s="44">
        <f t="shared" si="26"/>
        <v>9600.1472633898684</v>
      </c>
      <c r="CV23" s="44">
        <f t="shared" ca="1" si="26"/>
        <v>9891.9929965847059</v>
      </c>
      <c r="CW23" s="44">
        <f t="shared" ca="1" si="26"/>
        <v>10192.71087826302</v>
      </c>
      <c r="CX23" s="44">
        <f t="shared" ca="1" si="26"/>
        <v>10502.570622899821</v>
      </c>
      <c r="CY23" s="44">
        <f t="shared" ca="1" si="26"/>
        <v>10821.850144325459</v>
      </c>
      <c r="CZ23" s="44">
        <f t="shared" ca="1" si="26"/>
        <v>11150.835804987095</v>
      </c>
      <c r="DA23" s="44">
        <f t="shared" ca="1" si="26"/>
        <v>11489.822672787765</v>
      </c>
      <c r="DB23" s="44">
        <f t="shared" ca="1" si="26"/>
        <v>11839.114785733371</v>
      </c>
      <c r="DC23" s="44">
        <f t="shared" ca="1" si="26"/>
        <v>12199.025424624981</v>
      </c>
      <c r="DD23" s="44">
        <f t="shared" ca="1" si="26"/>
        <v>12569.877394041021</v>
      </c>
      <c r="DE23" s="44">
        <f t="shared" ca="1" si="26"/>
        <v>12952.003311861343</v>
      </c>
      <c r="DF23" s="44">
        <f t="shared" ca="1" si="26"/>
        <v>13345.74590759288</v>
      </c>
      <c r="DG23" s="44">
        <f t="shared" ca="1" si="26"/>
        <v>13751.458329764428</v>
      </c>
      <c r="DH23" s="44">
        <f t="shared" ca="1" si="26"/>
        <v>14169.504462666271</v>
      </c>
      <c r="DI23" s="44">
        <f t="shared" ca="1" si="26"/>
        <v>14600.259252718748</v>
      </c>
      <c r="DJ23" s="44">
        <f t="shared" ca="1" si="26"/>
        <v>15044.109044762443</v>
      </c>
      <c r="DK23" s="44">
        <f t="shared" ca="1" si="26"/>
        <v>15501.451928571649</v>
      </c>
      <c r="DL23" s="44">
        <f t="shared" ca="1" si="26"/>
        <v>15972.698095901906</v>
      </c>
      <c r="DM23" s="44">
        <f t="shared" ca="1" si="26"/>
        <v>16458.270208391797</v>
      </c>
      <c r="DN23" s="44">
        <f t="shared" ca="1" si="26"/>
        <v>16958.603776649041</v>
      </c>
      <c r="DO23" s="44">
        <f t="shared" ca="1" si="26"/>
        <v>17474.14755086082</v>
      </c>
      <c r="DP23" s="44">
        <f t="shared" ca="1" si="26"/>
        <v>18005.363923278735</v>
      </c>
      <c r="DQ23" s="44">
        <f t="shared" ca="1" si="26"/>
        <v>18552.729342939358</v>
      </c>
      <c r="DR23" s="44">
        <f t="shared" ca="1" si="26"/>
        <v>19116.734742992314</v>
      </c>
      <c r="DS23" s="44">
        <f t="shared" ca="1" si="26"/>
        <v>19697.885981019237</v>
      </c>
      <c r="DT23" s="44">
        <f t="shared" ca="1" si="26"/>
        <v>20296.704292738443</v>
      </c>
      <c r="DU23" s="44">
        <f t="shared" ca="1" si="26"/>
        <v>20913.726759502293</v>
      </c>
      <c r="DV23" s="44">
        <f t="shared" ca="1" si="26"/>
        <v>21549.506790006559</v>
      </c>
      <c r="DW23" s="44">
        <f t="shared" ca="1" si="26"/>
        <v>22204.614616643779</v>
      </c>
      <c r="DX23" s="44">
        <f t="shared" ca="1" si="26"/>
        <v>22879.637806945859</v>
      </c>
      <c r="DY23" s="44">
        <f t="shared" ca="1" si="26"/>
        <v>23575.181790574567</v>
      </c>
      <c r="DZ23" s="44">
        <f t="shared" ca="1" si="26"/>
        <v>24291.870402332625</v>
      </c>
      <c r="EA23" s="44">
        <f t="shared" ca="1" si="26"/>
        <v>25030.346441682403</v>
      </c>
      <c r="EB23" s="44">
        <f t="shared" ref="EB23:EJ23" ca="1" si="27">EB$5*(1+EB$22)</f>
        <v>25791.272249274039</v>
      </c>
      <c r="EC23" s="44">
        <f t="shared" ca="1" si="27"/>
        <v>26575.330301000133</v>
      </c>
      <c r="ED23" s="44">
        <f t="shared" ca="1" si="27"/>
        <v>27383.223820109728</v>
      </c>
      <c r="EE23" s="44">
        <f t="shared" ca="1" si="27"/>
        <v>28215.677407930667</v>
      </c>
      <c r="EF23" s="44">
        <f t="shared" ca="1" si="27"/>
        <v>29073.437693765994</v>
      </c>
      <c r="EG23" s="44">
        <f t="shared" ca="1" si="27"/>
        <v>29957.274004547282</v>
      </c>
      <c r="EH23" s="44">
        <f t="shared" ca="1" si="27"/>
        <v>30867.979054845502</v>
      </c>
      <c r="EI23" s="44">
        <f t="shared" ca="1" si="27"/>
        <v>31806.369657858319</v>
      </c>
      <c r="EJ23" s="44">
        <f t="shared" ca="1" si="27"/>
        <v>32773.287458011517</v>
      </c>
    </row>
    <row r="24" spans="1:140" x14ac:dyDescent="0.2">
      <c r="A24" s="13" t="s">
        <v>187</v>
      </c>
    </row>
    <row r="25" spans="1:140" x14ac:dyDescent="0.2">
      <c r="A25" s="10" t="s">
        <v>188</v>
      </c>
      <c r="C25" s="51">
        <f ca="1">(MMULT(OFFSET(C$21,0,0,1,Input!$B$20),OFFSET(C$48,0,0,Input!$B$20,1))-B$37*PRODUCT(OFFSET(C$19,0,0,1,Input!$B$20)))/MMULT(OFFSET(C$23,0,0,1,Input!$B$20),OFFSET(C$48,0,0,Input!$B$20,1))</f>
        <v>4.7119008627265736E-2</v>
      </c>
      <c r="D25" s="51">
        <f ca="1">(MMULT(OFFSET(D$21,0,0,1,Input!$B$20),OFFSET(D$48,0,0,Input!$B$20,1))-C$37*PRODUCT(OFFSET(D$19,0,0,1,Input!$B$20)))/MMULT(OFFSET(D$23,0,0,1,Input!$B$20),OFFSET(D$48,0,0,Input!$B$20,1))</f>
        <v>4.7354631653109054E-2</v>
      </c>
      <c r="E25" s="51">
        <f ca="1">(MMULT(OFFSET(E$21,0,0,1,Input!$B$20),OFFSET(E$48,0,0,Input!$B$20,1))-D$37*PRODUCT(OFFSET(E$19,0,0,1,Input!$B$20)))/MMULT(OFFSET(E$23,0,0,1,Input!$B$20),OFFSET(E$48,0,0,Input!$B$20,1))</f>
        <v>4.7621729917014091E-2</v>
      </c>
      <c r="F25" s="51">
        <f ca="1">(MMULT(OFFSET(F$21,0,0,1,Input!$B$20),OFFSET(F$48,0,0,Input!$B$20,1))-E$37*PRODUCT(OFFSET(F$19,0,0,1,Input!$B$20)))/MMULT(OFFSET(F$23,0,0,1,Input!$B$20),OFFSET(F$48,0,0,Input!$B$20,1))</f>
        <v>4.7891220004229143E-2</v>
      </c>
      <c r="G25" s="51">
        <f ca="1">(MMULT(OFFSET(G$21,0,0,1,Input!$B$20),OFFSET(G$48,0,0,Input!$B$20,1))-F$37*PRODUCT(OFFSET(G$19,0,0,1,Input!$B$20)))/MMULT(OFFSET(G$23,0,0,1,Input!$B$20),OFFSET(G$48,0,0,Input!$B$20,1))</f>
        <v>4.8162833513717251E-2</v>
      </c>
      <c r="H25" s="51">
        <f ca="1">(MMULT(OFFSET(H$21,0,0,1,Input!$B$20),OFFSET(H$48,0,0,Input!$B$20,1))-G$37*PRODUCT(OFFSET(H$19,0,0,1,Input!$B$20)))/MMULT(OFFSET(H$23,0,0,1,Input!$B$20),OFFSET(H$48,0,0,Input!$B$20,1))</f>
        <v>4.8435301982664949E-2</v>
      </c>
      <c r="I25" s="51">
        <f ca="1">(MMULT(OFFSET(I$21,0,0,1,Input!$B$20),OFFSET(I$48,0,0,Input!$B$20,1))-H$37*PRODUCT(OFFSET(I$19,0,0,1,Input!$B$20)))/MMULT(OFFSET(I$23,0,0,1,Input!$B$20),OFFSET(I$48,0,0,Input!$B$20,1))</f>
        <v>4.8713200252086808E-2</v>
      </c>
      <c r="J25" s="51">
        <f ca="1">(MMULT(OFFSET(J$21,0,0,1,Input!$B$20),OFFSET(J$48,0,0,Input!$B$20,1))-I$37*PRODUCT(OFFSET(J$19,0,0,1,Input!$B$20)))/MMULT(OFFSET(J$23,0,0,1,Input!$B$20),OFFSET(J$48,0,0,Input!$B$20,1))</f>
        <v>4.8993865854774887E-2</v>
      </c>
      <c r="K25" s="51">
        <f ca="1">(MMULT(OFFSET(K$21,0,0,1,Input!$B$20),OFFSET(K$48,0,0,Input!$B$20,1))-J$37*PRODUCT(OFFSET(K$19,0,0,1,Input!$B$20)))/MMULT(OFFSET(K$23,0,0,1,Input!$B$20),OFFSET(K$48,0,0,Input!$B$20,1))</f>
        <v>4.9277657982913371E-2</v>
      </c>
      <c r="L25" s="51">
        <f ca="1">(MMULT(OFFSET(L$21,0,0,1,Input!$B$20),OFFSET(L$48,0,0,Input!$B$20,1))-K$37*PRODUCT(OFFSET(L$19,0,0,1,Input!$B$20)))/MMULT(OFFSET(L$23,0,0,1,Input!$B$20),OFFSET(L$48,0,0,Input!$B$20,1))</f>
        <v>4.9565542132865119E-2</v>
      </c>
      <c r="M25" s="51">
        <f ca="1">(MMULT(OFFSET(M$21,0,0,1,Input!$B$20),OFFSET(M$48,0,0,Input!$B$20,1))-L$37*PRODUCT(OFFSET(M$19,0,0,1,Input!$B$20)))/MMULT(OFFSET(M$23,0,0,1,Input!$B$20),OFFSET(M$48,0,0,Input!$B$20,1))</f>
        <v>4.9859466455940901E-2</v>
      </c>
      <c r="N25" s="51">
        <f ca="1">(MMULT(OFFSET(N$21,0,0,1,Input!$B$20),OFFSET(N$48,0,0,Input!$B$20,1))-M$37*PRODUCT(OFFSET(N$19,0,0,1,Input!$B$20)))/MMULT(OFFSET(N$23,0,0,1,Input!$B$20),OFFSET(N$48,0,0,Input!$B$20,1))</f>
        <v>5.0160544208356257E-2</v>
      </c>
      <c r="O25" s="51">
        <f ca="1">(MMULT(OFFSET(O$21,0,0,1,Input!$B$20),OFFSET(O$48,0,0,Input!$B$20,1))-N$37*PRODUCT(OFFSET(O$19,0,0,1,Input!$B$20)))/MMULT(OFFSET(O$23,0,0,1,Input!$B$20),OFFSET(O$48,0,0,Input!$B$20,1))</f>
        <v>5.0468624288933533E-2</v>
      </c>
      <c r="P25" s="51">
        <f ca="1">(MMULT(OFFSET(P$21,0,0,1,Input!$B$20),OFFSET(P$48,0,0,Input!$B$20,1))-O$37*PRODUCT(OFFSET(P$19,0,0,1,Input!$B$20)))/MMULT(OFFSET(P$23,0,0,1,Input!$B$20),OFFSET(P$48,0,0,Input!$B$20,1))</f>
        <v>5.0784105190140601E-2</v>
      </c>
      <c r="Q25" s="51">
        <f ca="1">(MMULT(OFFSET(Q$21,0,0,1,Input!$B$20),OFFSET(Q$48,0,0,Input!$B$20,1))-P$37*PRODUCT(OFFSET(Q$19,0,0,1,Input!$B$20)))/MMULT(OFFSET(Q$23,0,0,1,Input!$B$20),OFFSET(Q$48,0,0,Input!$B$20,1))</f>
        <v>5.1106333554027085E-2</v>
      </c>
      <c r="R25" s="51">
        <f ca="1">(MMULT(OFFSET(R$21,0,0,1,Input!$B$20),OFFSET(R$48,0,0,Input!$B$20,1))-Q$37*PRODUCT(OFFSET(R$19,0,0,1,Input!$B$20)))/MMULT(OFFSET(R$23,0,0,1,Input!$B$20),OFFSET(R$48,0,0,Input!$B$20,1))</f>
        <v>5.1434568527762965E-2</v>
      </c>
      <c r="S25" s="51">
        <f ca="1">(MMULT(OFFSET(S$21,0,0,1,Input!$B$20),OFFSET(S$48,0,0,Input!$B$20,1))-R$37*PRODUCT(OFFSET(S$19,0,0,1,Input!$B$20)))/MMULT(OFFSET(S$23,0,0,1,Input!$B$20),OFFSET(S$48,0,0,Input!$B$20,1))</f>
        <v>5.1768218272278718E-2</v>
      </c>
      <c r="T25" s="51">
        <f ca="1">(MMULT(OFFSET(T$21,0,0,1,Input!$B$20),OFFSET(T$48,0,0,Input!$B$20,1))-S$37*PRODUCT(OFFSET(T$19,0,0,1,Input!$B$20)))/MMULT(OFFSET(T$23,0,0,1,Input!$B$20),OFFSET(T$48,0,0,Input!$B$20,1))</f>
        <v>5.2105851984505645E-2</v>
      </c>
      <c r="U25" s="51">
        <f ca="1">(MMULT(OFFSET(U$21,0,0,1,Input!$B$20),OFFSET(U$48,0,0,Input!$B$20,1))-T$37*PRODUCT(OFFSET(U$19,0,0,1,Input!$B$20)))/MMULT(OFFSET(U$23,0,0,1,Input!$B$20),OFFSET(U$48,0,0,Input!$B$20,1))</f>
        <v>5.244704437813192E-2</v>
      </c>
      <c r="V25" s="51">
        <f ca="1">(MMULT(OFFSET(V$21,0,0,1,Input!$B$20),OFFSET(V$48,0,0,Input!$B$20,1))-U$37*PRODUCT(OFFSET(V$19,0,0,1,Input!$B$20)))/MMULT(OFFSET(V$23,0,0,1,Input!$B$20),OFFSET(V$48,0,0,Input!$B$20,1))</f>
        <v>5.2791006679570415E-2</v>
      </c>
      <c r="W25" s="51">
        <f ca="1">(MMULT(OFFSET(W$21,0,0,1,Input!$B$20),OFFSET(W$48,0,0,Input!$B$20,1))-V$37*PRODUCT(OFFSET(W$19,0,0,1,Input!$B$20)))/MMULT(OFFSET(W$23,0,0,1,Input!$B$20),OFFSET(W$48,0,0,Input!$B$20,1))</f>
        <v>5.3137348362950927E-2</v>
      </c>
      <c r="X25" s="51">
        <f ca="1">(MMULT(OFFSET(X$21,0,0,1,Input!$B$20),OFFSET(X$48,0,0,Input!$B$20,1))-W$37*PRODUCT(OFFSET(X$19,0,0,1,Input!$B$20)))/MMULT(OFFSET(X$23,0,0,1,Input!$B$20),OFFSET(X$48,0,0,Input!$B$20,1))</f>
        <v>5.3484959265605633E-2</v>
      </c>
      <c r="Y25" s="51">
        <f ca="1">(MMULT(OFFSET(Y$21,0,0,1,Input!$B$20),OFFSET(Y$48,0,0,Input!$B$20,1))-X$37*PRODUCT(OFFSET(Y$19,0,0,1,Input!$B$20)))/MMULT(OFFSET(Y$23,0,0,1,Input!$B$20),OFFSET(Y$48,0,0,Input!$B$20,1))</f>
        <v>5.3833267628757397E-2</v>
      </c>
      <c r="Z25" s="51">
        <f ca="1">(MMULT(OFFSET(Z$21,0,0,1,Input!$B$20),OFFSET(Z$48,0,0,Input!$B$20,1))-Y$37*PRODUCT(OFFSET(Z$19,0,0,1,Input!$B$20)))/MMULT(OFFSET(Z$23,0,0,1,Input!$B$20),OFFSET(Z$48,0,0,Input!$B$20,1))</f>
        <v>5.4181536401707565E-2</v>
      </c>
      <c r="AA25" s="51">
        <f ca="1">(MMULT(OFFSET(AA$21,0,0,1,Input!$B$20),OFFSET(AA$48,0,0,Input!$B$20,1))-Z$37*PRODUCT(OFFSET(AA$19,0,0,1,Input!$B$20)))/MMULT(OFFSET(AA$23,0,0,1,Input!$B$20),OFFSET(AA$48,0,0,Input!$B$20,1))</f>
        <v>5.453030802754829E-2</v>
      </c>
      <c r="AB25" s="51">
        <f ca="1">(MMULT(OFFSET(AB$21,0,0,1,Input!$B$20),OFFSET(AB$48,0,0,Input!$B$20,1))-AA$37*PRODUCT(OFFSET(AB$19,0,0,1,Input!$B$20)))/MMULT(OFFSET(AB$23,0,0,1,Input!$B$20),OFFSET(AB$48,0,0,Input!$B$20,1))</f>
        <v>5.4879615375772267E-2</v>
      </c>
      <c r="AC25" s="51">
        <f ca="1">(MMULT(OFFSET(AC$21,0,0,1,Input!$B$20),OFFSET(AC$48,0,0,Input!$B$20,1))-AB$37*PRODUCT(OFFSET(AC$19,0,0,1,Input!$B$20)))/MMULT(OFFSET(AC$23,0,0,1,Input!$B$20),OFFSET(AC$48,0,0,Input!$B$20,1))</f>
        <v>5.5228501156137526E-2</v>
      </c>
      <c r="AD25" s="51">
        <f ca="1">(MMULT(OFFSET(AD$21,0,0,1,Input!$B$20),OFFSET(AD$48,0,0,Input!$B$20,1))-AC$37*PRODUCT(OFFSET(AD$19,0,0,1,Input!$B$20)))/MMULT(OFFSET(AD$23,0,0,1,Input!$B$20),OFFSET(AD$48,0,0,Input!$B$20,1))</f>
        <v>5.5576903102009738E-2</v>
      </c>
      <c r="AE25" s="51">
        <f ca="1">(MMULT(OFFSET(AE$21,0,0,1,Input!$B$20),OFFSET(AE$48,0,0,Input!$B$20,1))-AD$37*PRODUCT(OFFSET(AE$19,0,0,1,Input!$B$20)))/MMULT(OFFSET(AE$23,0,0,1,Input!$B$20),OFFSET(AE$48,0,0,Input!$B$20,1))</f>
        <v>5.5924755401806608E-2</v>
      </c>
      <c r="AF25" s="51">
        <f ca="1">(MMULT(OFFSET(AF$21,0,0,1,Input!$B$20),OFFSET(AF$48,0,0,Input!$B$20,1))-AE$37*PRODUCT(OFFSET(AF$19,0,0,1,Input!$B$20)))/MMULT(OFFSET(AF$23,0,0,1,Input!$B$20),OFFSET(AF$48,0,0,Input!$B$20,1))</f>
        <v>5.6271987858976816E-2</v>
      </c>
      <c r="AG25" s="51">
        <f ca="1">(MMULT(OFFSET(AG$21,0,0,1,Input!$B$20),OFFSET(AG$48,0,0,Input!$B$20,1))-AF$37*PRODUCT(OFFSET(AG$19,0,0,1,Input!$B$20)))/MMULT(OFFSET(AG$23,0,0,1,Input!$B$20),OFFSET(AG$48,0,0,Input!$B$20,1))</f>
        <v>5.6618550329083472E-2</v>
      </c>
      <c r="AH25" s="51">
        <f ca="1">(MMULT(OFFSET(AH$21,0,0,1,Input!$B$20),OFFSET(AH$48,0,0,Input!$B$20,1))-AG$37*PRODUCT(OFFSET(AH$19,0,0,1,Input!$B$20)))/MMULT(OFFSET(AH$23,0,0,1,Input!$B$20),OFFSET(AH$48,0,0,Input!$B$20,1))</f>
        <v>5.696419275567103E-2</v>
      </c>
      <c r="AI25" s="51">
        <f ca="1">(MMULT(OFFSET(AI$21,0,0,1,Input!$B$20),OFFSET(AI$48,0,0,Input!$B$20,1))-AH$37*PRODUCT(OFFSET(AI$19,0,0,1,Input!$B$20)))/MMULT(OFFSET(AI$23,0,0,1,Input!$B$20),OFFSET(AI$48,0,0,Input!$B$20,1))</f>
        <v>5.7308893080453734E-2</v>
      </c>
      <c r="AJ25" s="51">
        <f ca="1">(MMULT(OFFSET(AJ$21,0,0,1,Input!$B$20),OFFSET(AJ$48,0,0,Input!$B$20,1))-AI$37*PRODUCT(OFFSET(AJ$19,0,0,1,Input!$B$20)))/MMULT(OFFSET(AJ$23,0,0,1,Input!$B$20),OFFSET(AJ$48,0,0,Input!$B$20,1))</f>
        <v>5.7652340939051749E-2</v>
      </c>
      <c r="AK25" s="51">
        <f ca="1">(MMULT(OFFSET(AK$21,0,0,1,Input!$B$20),OFFSET(AK$48,0,0,Input!$B$20,1))-AJ$37*PRODUCT(OFFSET(AK$19,0,0,1,Input!$B$20)))/MMULT(OFFSET(AK$23,0,0,1,Input!$B$20),OFFSET(AK$48,0,0,Input!$B$20,1))</f>
        <v>5.7994379256736409E-2</v>
      </c>
      <c r="AL25" s="51">
        <f ca="1">(MMULT(OFFSET(AL$21,0,0,1,Input!$B$20),OFFSET(AL$48,0,0,Input!$B$20,1))-AK$37*PRODUCT(OFFSET(AL$19,0,0,1,Input!$B$20)))/MMULT(OFFSET(AL$23,0,0,1,Input!$B$20),OFFSET(AL$48,0,0,Input!$B$20,1))</f>
        <v>5.8334620212464043E-2</v>
      </c>
      <c r="AM25" s="51">
        <f ca="1">(MMULT(OFFSET(AM$21,0,0,1,Input!$B$20),OFFSET(AM$48,0,0,Input!$B$20,1))-AL$37*PRODUCT(OFFSET(AM$19,0,0,1,Input!$B$20)))/MMULT(OFFSET(AM$23,0,0,1,Input!$B$20),OFFSET(AM$48,0,0,Input!$B$20,1))</f>
        <v>5.8673016029212745E-2</v>
      </c>
      <c r="AN25" s="51">
        <f ca="1">(MMULT(OFFSET(AN$21,0,0,1,Input!$B$20),OFFSET(AN$48,0,0,Input!$B$20,1))-AM$37*PRODUCT(OFFSET(AN$19,0,0,1,Input!$B$20)))/MMULT(OFFSET(AN$23,0,0,1,Input!$B$20),OFFSET(AN$48,0,0,Input!$B$20,1))</f>
        <v>5.9009237430979709E-2</v>
      </c>
      <c r="AO25" s="51">
        <f ca="1">(MMULT(OFFSET(AO$21,0,0,1,Input!$B$20),OFFSET(AO$48,0,0,Input!$B$20,1))-AN$37*PRODUCT(OFFSET(AO$19,0,0,1,Input!$B$20)))/MMULT(OFFSET(AO$23,0,0,1,Input!$B$20),OFFSET(AO$48,0,0,Input!$B$20,1))</f>
        <v>5.9343232890189952E-2</v>
      </c>
      <c r="AP25" s="51">
        <f ca="1">(MMULT(OFFSET(AP$21,0,0,1,Input!$B$20),OFFSET(AP$48,0,0,Input!$B$20,1))-AO$37*PRODUCT(OFFSET(AP$19,0,0,1,Input!$B$20)))/MMULT(OFFSET(AP$23,0,0,1,Input!$B$20),OFFSET(AP$48,0,0,Input!$B$20,1))</f>
        <v>5.9674819514278173E-2</v>
      </c>
      <c r="AQ25" s="51">
        <f ca="1">(MMULT(OFFSET(AQ$21,0,0,1,Input!$B$20),OFFSET(AQ$48,0,0,Input!$B$20,1))-AP$37*PRODUCT(OFFSET(AQ$19,0,0,1,Input!$B$20)))/MMULT(OFFSET(AQ$23,0,0,1,Input!$B$20),OFFSET(AQ$48,0,0,Input!$B$20,1))</f>
        <v>6.0003966777227892E-2</v>
      </c>
      <c r="AR25" s="51">
        <f ca="1">(MMULT(OFFSET(AR$21,0,0,1,Input!$B$20),OFFSET(AR$48,0,0,Input!$B$20,1))-AQ$37*PRODUCT(OFFSET(AR$19,0,0,1,Input!$B$20)))/MMULT(OFFSET(AR$23,0,0,1,Input!$B$20),OFFSET(AR$48,0,0,Input!$B$20,1))</f>
        <v>6.0330603539071506E-2</v>
      </c>
      <c r="AS25" s="51">
        <f ca="1">(MMULT(OFFSET(AS$21,0,0,1,Input!$B$20),OFFSET(AS$48,0,0,Input!$B$20,1))-AR$37*PRODUCT(OFFSET(AS$19,0,0,1,Input!$B$20)))/MMULT(OFFSET(AS$23,0,0,1,Input!$B$20),OFFSET(AS$48,0,0,Input!$B$20,1))</f>
        <v>6.0654833384543076E-2</v>
      </c>
      <c r="AT25" s="51">
        <f ca="1">(MMULT(OFFSET(AT$21,0,0,1,Input!$B$20),OFFSET(AT$48,0,0,Input!$B$20,1))-AS$37*PRODUCT(OFFSET(AT$19,0,0,1,Input!$B$20)))/MMULT(OFFSET(AT$23,0,0,1,Input!$B$20),OFFSET(AT$48,0,0,Input!$B$20,1))</f>
        <v>6.0976763288363912E-2</v>
      </c>
      <c r="AU25" s="51">
        <f ca="1">(MMULT(OFFSET(AU$21,0,0,1,Input!$B$20),OFFSET(AU$48,0,0,Input!$B$20,1))-AT$37*PRODUCT(OFFSET(AU$19,0,0,1,Input!$B$20)))/MMULT(OFFSET(AU$23,0,0,1,Input!$B$20),OFFSET(AU$48,0,0,Input!$B$20,1))</f>
        <v>6.1296528604167309E-2</v>
      </c>
      <c r="AV25" s="51">
        <f ca="1">(MMULT(OFFSET(AV$21,0,0,1,Input!$B$20),OFFSET(AV$48,0,0,Input!$B$20,1))-AU$37*PRODUCT(OFFSET(AV$19,0,0,1,Input!$B$20)))/MMULT(OFFSET(AV$23,0,0,1,Input!$B$20),OFFSET(AV$48,0,0,Input!$B$20,1))</f>
        <v>6.1614278322256674E-2</v>
      </c>
      <c r="AW25" s="51">
        <f ca="1">(MMULT(OFFSET(AW$21,0,0,1,Input!$B$20),OFFSET(AW$48,0,0,Input!$B$20,1))-AV$37*PRODUCT(OFFSET(AW$19,0,0,1,Input!$B$20)))/MMULT(OFFSET(AW$23,0,0,1,Input!$B$20),OFFSET(AW$48,0,0,Input!$B$20,1))</f>
        <v>6.1930223464219433E-2</v>
      </c>
      <c r="AX25" s="51">
        <f ca="1">(MMULT(OFFSET(AX$21,0,0,1,Input!$B$20),OFFSET(AX$48,0,0,Input!$B$20,1))-AW$37*PRODUCT(OFFSET(AX$19,0,0,1,Input!$B$20)))/MMULT(OFFSET(AX$23,0,0,1,Input!$B$20),OFFSET(AX$48,0,0,Input!$B$20,1))</f>
        <v>6.2244476912565128E-2</v>
      </c>
      <c r="AY25" s="51">
        <f ca="1">(MMULT(OFFSET(AY$21,0,0,1,Input!$B$20),OFFSET(AY$48,0,0,Input!$B$20,1))-AX$37*PRODUCT(OFFSET(AY$19,0,0,1,Input!$B$20)))/MMULT(OFFSET(AY$23,0,0,1,Input!$B$20),OFFSET(AY$48,0,0,Input!$B$20,1))</f>
        <v>6.2557195976148033E-2</v>
      </c>
      <c r="AZ25" s="51">
        <f ca="1">(MMULT(OFFSET(AZ$21,0,0,1,Input!$B$20),OFFSET(AZ$48,0,0,Input!$B$20,1))-AY$37*PRODUCT(OFFSET(AZ$19,0,0,1,Input!$B$20)))/MMULT(OFFSET(AZ$23,0,0,1,Input!$B$20),OFFSET(AZ$48,0,0,Input!$B$20,1))</f>
        <v>6.2868481862124362E-2</v>
      </c>
      <c r="BA25" s="51">
        <f ca="1">(MMULT(OFFSET(BA$21,0,0,1,Input!$B$20),OFFSET(BA$48,0,0,Input!$B$20,1))-AZ$37*PRODUCT(OFFSET(BA$19,0,0,1,Input!$B$20)))/MMULT(OFFSET(BA$23,0,0,1,Input!$B$20),OFFSET(BA$48,0,0,Input!$B$20,1))</f>
        <v>6.317839639542909E-2</v>
      </c>
      <c r="BB25" s="51">
        <f ca="1">(MMULT(OFFSET(BB$21,0,0,1,Input!$B$20),OFFSET(BB$48,0,0,Input!$B$20,1))-BA$37*PRODUCT(OFFSET(BB$19,0,0,1,Input!$B$20)))/MMULT(OFFSET(BB$23,0,0,1,Input!$B$20),OFFSET(BB$48,0,0,Input!$B$20,1))</f>
        <v>6.3486965802833459E-2</v>
      </c>
      <c r="BC25" s="51">
        <f ca="1">(MMULT(OFFSET(BC$21,0,0,1,Input!$B$20),OFFSET(BC$48,0,0,Input!$B$20,1))-BB$37*PRODUCT(OFFSET(BC$19,0,0,1,Input!$B$20)))/MMULT(OFFSET(BC$23,0,0,1,Input!$B$20),OFFSET(BC$48,0,0,Input!$B$20,1))</f>
        <v>6.3794163715016547E-2</v>
      </c>
      <c r="BD25" s="51">
        <f ca="1">(MMULT(OFFSET(BD$21,0,0,1,Input!$B$20),OFFSET(BD$48,0,0,Input!$B$20,1))-BC$37*PRODUCT(OFFSET(BD$19,0,0,1,Input!$B$20)))/MMULT(OFFSET(BD$23,0,0,1,Input!$B$20),OFFSET(BD$48,0,0,Input!$B$20,1))</f>
        <v>6.409992497076919E-2</v>
      </c>
      <c r="BE25" s="51">
        <f ca="1">(MMULT(OFFSET(BE$21,0,0,1,Input!$B$20),OFFSET(BE$48,0,0,Input!$B$20,1))-BD$37*PRODUCT(OFFSET(BE$19,0,0,1,Input!$B$20)))/MMULT(OFFSET(BE$23,0,0,1,Input!$B$20),OFFSET(BE$48,0,0,Input!$B$20,1))</f>
        <v>6.4404241177829086E-2</v>
      </c>
      <c r="BF25" s="51">
        <f ca="1">(MMULT(OFFSET(BF$21,0,0,1,Input!$B$20),OFFSET(BF$48,0,0,Input!$B$20,1))-BE$37*PRODUCT(OFFSET(BF$19,0,0,1,Input!$B$20)))/MMULT(OFFSET(BF$23,0,0,1,Input!$B$20),OFFSET(BF$48,0,0,Input!$B$20,1))</f>
        <v>6.4707141856235773E-2</v>
      </c>
      <c r="BG25" s="51">
        <f ca="1">(MMULT(OFFSET(BG$21,0,0,1,Input!$B$20),OFFSET(BG$48,0,0,Input!$B$20,1))-BF$37*PRODUCT(OFFSET(BG$19,0,0,1,Input!$B$20)))/MMULT(OFFSET(BG$23,0,0,1,Input!$B$20),OFFSET(BG$48,0,0,Input!$B$20,1))</f>
        <v>6.5008426614855688E-2</v>
      </c>
      <c r="BH25" s="51">
        <f ca="1">(MMULT(OFFSET(BH$21,0,0,1,Input!$B$20),OFFSET(BH$48,0,0,Input!$B$20,1))-BG$37*PRODUCT(OFFSET(BH$19,0,0,1,Input!$B$20)))/MMULT(OFFSET(BH$23,0,0,1,Input!$B$20),OFFSET(BH$48,0,0,Input!$B$20,1))</f>
        <v>6.5308098774390894E-2</v>
      </c>
      <c r="BI25" s="51">
        <f ca="1">(MMULT(OFFSET(BI$21,0,0,1,Input!$B$20),OFFSET(BI$48,0,0,Input!$B$20,1))-BH$37*PRODUCT(OFFSET(BI$19,0,0,1,Input!$B$20)))/MMULT(OFFSET(BI$23,0,0,1,Input!$B$20),OFFSET(BI$48,0,0,Input!$B$20,1))</f>
        <v>6.5606453833802106E-2</v>
      </c>
      <c r="BJ25" s="51">
        <f ca="1">(MMULT(OFFSET(BJ$21,0,0,1,Input!$B$20),OFFSET(BJ$48,0,0,Input!$B$20,1))-BI$37*PRODUCT(OFFSET(BJ$19,0,0,1,Input!$B$20)))/MMULT(OFFSET(BJ$23,0,0,1,Input!$B$20),OFFSET(BJ$48,0,0,Input!$B$20,1))</f>
        <v>6.5903520577370867E-2</v>
      </c>
      <c r="BK25" s="51">
        <f ca="1">(MMULT(OFFSET(BK$21,0,0,1,Input!$B$20),OFFSET(BK$48,0,0,Input!$B$20,1))-BJ$37*PRODUCT(OFFSET(BK$19,0,0,1,Input!$B$20)))/MMULT(OFFSET(BK$23,0,0,1,Input!$B$20),OFFSET(BK$48,0,0,Input!$B$20,1))</f>
        <v>6.6199328674552471E-2</v>
      </c>
      <c r="BL25" s="51">
        <f ca="1">(MMULT(OFFSET(BL$21,0,0,1,Input!$B$20),OFFSET(BL$48,0,0,Input!$B$20,1))-BK$37*PRODUCT(OFFSET(BL$19,0,0,1,Input!$B$20)))/MMULT(OFFSET(BL$23,0,0,1,Input!$B$20),OFFSET(BL$48,0,0,Input!$B$20,1))</f>
        <v>6.6493898962361381E-2</v>
      </c>
      <c r="BM25" s="51">
        <f ca="1">(MMULT(OFFSET(BM$21,0,0,1,Input!$B$20),OFFSET(BM$48,0,0,Input!$B$20,1))-BL$37*PRODUCT(OFFSET(BM$19,0,0,1,Input!$B$20)))/MMULT(OFFSET(BM$23,0,0,1,Input!$B$20),OFFSET(BM$48,0,0,Input!$B$20,1))</f>
        <v>6.6787262004171649E-2</v>
      </c>
      <c r="BN25" s="51">
        <f ca="1">(MMULT(OFFSET(BN$21,0,0,1,Input!$B$20),OFFSET(BN$48,0,0,Input!$B$20,1))-BM$37*PRODUCT(OFFSET(BN$19,0,0,1,Input!$B$20)))/MMULT(OFFSET(BN$23,0,0,1,Input!$B$20),OFFSET(BN$48,0,0,Input!$B$20,1))</f>
        <v>6.7079448864252655E-2</v>
      </c>
      <c r="BO25" s="51">
        <f ca="1">(MMULT(OFFSET(BO$21,0,0,1,Input!$B$20),OFFSET(BO$48,0,0,Input!$B$20,1))-BN$37*PRODUCT(OFFSET(BO$19,0,0,1,Input!$B$20)))/MMULT(OFFSET(BO$23,0,0,1,Input!$B$20),OFFSET(BO$48,0,0,Input!$B$20,1))</f>
        <v>6.7370487061633899E-2</v>
      </c>
      <c r="BP25" s="51">
        <f ca="1">(MMULT(OFFSET(BP$21,0,0,1,Input!$B$20),OFFSET(BP$48,0,0,Input!$B$20,1))-BO$37*PRODUCT(OFFSET(BP$19,0,0,1,Input!$B$20)))/MMULT(OFFSET(BP$23,0,0,1,Input!$B$20),OFFSET(BP$48,0,0,Input!$B$20,1))</f>
        <v>6.7660405668540535E-2</v>
      </c>
      <c r="BQ25" s="51">
        <f ca="1">(MMULT(OFFSET(BQ$21,0,0,1,Input!$B$20),OFFSET(BQ$48,0,0,Input!$B$20,1))-BP$37*PRODUCT(OFFSET(BQ$19,0,0,1,Input!$B$20)))/MMULT(OFFSET(BQ$23,0,0,1,Input!$B$20),OFFSET(BQ$48,0,0,Input!$B$20,1))</f>
        <v>6.7949236106170111E-2</v>
      </c>
      <c r="BR25" s="51">
        <f ca="1">(MMULT(OFFSET(BR$21,0,0,1,Input!$B$20),OFFSET(BR$48,0,0,Input!$B$20,1))-BQ$37*PRODUCT(OFFSET(BR$19,0,0,1,Input!$B$20)))/MMULT(OFFSET(BR$23,0,0,1,Input!$B$20),OFFSET(BR$48,0,0,Input!$B$20,1))</f>
        <v>6.8237007403871328E-2</v>
      </c>
      <c r="BS25" s="51">
        <f ca="1">(MMULT(OFFSET(BS$21,0,0,1,Input!$B$20),OFFSET(BS$48,0,0,Input!$B$20,1))-BR$37*PRODUCT(OFFSET(BS$19,0,0,1,Input!$B$20)))/MMULT(OFFSET(BS$23,0,0,1,Input!$B$20),OFFSET(BS$48,0,0,Input!$B$20,1))</f>
        <v>6.8523748812314156E-2</v>
      </c>
      <c r="BT25" s="51">
        <f ca="1">(MMULT(OFFSET(BT$21,0,0,1,Input!$B$20),OFFSET(BT$48,0,0,Input!$B$20,1))-BS$37*PRODUCT(OFFSET(BT$19,0,0,1,Input!$B$20)))/MMULT(OFFSET(BT$23,0,0,1,Input!$B$20),OFFSET(BT$48,0,0,Input!$B$20,1))</f>
        <v>6.8809489285018163E-2</v>
      </c>
      <c r="BU25" s="51">
        <f ca="1">(MMULT(OFFSET(BU$21,0,0,1,Input!$B$20),OFFSET(BU$48,0,0,Input!$B$20,1))-BT$37*PRODUCT(OFFSET(BU$19,0,0,1,Input!$B$20)))/MMULT(OFFSET(BU$23,0,0,1,Input!$B$20),OFFSET(BU$48,0,0,Input!$B$20,1))</f>
        <v>6.9094257583039762E-2</v>
      </c>
      <c r="BV25" s="51">
        <f ca="1">(MMULT(OFFSET(BV$21,0,0,1,Input!$B$20),OFFSET(BV$48,0,0,Input!$B$20,1))-BU$37*PRODUCT(OFFSET(BV$19,0,0,1,Input!$B$20)))/MMULT(OFFSET(BV$23,0,0,1,Input!$B$20),OFFSET(BV$48,0,0,Input!$B$20,1))</f>
        <v>6.9378083438254551E-2</v>
      </c>
      <c r="BW25" s="51">
        <f ca="1">(MMULT(OFFSET(BW$21,0,0,1,Input!$B$20),OFFSET(BW$48,0,0,Input!$B$20,1))-BV$37*PRODUCT(OFFSET(BW$19,0,0,1,Input!$B$20)))/MMULT(OFFSET(BW$23,0,0,1,Input!$B$20),OFFSET(BW$48,0,0,Input!$B$20,1))</f>
        <v>6.9660995218203112E-2</v>
      </c>
      <c r="BX25" s="51">
        <f ca="1">(MMULT(OFFSET(BX$21,0,0,1,Input!$B$20),OFFSET(BX$48,0,0,Input!$B$20,1))-BW$37*PRODUCT(OFFSET(BX$19,0,0,1,Input!$B$20)))/MMULT(OFFSET(BX$23,0,0,1,Input!$B$20),OFFSET(BX$48,0,0,Input!$B$20,1))</f>
        <v>6.9943022000382327E-2</v>
      </c>
      <c r="BY25" s="51">
        <f ca="1">(MMULT(OFFSET(BY$21,0,0,1,Input!$B$20),OFFSET(BY$48,0,0,Input!$B$20,1))-BX$37*PRODUCT(OFFSET(BY$19,0,0,1,Input!$B$20)))/MMULT(OFFSET(BY$23,0,0,1,Input!$B$20),OFFSET(BY$48,0,0,Input!$B$20,1))</f>
        <v>7.022419218178555E-2</v>
      </c>
      <c r="BZ25" s="51">
        <f ca="1">(MMULT(OFFSET(BZ$21,0,0,1,Input!$B$20),OFFSET(BZ$48,0,0,Input!$B$20,1))-BY$37*PRODUCT(OFFSET(BZ$19,0,0,1,Input!$B$20)))/MMULT(OFFSET(BZ$23,0,0,1,Input!$B$20),OFFSET(BZ$48,0,0,Input!$B$20,1))</f>
        <v>7.0504535045626066E-2</v>
      </c>
      <c r="CA25" s="51">
        <f ca="1">(MMULT(OFFSET(CA$21,0,0,1,Input!$B$20),OFFSET(CA$48,0,0,Input!$B$20,1))-BZ$37*PRODUCT(OFFSET(CA$19,0,0,1,Input!$B$20)))/MMULT(OFFSET(CA$23,0,0,1,Input!$B$20),OFFSET(CA$48,0,0,Input!$B$20,1))</f>
        <v>7.0784077826301597E-2</v>
      </c>
      <c r="CB25" s="51">
        <f ca="1">(MMULT(OFFSET(CB$21,0,0,1,Input!$B$20),OFFSET(CB$48,0,0,Input!$B$20,1))-CA$37*PRODUCT(OFFSET(CB$19,0,0,1,Input!$B$20)))/MMULT(OFFSET(CB$23,0,0,1,Input!$B$20),OFFSET(CB$48,0,0,Input!$B$20,1))</f>
        <v>7.1062848362118514E-2</v>
      </c>
      <c r="CC25" s="51">
        <f ca="1">(MMULT(OFFSET(CC$21,0,0,1,Input!$B$20),OFFSET(CC$48,0,0,Input!$B$20,1))-CB$37*PRODUCT(OFFSET(CC$19,0,0,1,Input!$B$20)))/MMULT(OFFSET(CC$23,0,0,1,Input!$B$20),OFFSET(CC$48,0,0,Input!$B$20,1))</f>
        <v>7.1340872796446519E-2</v>
      </c>
      <c r="CD25" s="51">
        <f ca="1">(MMULT(OFFSET(CD$21,0,0,1,Input!$B$20),OFFSET(CD$48,0,0,Input!$B$20,1))-CC$37*PRODUCT(OFFSET(CD$19,0,0,1,Input!$B$20)))/MMULT(OFFSET(CD$23,0,0,1,Input!$B$20),OFFSET(CD$48,0,0,Input!$B$20,1))</f>
        <v>7.1618177337331945E-2</v>
      </c>
      <c r="CE25" s="51">
        <f ca="1">(MMULT(OFFSET(CE$21,0,0,1,Input!$B$20),OFFSET(CE$48,0,0,Input!$B$20,1))-CD$37*PRODUCT(OFFSET(CE$19,0,0,1,Input!$B$20)))/MMULT(OFFSET(CE$23,0,0,1,Input!$B$20),OFFSET(CE$48,0,0,Input!$B$20,1))</f>
        <v>7.189478705723433E-2</v>
      </c>
      <c r="CF25" s="51">
        <f ca="1">(MMULT(OFFSET(CF$21,0,0,1,Input!$B$20),OFFSET(CF$48,0,0,Input!$B$20,1))-CE$37*PRODUCT(OFFSET(CF$19,0,0,1,Input!$B$20)))/MMULT(OFFSET(CF$23,0,0,1,Input!$B$20),OFFSET(CF$48,0,0,Input!$B$20,1))</f>
        <v>7.2170726707145208E-2</v>
      </c>
      <c r="CG25" s="51">
        <f ca="1">(MMULT(OFFSET(CG$21,0,0,1,Input!$B$20),OFFSET(CG$48,0,0,Input!$B$20,1))-CF$37*PRODUCT(OFFSET(CG$19,0,0,1,Input!$B$20)))/MMULT(OFFSET(CG$23,0,0,1,Input!$B$20),OFFSET(CG$48,0,0,Input!$B$20,1))</f>
        <v>7.2446019774120574E-2</v>
      </c>
      <c r="CH25" s="51">
        <f ca="1">(MMULT(OFFSET(CH$21,0,0,1,Input!$B$20),OFFSET(CH$48,0,0,Input!$B$20,1))-CG$37*PRODUCT(OFFSET(CH$19,0,0,1,Input!$B$20)))/MMULT(OFFSET(CH$23,0,0,1,Input!$B$20),OFFSET(CH$48,0,0,Input!$B$20,1))</f>
        <v>7.2720688721857982E-2</v>
      </c>
      <c r="CI25" s="51">
        <f ca="1">(MMULT(OFFSET(CI$21,0,0,1,Input!$B$20),OFFSET(CI$48,0,0,Input!$B$20,1))-CH$37*PRODUCT(OFFSET(CI$19,0,0,1,Input!$B$20)))/MMULT(OFFSET(CI$23,0,0,1,Input!$B$20),OFFSET(CI$48,0,0,Input!$B$20,1))</f>
        <v>7.2994755602680678E-2</v>
      </c>
      <c r="CJ25" s="51">
        <f ca="1">(MMULT(OFFSET(CJ$21,0,0,1,Input!$B$20),OFFSET(CJ$48,0,0,Input!$B$20,1))-CI$37*PRODUCT(OFFSET(CJ$19,0,0,1,Input!$B$20)))/MMULT(OFFSET(CJ$23,0,0,1,Input!$B$20),OFFSET(CJ$48,0,0,Input!$B$20,1))</f>
        <v>7.3268241870743045E-2</v>
      </c>
      <c r="CK25" s="51">
        <f ca="1">(MMULT(OFFSET(CK$21,0,0,1,Input!$B$20),OFFSET(CK$48,0,0,Input!$B$20,1))-CJ$37*PRODUCT(OFFSET(CK$19,0,0,1,Input!$B$20)))/MMULT(OFFSET(CK$23,0,0,1,Input!$B$20),OFFSET(CK$48,0,0,Input!$B$20,1))</f>
        <v>7.3541167837040677E-2</v>
      </c>
      <c r="CL25" s="51">
        <f ca="1">(MMULT(OFFSET(CL$21,0,0,1,Input!$B$20),OFFSET(CL$48,0,0,Input!$B$20,1))-CK$37*PRODUCT(OFFSET(CL$19,0,0,1,Input!$B$20)))/MMULT(OFFSET(CL$23,0,0,1,Input!$B$20),OFFSET(CL$48,0,0,Input!$B$20,1))</f>
        <v>7.3813553445177926E-2</v>
      </c>
      <c r="CM25" s="51">
        <f ca="1">(MMULT(OFFSET(CM$21,0,0,1,Input!$B$20),OFFSET(CM$48,0,0,Input!$B$20,1))-CL$37*PRODUCT(OFFSET(CM$19,0,0,1,Input!$B$20)))/MMULT(OFFSET(CM$23,0,0,1,Input!$B$20),OFFSET(CM$48,0,0,Input!$B$20,1))</f>
        <v>7.4085417983442189E-2</v>
      </c>
      <c r="CN25" s="51">
        <f ca="1">(MMULT(OFFSET(CN$21,0,0,1,Input!$B$20),OFFSET(CN$48,0,0,Input!$B$20,1))-CM$37*PRODUCT(OFFSET(CN$19,0,0,1,Input!$B$20)))/MMULT(OFFSET(CN$23,0,0,1,Input!$B$20),OFFSET(CN$48,0,0,Input!$B$20,1))</f>
        <v>7.4356780436091396E-2</v>
      </c>
      <c r="CO25" s="51">
        <f ca="1">(MMULT(OFFSET(CO$21,0,0,1,Input!$B$20),OFFSET(CO$48,0,0,Input!$B$20,1))-CN$37*PRODUCT(OFFSET(CO$19,0,0,1,Input!$B$20)))/MMULT(OFFSET(CO$23,0,0,1,Input!$B$20),OFFSET(CO$48,0,0,Input!$B$20,1))</f>
        <v>7.4627659184105619E-2</v>
      </c>
      <c r="CP25" s="51">
        <f ca="1">(MMULT(OFFSET(CP$21,0,0,1,Input!$B$20),OFFSET(CP$48,0,0,Input!$B$20,1))-CO$37*PRODUCT(OFFSET(CP$19,0,0,1,Input!$B$20)))/MMULT(OFFSET(CP$23,0,0,1,Input!$B$20),OFFSET(CP$48,0,0,Input!$B$20,1))</f>
        <v>7.489807250975801E-2</v>
      </c>
      <c r="CQ25" s="51">
        <f ca="1">(MMULT(OFFSET(CQ$21,0,0,1,Input!$B$20),OFFSET(CQ$48,0,0,Input!$B$20,1))-CP$37*PRODUCT(OFFSET(CQ$19,0,0,1,Input!$B$20)))/MMULT(OFFSET(CQ$23,0,0,1,Input!$B$20),OFFSET(CQ$48,0,0,Input!$B$20,1))</f>
        <v>7.5168038295019668E-2</v>
      </c>
      <c r="CR25" s="51">
        <f ca="1">(MMULT(OFFSET(CR$21,0,0,1,Input!$B$20),OFFSET(CR$48,0,0,Input!$B$20,1))-CQ$37*PRODUCT(OFFSET(CR$19,0,0,1,Input!$B$20)))/MMULT(OFFSET(CR$23,0,0,1,Input!$B$20),OFFSET(CR$48,0,0,Input!$B$20,1))</f>
        <v>7.5437574688953568E-2</v>
      </c>
      <c r="CS25" s="51">
        <f ca="1">(MMULT(OFFSET(CS$21,0,0,1,Input!$B$20),OFFSET(CS$48,0,0,Input!$B$20,1))-CR$37*PRODUCT(OFFSET(CS$19,0,0,1,Input!$B$20)))/MMULT(OFFSET(CS$23,0,0,1,Input!$B$20),OFFSET(CS$48,0,0,Input!$B$20,1))</f>
        <v>7.5706699417299142E-2</v>
      </c>
      <c r="CT25" s="51">
        <f ca="1">(MMULT(OFFSET(CT$21,0,0,1,Input!$B$20),OFFSET(CT$48,0,0,Input!$B$20,1))-CS$37*PRODUCT(OFFSET(CT$19,0,0,1,Input!$B$20)))/MMULT(OFFSET(CT$23,0,0,1,Input!$B$20),OFFSET(CT$48,0,0,Input!$B$20,1))</f>
        <v>7.5975429327984026E-2</v>
      </c>
      <c r="CU25" s="51">
        <f ca="1">(MMULT(OFFSET(CU$21,0,0,1,Input!$B$20),OFFSET(CU$48,0,0,Input!$B$20,1))-CT$37*PRODUCT(OFFSET(CU$19,0,0,1,Input!$B$20)))/MMULT(OFFSET(CU$23,0,0,1,Input!$B$20),OFFSET(CU$48,0,0,Input!$B$20,1))</f>
        <v>7.6243782325076725E-2</v>
      </c>
    </row>
    <row r="26" spans="1:140" x14ac:dyDescent="0.2">
      <c r="A26" s="10" t="s">
        <v>189</v>
      </c>
      <c r="C26" s="19">
        <f ca="1">C$5*C$25</f>
        <v>18.565077875177209</v>
      </c>
      <c r="D26" s="19">
        <f t="shared" ref="D26:BO26" ca="1" si="28">D$5*D$25</f>
        <v>19.653213937936627</v>
      </c>
      <c r="E26" s="19">
        <f t="shared" ca="1" si="28"/>
        <v>20.815077172887523</v>
      </c>
      <c r="F26" s="19">
        <f t="shared" ca="1" si="28"/>
        <v>22.093848089431049</v>
      </c>
      <c r="G26" s="19">
        <f t="shared" ca="1" si="28"/>
        <v>23.349582501617693</v>
      </c>
      <c r="H26" s="19">
        <f t="shared" ca="1" si="28"/>
        <v>24.590851382117446</v>
      </c>
      <c r="I26" s="19">
        <f t="shared" ca="1" si="28"/>
        <v>25.838502358078504</v>
      </c>
      <c r="J26" s="19">
        <f t="shared" ca="1" si="28"/>
        <v>27.107743853477182</v>
      </c>
      <c r="K26" s="19">
        <f t="shared" ca="1" si="28"/>
        <v>28.364859046157786</v>
      </c>
      <c r="L26" s="19">
        <f t="shared" ca="1" si="28"/>
        <v>29.662082733699293</v>
      </c>
      <c r="M26" s="19">
        <f t="shared" ca="1" si="28"/>
        <v>31.000775781002705</v>
      </c>
      <c r="N26" s="19">
        <f t="shared" ca="1" si="28"/>
        <v>32.37960457302681</v>
      </c>
      <c r="O26" s="19">
        <f t="shared" ca="1" si="28"/>
        <v>33.800432567935367</v>
      </c>
      <c r="P26" s="19">
        <f t="shared" ca="1" si="28"/>
        <v>35.267058765472406</v>
      </c>
      <c r="Q26" s="19">
        <f t="shared" ca="1" si="28"/>
        <v>36.784981985339947</v>
      </c>
      <c r="R26" s="19">
        <f t="shared" ca="1" si="28"/>
        <v>38.365292460406437</v>
      </c>
      <c r="S26" s="19">
        <f t="shared" ca="1" si="28"/>
        <v>40.013116282531549</v>
      </c>
      <c r="T26" s="19">
        <f t="shared" ca="1" si="28"/>
        <v>41.723223994252862</v>
      </c>
      <c r="U26" s="19">
        <f t="shared" ca="1" si="28"/>
        <v>43.504914553922838</v>
      </c>
      <c r="V26" s="19">
        <f t="shared" ca="1" si="28"/>
        <v>45.357723888543411</v>
      </c>
      <c r="W26" s="19">
        <f t="shared" ca="1" si="28"/>
        <v>47.283021014022168</v>
      </c>
      <c r="X26" s="19">
        <f t="shared" ca="1" si="28"/>
        <v>49.282372188945303</v>
      </c>
      <c r="Y26" s="19">
        <f t="shared" ca="1" si="28"/>
        <v>51.357919661168559</v>
      </c>
      <c r="Z26" s="19">
        <f t="shared" ca="1" si="28"/>
        <v>53.507962587213292</v>
      </c>
      <c r="AA26" s="19">
        <f t="shared" ca="1" si="28"/>
        <v>55.736551991005911</v>
      </c>
      <c r="AB26" s="19">
        <f t="shared" ca="1" si="28"/>
        <v>58.038407321975996</v>
      </c>
      <c r="AC26" s="19">
        <f t="shared" ca="1" si="28"/>
        <v>60.421894785469554</v>
      </c>
      <c r="AD26" s="19">
        <f t="shared" ca="1" si="28"/>
        <v>62.884445863605102</v>
      </c>
      <c r="AE26" s="19">
        <f t="shared" ca="1" si="28"/>
        <v>65.426299428544553</v>
      </c>
      <c r="AF26" s="19">
        <f t="shared" ca="1" si="28"/>
        <v>68.0472099195418</v>
      </c>
      <c r="AG26" s="19">
        <f t="shared" ca="1" si="28"/>
        <v>70.74912944799874</v>
      </c>
      <c r="AH26" s="19">
        <f t="shared" ca="1" si="28"/>
        <v>73.535015448921911</v>
      </c>
      <c r="AI26" s="19">
        <f t="shared" ca="1" si="28"/>
        <v>76.406139996781775</v>
      </c>
      <c r="AJ26" s="19">
        <f t="shared" ca="1" si="28"/>
        <v>79.373050455203398</v>
      </c>
      <c r="AK26" s="19">
        <f t="shared" ca="1" si="28"/>
        <v>82.429553938574458</v>
      </c>
      <c r="AL26" s="19">
        <f t="shared" ca="1" si="28"/>
        <v>85.595405196670015</v>
      </c>
      <c r="AM26" s="19">
        <f t="shared" ca="1" si="28"/>
        <v>88.868384001853187</v>
      </c>
      <c r="AN26" s="19">
        <f t="shared" ca="1" si="28"/>
        <v>92.252263098553385</v>
      </c>
      <c r="AO26" s="19">
        <f t="shared" ca="1" si="28"/>
        <v>95.75463135862941</v>
      </c>
      <c r="AP26" s="19">
        <f t="shared" ca="1" si="28"/>
        <v>99.380288749404656</v>
      </c>
      <c r="AQ26" s="19">
        <f t="shared" ca="1" si="28"/>
        <v>103.1398803884706</v>
      </c>
      <c r="AR26" s="19">
        <f t="shared" ca="1" si="28"/>
        <v>107.0252072298333</v>
      </c>
      <c r="AS26" s="19">
        <f t="shared" ca="1" si="28"/>
        <v>111.04362262033328</v>
      </c>
      <c r="AT26" s="19">
        <f t="shared" ca="1" si="28"/>
        <v>115.20635023269736</v>
      </c>
      <c r="AU26" s="19">
        <f t="shared" ca="1" si="28"/>
        <v>119.50724776996374</v>
      </c>
      <c r="AV26" s="19">
        <f t="shared" ca="1" si="28"/>
        <v>123.9543085811238</v>
      </c>
      <c r="AW26" s="19">
        <f t="shared" ca="1" si="28"/>
        <v>128.54889790965399</v>
      </c>
      <c r="AX26" s="19">
        <f t="shared" ca="1" si="28"/>
        <v>133.28519702369744</v>
      </c>
      <c r="AY26" s="19">
        <f t="shared" ca="1" si="28"/>
        <v>138.16902807239921</v>
      </c>
      <c r="AZ26" s="19">
        <f t="shared" ca="1" si="28"/>
        <v>143.1938949933805</v>
      </c>
      <c r="BA26" s="19">
        <f t="shared" ca="1" si="28"/>
        <v>148.37423061211868</v>
      </c>
      <c r="BB26" s="19">
        <f t="shared" ca="1" si="28"/>
        <v>153.70477797546829</v>
      </c>
      <c r="BC26" s="19">
        <f t="shared" ca="1" si="28"/>
        <v>159.19716761695614</v>
      </c>
      <c r="BD26" s="19">
        <f t="shared" ca="1" si="28"/>
        <v>164.85838143370464</v>
      </c>
      <c r="BE26" s="19">
        <f t="shared" ca="1" si="28"/>
        <v>170.69670594067301</v>
      </c>
      <c r="BF26" s="19">
        <f t="shared" ca="1" si="28"/>
        <v>176.71607369115443</v>
      </c>
      <c r="BG26" s="19">
        <f t="shared" ca="1" si="28"/>
        <v>182.94178184515539</v>
      </c>
      <c r="BH26" s="19">
        <f t="shared" ca="1" si="28"/>
        <v>189.35845918531791</v>
      </c>
      <c r="BI26" s="19">
        <f t="shared" ca="1" si="28"/>
        <v>195.99172288554195</v>
      </c>
      <c r="BJ26" s="19">
        <f t="shared" ca="1" si="28"/>
        <v>202.86051080340334</v>
      </c>
      <c r="BK26" s="19">
        <f t="shared" ca="1" si="28"/>
        <v>209.95557829730649</v>
      </c>
      <c r="BL26" s="19">
        <f t="shared" ca="1" si="28"/>
        <v>217.29695152811055</v>
      </c>
      <c r="BM26" s="19">
        <f t="shared" ca="1" si="28"/>
        <v>224.89927368734831</v>
      </c>
      <c r="BN26" s="19">
        <f t="shared" ca="1" si="28"/>
        <v>232.76328440766082</v>
      </c>
      <c r="BO26" s="19">
        <f t="shared" ca="1" si="28"/>
        <v>240.9121326998382</v>
      </c>
      <c r="BP26" s="19">
        <f t="shared" ref="BP26:CU26" ca="1" si="29">BP$5*BP$25</f>
        <v>249.33953452642251</v>
      </c>
      <c r="BQ26" s="19">
        <f t="shared" ca="1" si="29"/>
        <v>258.06486338803461</v>
      </c>
      <c r="BR26" s="19">
        <f t="shared" ca="1" si="29"/>
        <v>267.10474104009018</v>
      </c>
      <c r="BS26" s="19">
        <f t="shared" ca="1" si="29"/>
        <v>276.45188822538341</v>
      </c>
      <c r="BT26" s="19">
        <f t="shared" ca="1" si="29"/>
        <v>286.12794499026262</v>
      </c>
      <c r="BU26" s="19">
        <f t="shared" ca="1" si="29"/>
        <v>296.16301221265513</v>
      </c>
      <c r="BV26" s="19">
        <f t="shared" ca="1" si="29"/>
        <v>306.51817875942618</v>
      </c>
      <c r="BW26" s="19">
        <f t="shared" ca="1" si="29"/>
        <v>317.24865611664126</v>
      </c>
      <c r="BX26" s="19">
        <f t="shared" ca="1" si="29"/>
        <v>328.34298925914368</v>
      </c>
      <c r="BY26" s="19">
        <f t="shared" ca="1" si="29"/>
        <v>339.84599538237831</v>
      </c>
      <c r="BZ26" s="19">
        <f t="shared" ca="1" si="29"/>
        <v>351.69728204288992</v>
      </c>
      <c r="CA26" s="19">
        <f t="shared" ca="1" si="29"/>
        <v>363.97844191356609</v>
      </c>
      <c r="CB26" s="19">
        <f t="shared" ca="1" si="29"/>
        <v>376.64075706203442</v>
      </c>
      <c r="CC26" s="19">
        <f t="shared" ca="1" si="29"/>
        <v>389.75021470054457</v>
      </c>
      <c r="CD26" s="19">
        <f t="shared" ca="1" si="29"/>
        <v>403.27936434214513</v>
      </c>
      <c r="CE26" s="19">
        <f t="shared" ca="1" si="29"/>
        <v>417.27227402815686</v>
      </c>
      <c r="CF26" s="19">
        <f t="shared" ca="1" si="29"/>
        <v>431.71119547926997</v>
      </c>
      <c r="CG26" s="19">
        <f t="shared" ca="1" si="29"/>
        <v>446.60949144916901</v>
      </c>
      <c r="CH26" s="19">
        <f t="shared" ca="1" si="29"/>
        <v>462.01945616447415</v>
      </c>
      <c r="CI26" s="19">
        <f t="shared" ca="1" si="29"/>
        <v>477.93107836531203</v>
      </c>
      <c r="CJ26" s="19">
        <f t="shared" ca="1" si="29"/>
        <v>494.34225971443072</v>
      </c>
      <c r="CK26" s="19">
        <f t="shared" ca="1" si="29"/>
        <v>511.29759849556729</v>
      </c>
      <c r="CL26" s="19">
        <f t="shared" ca="1" si="29"/>
        <v>528.80843765357201</v>
      </c>
      <c r="CM26" s="19">
        <f t="shared" ca="1" si="29"/>
        <v>546.90161941066322</v>
      </c>
      <c r="CN26" s="19">
        <f t="shared" ca="1" si="29"/>
        <v>565.57295970264624</v>
      </c>
      <c r="CO26" s="19">
        <f t="shared" ca="1" si="29"/>
        <v>584.8875954777908</v>
      </c>
      <c r="CP26" s="19">
        <f t="shared" ca="1" si="29"/>
        <v>604.82124388996044</v>
      </c>
      <c r="CQ26" s="19">
        <f t="shared" ca="1" si="29"/>
        <v>625.47107321524413</v>
      </c>
      <c r="CR26" s="19">
        <f t="shared" ca="1" si="29"/>
        <v>646.7932693165443</v>
      </c>
      <c r="CS26" s="19">
        <f t="shared" ca="1" si="29"/>
        <v>668.7896859071476</v>
      </c>
      <c r="CT26" s="19">
        <f t="shared" ca="1" si="29"/>
        <v>691.60709377077012</v>
      </c>
      <c r="CU26" s="19">
        <f t="shared" ca="1" si="29"/>
        <v>715.16575778659694</v>
      </c>
    </row>
    <row r="27" spans="1:140" x14ac:dyDescent="0.2">
      <c r="A27" s="10" t="s">
        <v>190</v>
      </c>
      <c r="C27" s="19">
        <f ca="1">C$26-C$6</f>
        <v>2.2280778751772097</v>
      </c>
      <c r="D27" s="19">
        <f t="shared" ref="D27:BO27" ca="1" si="30">D$26-D$6</f>
        <v>1.6142139379366256</v>
      </c>
      <c r="E27" s="19">
        <f t="shared" ca="1" si="30"/>
        <v>1.4930771728875243</v>
      </c>
      <c r="F27" s="19">
        <f t="shared" ca="1" si="30"/>
        <v>1.5538480894310496</v>
      </c>
      <c r="G27" s="19">
        <f t="shared" ca="1" si="30"/>
        <v>1.4135825016176931</v>
      </c>
      <c r="H27" s="19">
        <f t="shared" ca="1" si="30"/>
        <v>1.1878807513859897</v>
      </c>
      <c r="I27" s="19">
        <f t="shared" ca="1" si="30"/>
        <v>0.98361931228106414</v>
      </c>
      <c r="J27" s="19">
        <f t="shared" ca="1" si="30"/>
        <v>0.8329486049749768</v>
      </c>
      <c r="K27" s="19">
        <f t="shared" ca="1" si="30"/>
        <v>0.65357844667357412</v>
      </c>
      <c r="L27" s="19">
        <f t="shared" ca="1" si="30"/>
        <v>0.46227531751408435</v>
      </c>
      <c r="M27" s="19">
        <f t="shared" ca="1" si="30"/>
        <v>0.24365192080829345</v>
      </c>
      <c r="N27" s="19">
        <f t="shared" ca="1" si="30"/>
        <v>-1.0886359072713958E-2</v>
      </c>
      <c r="O27" s="19">
        <f t="shared" ca="1" si="30"/>
        <v>-0.25751136259881235</v>
      </c>
      <c r="P27" s="19">
        <f t="shared" ca="1" si="30"/>
        <v>-0.55795277456844161</v>
      </c>
      <c r="Q27" s="19">
        <f t="shared" ca="1" si="30"/>
        <v>-0.83700021129357083</v>
      </c>
      <c r="R27" s="19">
        <f t="shared" ca="1" si="30"/>
        <v>-1.0341056306810472</v>
      </c>
      <c r="S27" s="19">
        <f t="shared" ca="1" si="30"/>
        <v>-1.1405649460904641</v>
      </c>
      <c r="T27" s="19">
        <f t="shared" ca="1" si="30"/>
        <v>-1.1542826157364772</v>
      </c>
      <c r="U27" s="19">
        <f t="shared" ca="1" si="30"/>
        <v>-1.0688944346338261</v>
      </c>
      <c r="V27" s="19">
        <f t="shared" ca="1" si="30"/>
        <v>-0.9616537932669118</v>
      </c>
      <c r="W27" s="19">
        <f t="shared" ca="1" si="30"/>
        <v>-0.80136037483097766</v>
      </c>
      <c r="X27" s="19">
        <f t="shared" ca="1" si="30"/>
        <v>-0.67192575188884973</v>
      </c>
      <c r="Y27" s="19">
        <f t="shared" ca="1" si="30"/>
        <v>-0.542517071154478</v>
      </c>
      <c r="Z27" s="19">
        <f t="shared" ca="1" si="30"/>
        <v>-0.42647648035182328</v>
      </c>
      <c r="AA27" s="19">
        <f t="shared" ca="1" si="30"/>
        <v>-0.3413201094233429</v>
      </c>
      <c r="AB27" s="19">
        <f t="shared" ca="1" si="30"/>
        <v>-0.29795956288539571</v>
      </c>
      <c r="AC27" s="19">
        <f t="shared" ca="1" si="30"/>
        <v>-0.28422705379882274</v>
      </c>
      <c r="AD27" s="19">
        <f t="shared" ca="1" si="30"/>
        <v>-0.29486797916798224</v>
      </c>
      <c r="AE27" s="19">
        <f t="shared" ca="1" si="30"/>
        <v>-0.36450084330751054</v>
      </c>
      <c r="AF27" s="19">
        <f t="shared" ca="1" si="30"/>
        <v>-0.54504466455887268</v>
      </c>
      <c r="AG27" s="19">
        <f t="shared" ca="1" si="30"/>
        <v>-0.9043336473066006</v>
      </c>
      <c r="AH27" s="19">
        <f t="shared" ca="1" si="30"/>
        <v>-1.3336673803078725</v>
      </c>
      <c r="AI27" s="19">
        <f t="shared" ca="1" si="30"/>
        <v>-1.9516189802110233</v>
      </c>
      <c r="AJ27" s="19">
        <f t="shared" ca="1" si="30"/>
        <v>-2.6712401290190826</v>
      </c>
      <c r="AK27" s="19">
        <f t="shared" ca="1" si="30"/>
        <v>-3.4180007714875558</v>
      </c>
      <c r="AL27" s="19">
        <f t="shared" ca="1" si="30"/>
        <v>-4.1078091309525604</v>
      </c>
      <c r="AM27" s="19">
        <f t="shared" ca="1" si="30"/>
        <v>-4.695926767600497</v>
      </c>
      <c r="AN27" s="19">
        <f t="shared" ca="1" si="30"/>
        <v>-5.2859846691722652</v>
      </c>
      <c r="AO27" s="19">
        <f t="shared" ca="1" si="30"/>
        <v>-5.8595320945912448</v>
      </c>
      <c r="AP27" s="19">
        <f t="shared" ca="1" si="30"/>
        <v>-6.3667887123962288</v>
      </c>
      <c r="AQ27" s="19">
        <f t="shared" ca="1" si="30"/>
        <v>-6.8687642645668632</v>
      </c>
      <c r="AR27" s="19">
        <f t="shared" ca="1" si="30"/>
        <v>-7.2976812559582243</v>
      </c>
      <c r="AS27" s="19">
        <f t="shared" ca="1" si="30"/>
        <v>-7.867845840390487</v>
      </c>
      <c r="AT27" s="19">
        <f t="shared" ca="1" si="30"/>
        <v>-8.4217878648341582</v>
      </c>
      <c r="AU27" s="19">
        <f t="shared" ca="1" si="30"/>
        <v>-8.8710332268035899</v>
      </c>
      <c r="AV27" s="19">
        <f t="shared" ca="1" si="30"/>
        <v>-9.3557143327553831</v>
      </c>
      <c r="AW27" s="19">
        <f t="shared" ca="1" si="30"/>
        <v>-9.9458158689976983</v>
      </c>
      <c r="AX27" s="19">
        <f t="shared" ca="1" si="30"/>
        <v>-10.609842188987102</v>
      </c>
      <c r="AY27" s="19">
        <f t="shared" ca="1" si="30"/>
        <v>-11.44269872646484</v>
      </c>
      <c r="AZ27" s="19">
        <f t="shared" ca="1" si="30"/>
        <v>-12.606152670916231</v>
      </c>
      <c r="BA27" s="19">
        <f t="shared" ca="1" si="30"/>
        <v>-14.006033939104384</v>
      </c>
      <c r="BB27" s="19">
        <f t="shared" ca="1" si="30"/>
        <v>-15.471031683429203</v>
      </c>
      <c r="BC27" s="19">
        <f t="shared" ca="1" si="30"/>
        <v>-17.088596962497547</v>
      </c>
      <c r="BD27" s="19">
        <f t="shared" ca="1" si="30"/>
        <v>-18.698574502371173</v>
      </c>
      <c r="BE27" s="19">
        <f t="shared" ca="1" si="30"/>
        <v>-20.278576656120038</v>
      </c>
      <c r="BF27" s="19">
        <f t="shared" ca="1" si="30"/>
        <v>-21.845413305047344</v>
      </c>
      <c r="BG27" s="19">
        <f t="shared" ca="1" si="30"/>
        <v>-23.239262214108692</v>
      </c>
      <c r="BH27" s="19">
        <f t="shared" ca="1" si="30"/>
        <v>-24.626720215515064</v>
      </c>
      <c r="BI27" s="19">
        <f t="shared" ca="1" si="30"/>
        <v>-25.929701587123617</v>
      </c>
      <c r="BJ27" s="19">
        <f t="shared" ca="1" si="30"/>
        <v>-27.211817862748063</v>
      </c>
      <c r="BK27" s="19">
        <f t="shared" ca="1" si="30"/>
        <v>-28.331131838920413</v>
      </c>
      <c r="BL27" s="19">
        <f t="shared" ca="1" si="30"/>
        <v>-29.385207153963051</v>
      </c>
      <c r="BM27" s="19">
        <f t="shared" ca="1" si="30"/>
        <v>-30.32789058409054</v>
      </c>
      <c r="BN27" s="19">
        <f t="shared" ca="1" si="30"/>
        <v>-31.425131281411495</v>
      </c>
      <c r="BO27" s="19">
        <f t="shared" ca="1" si="30"/>
        <v>-32.574168435577633</v>
      </c>
      <c r="BP27" s="19">
        <f t="shared" ref="BP27:CU27" ca="1" si="31">BP$26-BP$6</f>
        <v>-33.55348043729893</v>
      </c>
      <c r="BQ27" s="19">
        <f t="shared" ca="1" si="31"/>
        <v>-34.552579013158493</v>
      </c>
      <c r="BR27" s="19">
        <f t="shared" ca="1" si="31"/>
        <v>-35.569507801005329</v>
      </c>
      <c r="BS27" s="19">
        <f t="shared" ca="1" si="31"/>
        <v>-36.606919943574155</v>
      </c>
      <c r="BT27" s="19">
        <f t="shared" ca="1" si="31"/>
        <v>-37.668561324366806</v>
      </c>
      <c r="BU27" s="19">
        <f t="shared" ca="1" si="31"/>
        <v>-38.699309944125787</v>
      </c>
      <c r="BV27" s="19">
        <f t="shared" ca="1" si="31"/>
        <v>-39.764339720365001</v>
      </c>
      <c r="BW27" s="19">
        <f t="shared" ca="1" si="31"/>
        <v>-40.777081389712237</v>
      </c>
      <c r="BX27" s="19">
        <f t="shared" ca="1" si="31"/>
        <v>-41.777525312066643</v>
      </c>
      <c r="BY27" s="19">
        <f t="shared" ca="1" si="31"/>
        <v>-42.68720802555589</v>
      </c>
      <c r="BZ27" s="19">
        <f t="shared" ca="1" si="31"/>
        <v>-43.610671138758619</v>
      </c>
      <c r="CA27" s="19">
        <f t="shared" ca="1" si="31"/>
        <v>-44.445343000426533</v>
      </c>
      <c r="CB27" s="19">
        <f t="shared" ca="1" si="31"/>
        <v>-45.282142203047101</v>
      </c>
      <c r="CC27" s="19">
        <f t="shared" ca="1" si="31"/>
        <v>-46.065639925957157</v>
      </c>
      <c r="CD27" s="19">
        <f t="shared" ca="1" si="31"/>
        <v>-46.847508779090276</v>
      </c>
      <c r="CE27" s="19">
        <f t="shared" ca="1" si="31"/>
        <v>-47.606387519966177</v>
      </c>
      <c r="CF27" s="19">
        <f t="shared" ca="1" si="31"/>
        <v>-48.406904662252941</v>
      </c>
      <c r="CG27" s="19">
        <f t="shared" ca="1" si="31"/>
        <v>-49.255022257255462</v>
      </c>
      <c r="CH27" s="19">
        <f t="shared" ca="1" si="31"/>
        <v>-50.156941117531915</v>
      </c>
      <c r="CI27" s="19">
        <f t="shared" ca="1" si="31"/>
        <v>-51.125786230011727</v>
      </c>
      <c r="CJ27" s="19">
        <f t="shared" ca="1" si="31"/>
        <v>-52.196332341589937</v>
      </c>
      <c r="CK27" s="19">
        <f t="shared" ca="1" si="31"/>
        <v>-53.331375305455708</v>
      </c>
      <c r="CL27" s="19">
        <f t="shared" ca="1" si="31"/>
        <v>-54.555678502385263</v>
      </c>
      <c r="CM27" s="19">
        <f t="shared" ca="1" si="31"/>
        <v>-55.850568716461339</v>
      </c>
      <c r="CN27" s="19">
        <f t="shared" ca="1" si="31"/>
        <v>-57.207824977357177</v>
      </c>
      <c r="CO27" s="19">
        <f t="shared" ca="1" si="31"/>
        <v>-58.605812134508142</v>
      </c>
      <c r="CP27" s="19">
        <f t="shared" ca="1" si="31"/>
        <v>-60.025673173984615</v>
      </c>
      <c r="CQ27" s="19">
        <f t="shared" ca="1" si="31"/>
        <v>-61.435914533204254</v>
      </c>
      <c r="CR27" s="19">
        <f t="shared" ca="1" si="31"/>
        <v>-62.87128693847842</v>
      </c>
      <c r="CS27" s="19">
        <f t="shared" ca="1" si="31"/>
        <v>-64.354161979859214</v>
      </c>
      <c r="CT27" s="19">
        <f t="shared" ca="1" si="31"/>
        <v>-65.740154991946724</v>
      </c>
      <c r="CU27" s="19">
        <f t="shared" ca="1" si="31"/>
        <v>-67.146972808922783</v>
      </c>
    </row>
    <row r="28" spans="1:140" x14ac:dyDescent="0.2">
      <c r="A28" s="10" t="s">
        <v>191</v>
      </c>
      <c r="C28" s="51">
        <f ca="1">C$27/C$5</f>
        <v>5.6549625769718318E-3</v>
      </c>
      <c r="D28" s="51">
        <f t="shared" ref="D28:BO28" ca="1" si="32">D$27/D$5</f>
        <v>3.8894659510498855E-3</v>
      </c>
      <c r="E28" s="51">
        <f t="shared" ca="1" si="32"/>
        <v>3.4159334256575833E-3</v>
      </c>
      <c r="F28" s="51">
        <f t="shared" ca="1" si="32"/>
        <v>3.3681629566237252E-3</v>
      </c>
      <c r="G28" s="51">
        <f t="shared" ca="1" si="32"/>
        <v>2.915775418194311E-3</v>
      </c>
      <c r="H28" s="51">
        <f t="shared" ca="1" si="32"/>
        <v>2.3397060158159176E-3</v>
      </c>
      <c r="I28" s="51">
        <f t="shared" ca="1" si="32"/>
        <v>1.8544126074701271E-3</v>
      </c>
      <c r="J28" s="51">
        <f t="shared" ca="1" si="32"/>
        <v>1.5054507094595837E-3</v>
      </c>
      <c r="K28" s="51">
        <f t="shared" ca="1" si="32"/>
        <v>1.1354477421437004E-3</v>
      </c>
      <c r="L28" s="51">
        <f t="shared" ca="1" si="32"/>
        <v>7.7246520188538272E-4</v>
      </c>
      <c r="M28" s="51">
        <f t="shared" ca="1" si="32"/>
        <v>3.9187260532722523E-4</v>
      </c>
      <c r="N28" s="51">
        <f t="shared" ca="1" si="32"/>
        <v>-1.6864495497570034E-5</v>
      </c>
      <c r="O28" s="51">
        <f t="shared" ca="1" si="32"/>
        <v>-3.8449934577049232E-4</v>
      </c>
      <c r="P28" s="51">
        <f t="shared" ca="1" si="32"/>
        <v>-8.0344472679858285E-4</v>
      </c>
      <c r="Q28" s="51">
        <f t="shared" ca="1" si="32"/>
        <v>-1.1628661936060769E-3</v>
      </c>
      <c r="R28" s="51">
        <f t="shared" ca="1" si="32"/>
        <v>-1.386377465546535E-3</v>
      </c>
      <c r="S28" s="51">
        <f t="shared" ca="1" si="32"/>
        <v>-1.4756415038010456E-3</v>
      </c>
      <c r="T28" s="51">
        <f t="shared" ca="1" si="32"/>
        <v>-1.4415204139578836E-3</v>
      </c>
      <c r="U28" s="51">
        <f t="shared" ca="1" si="32"/>
        <v>-1.2885981830694929E-3</v>
      </c>
      <c r="V28" s="51">
        <f t="shared" ca="1" si="32"/>
        <v>-1.1192508678022656E-3</v>
      </c>
      <c r="W28" s="51">
        <f t="shared" ca="1" si="32"/>
        <v>-9.0058047240743142E-4</v>
      </c>
      <c r="X28" s="51">
        <f t="shared" ca="1" si="32"/>
        <v>-7.2922466742272451E-4</v>
      </c>
      <c r="Y28" s="51">
        <f t="shared" ca="1" si="32"/>
        <v>-5.6866529791919755E-4</v>
      </c>
      <c r="Z28" s="51">
        <f t="shared" ca="1" si="32"/>
        <v>-4.3184509047586707E-4</v>
      </c>
      <c r="AA28" s="51">
        <f t="shared" ca="1" si="32"/>
        <v>-3.3393329938771245E-4</v>
      </c>
      <c r="AB28" s="51">
        <f t="shared" ca="1" si="32"/>
        <v>-2.8174284862727731E-4</v>
      </c>
      <c r="AC28" s="51">
        <f t="shared" ca="1" si="32"/>
        <v>-2.5979711866150898E-4</v>
      </c>
      <c r="AD28" s="51">
        <f t="shared" ca="1" si="32"/>
        <v>-2.6060258432823339E-4</v>
      </c>
      <c r="AE28" s="51">
        <f t="shared" ca="1" si="32"/>
        <v>-3.1156615434115855E-4</v>
      </c>
      <c r="AF28" s="51">
        <f t="shared" ca="1" si="32"/>
        <v>-4.507274696923165E-4</v>
      </c>
      <c r="AG28" s="51">
        <f t="shared" ca="1" si="32"/>
        <v>-7.2371293503966532E-4</v>
      </c>
      <c r="AH28" s="51">
        <f t="shared" ca="1" si="32"/>
        <v>-1.0331307508404457E-3</v>
      </c>
      <c r="AI28" s="51">
        <f t="shared" ca="1" si="32"/>
        <v>-1.463823764365123E-3</v>
      </c>
      <c r="AJ28" s="51">
        <f t="shared" ca="1" si="32"/>
        <v>-1.9402460377304152E-3</v>
      </c>
      <c r="AK28" s="51">
        <f t="shared" ca="1" si="32"/>
        <v>-2.4047786694221559E-3</v>
      </c>
      <c r="AL28" s="51">
        <f t="shared" ca="1" si="32"/>
        <v>-2.7995367859854699E-3</v>
      </c>
      <c r="AM28" s="51">
        <f t="shared" ca="1" si="32"/>
        <v>-3.1003622897169771E-3</v>
      </c>
      <c r="AN28" s="51">
        <f t="shared" ca="1" si="32"/>
        <v>-3.3811845251587782E-3</v>
      </c>
      <c r="AO28" s="51">
        <f t="shared" ca="1" si="32"/>
        <v>-3.6314021868513405E-3</v>
      </c>
      <c r="AP28" s="51">
        <f t="shared" ca="1" si="32"/>
        <v>-3.8230616159289888E-3</v>
      </c>
      <c r="AQ28" s="51">
        <f t="shared" ca="1" si="32"/>
        <v>-3.9960595375845755E-3</v>
      </c>
      <c r="AR28" s="51">
        <f t="shared" ca="1" si="32"/>
        <v>-4.1137366233942943E-3</v>
      </c>
      <c r="AS28" s="51">
        <f t="shared" ca="1" si="32"/>
        <v>-4.2976162636175616E-3</v>
      </c>
      <c r="AT28" s="51">
        <f t="shared" ca="1" si="32"/>
        <v>-4.45750919165096E-3</v>
      </c>
      <c r="AU28" s="51">
        <f t="shared" ca="1" si="32"/>
        <v>-4.5500465627152636E-3</v>
      </c>
      <c r="AV28" s="51">
        <f t="shared" ca="1" si="32"/>
        <v>-4.6504683330523553E-3</v>
      </c>
      <c r="AW28" s="51">
        <f t="shared" ca="1" si="32"/>
        <v>-4.791535433729688E-3</v>
      </c>
      <c r="AX28" s="51">
        <f t="shared" ca="1" si="32"/>
        <v>-4.9548193792364704E-3</v>
      </c>
      <c r="AY28" s="51">
        <f t="shared" ca="1" si="32"/>
        <v>-5.1807786210408616E-3</v>
      </c>
      <c r="AZ28" s="51">
        <f t="shared" ca="1" si="32"/>
        <v>-5.5346611011545177E-3</v>
      </c>
      <c r="BA28" s="51">
        <f t="shared" ca="1" si="32"/>
        <v>-5.9638305147868189E-3</v>
      </c>
      <c r="BB28" s="51">
        <f t="shared" ca="1" si="32"/>
        <v>-6.3902298442354601E-3</v>
      </c>
      <c r="BC28" s="51">
        <f t="shared" ca="1" si="32"/>
        <v>-6.8478149995012255E-3</v>
      </c>
      <c r="BD28" s="51">
        <f t="shared" ca="1" si="32"/>
        <v>-7.2703444752933001E-3</v>
      </c>
      <c r="BE28" s="51">
        <f t="shared" ca="1" si="32"/>
        <v>-7.6511514062712459E-3</v>
      </c>
      <c r="BF28" s="51">
        <f t="shared" ca="1" si="32"/>
        <v>-7.999013491598159E-3</v>
      </c>
      <c r="BG28" s="51">
        <f t="shared" ca="1" si="32"/>
        <v>-8.25808001317049E-3</v>
      </c>
      <c r="BH28" s="51">
        <f t="shared" ca="1" si="32"/>
        <v>-8.4935433211892637E-3</v>
      </c>
      <c r="BI28" s="51">
        <f t="shared" ca="1" si="32"/>
        <v>-8.679732720617778E-3</v>
      </c>
      <c r="BJ28" s="51">
        <f t="shared" ca="1" si="32"/>
        <v>-8.8403336428708144E-3</v>
      </c>
      <c r="BK28" s="51">
        <f t="shared" ca="1" si="32"/>
        <v>-8.9328510513351344E-3</v>
      </c>
      <c r="BL28" s="51">
        <f t="shared" ca="1" si="32"/>
        <v>-8.9920129193846853E-3</v>
      </c>
      <c r="BM28" s="51">
        <f t="shared" ca="1" si="32"/>
        <v>-9.0063286611114148E-3</v>
      </c>
      <c r="BN28" s="51">
        <f t="shared" ca="1" si="32"/>
        <v>-9.0563272992486184E-3</v>
      </c>
      <c r="BO28" s="51">
        <f t="shared" ca="1" si="32"/>
        <v>-9.1092863133913887E-3</v>
      </c>
      <c r="BP28" s="51">
        <f t="shared" ref="BP28:CU28" ca="1" si="33">BP$27/BP$5</f>
        <v>-9.1050226041811556E-3</v>
      </c>
      <c r="BQ28" s="51">
        <f t="shared" ca="1" si="33"/>
        <v>-9.0977954868344292E-3</v>
      </c>
      <c r="BR28" s="51">
        <f t="shared" ca="1" si="33"/>
        <v>-9.0869100927151412E-3</v>
      </c>
      <c r="BS28" s="51">
        <f t="shared" ca="1" si="33"/>
        <v>-9.0737068323472839E-3</v>
      </c>
      <c r="BT28" s="51">
        <f t="shared" ca="1" si="33"/>
        <v>-9.0587253437243807E-3</v>
      </c>
      <c r="BU28" s="51">
        <f t="shared" ca="1" si="33"/>
        <v>-9.0284741149423749E-3</v>
      </c>
      <c r="BV28" s="51">
        <f t="shared" ca="1" si="33"/>
        <v>-9.0003590982831502E-3</v>
      </c>
      <c r="BW28" s="51">
        <f t="shared" ca="1" si="33"/>
        <v>-8.9537718030762714E-3</v>
      </c>
      <c r="BX28" s="51">
        <f t="shared" ca="1" si="33"/>
        <v>-8.8993718995388407E-3</v>
      </c>
      <c r="BY28" s="51">
        <f t="shared" ca="1" si="33"/>
        <v>-8.8206856659224613E-3</v>
      </c>
      <c r="BZ28" s="51">
        <f t="shared" ca="1" si="33"/>
        <v>-8.7426040764537697E-3</v>
      </c>
      <c r="CA28" s="51">
        <f t="shared" ca="1" si="33"/>
        <v>-8.643431191746093E-3</v>
      </c>
      <c r="CB28" s="51">
        <f t="shared" ca="1" si="33"/>
        <v>-8.5436266377221202E-3</v>
      </c>
      <c r="CC28" s="51">
        <f t="shared" ca="1" si="33"/>
        <v>-8.4319721562427299E-3</v>
      </c>
      <c r="CD28" s="51">
        <f t="shared" ca="1" si="33"/>
        <v>-8.3196252727342213E-3</v>
      </c>
      <c r="CE28" s="51">
        <f t="shared" ca="1" si="33"/>
        <v>-8.2024407235866126E-3</v>
      </c>
      <c r="CF28" s="51">
        <f t="shared" ca="1" si="33"/>
        <v>-8.0923578626212519E-3</v>
      </c>
      <c r="CG28" s="51">
        <f t="shared" ca="1" si="33"/>
        <v>-7.9898219467868358E-3</v>
      </c>
      <c r="CH28" s="51">
        <f t="shared" ca="1" si="33"/>
        <v>-7.8945751170923506E-3</v>
      </c>
      <c r="CI28" s="51">
        <f t="shared" ca="1" si="33"/>
        <v>-7.808477916144369E-3</v>
      </c>
      <c r="CJ28" s="51">
        <f t="shared" ca="1" si="33"/>
        <v>-7.7362058930153408E-3</v>
      </c>
      <c r="CK28" s="51">
        <f t="shared" ca="1" si="33"/>
        <v>-7.670780449309556E-3</v>
      </c>
      <c r="CL28" s="51">
        <f t="shared" ca="1" si="33"/>
        <v>-7.6151366055014708E-3</v>
      </c>
      <c r="CM28" s="51">
        <f t="shared" ca="1" si="33"/>
        <v>-7.5657350081185792E-3</v>
      </c>
      <c r="CN28" s="51">
        <f t="shared" ca="1" si="33"/>
        <v>-7.5212041313010283E-3</v>
      </c>
      <c r="CO28" s="51">
        <f t="shared" ca="1" si="33"/>
        <v>-7.4777010283642925E-3</v>
      </c>
      <c r="CP28" s="51">
        <f t="shared" ca="1" si="33"/>
        <v>-7.4332825892770571E-3</v>
      </c>
      <c r="CQ28" s="51">
        <f t="shared" ca="1" si="33"/>
        <v>-7.3832625905183137E-3</v>
      </c>
      <c r="CR28" s="51">
        <f t="shared" ca="1" si="33"/>
        <v>-7.3328799621303975E-3</v>
      </c>
      <c r="CS28" s="51">
        <f t="shared" ca="1" si="33"/>
        <v>-7.2848629396144718E-3</v>
      </c>
      <c r="CT28" s="51">
        <f t="shared" ca="1" si="33"/>
        <v>-7.2217832127338087E-3</v>
      </c>
      <c r="CU28" s="51">
        <f t="shared" ca="1" si="33"/>
        <v>-7.1585350988784442E-3</v>
      </c>
    </row>
    <row r="29" spans="1:140" x14ac:dyDescent="0.2">
      <c r="A29" s="13" t="s">
        <v>192</v>
      </c>
    </row>
    <row r="30" spans="1:140" x14ac:dyDescent="0.2">
      <c r="A30" s="10" t="s">
        <v>2</v>
      </c>
      <c r="C30" s="19">
        <f>IF(C$2&lt;Input!$B$9,C$9,C$27)+C$6</f>
        <v>18.895</v>
      </c>
      <c r="D30" s="19">
        <f ca="1">IF(D$2&lt;Input!$B$9,D$9,D$27)+D$6</f>
        <v>19.653000000000002</v>
      </c>
      <c r="E30" s="19">
        <f ca="1">IF(E$2&lt;Input!$B$9,E$9,E$27)+E$6</f>
        <v>20.814999999999998</v>
      </c>
      <c r="F30" s="19">
        <f ca="1">IF(F$2&lt;Input!$B$9,F$9,F$27)+F$6</f>
        <v>22.093999999999998</v>
      </c>
      <c r="G30" s="19">
        <f ca="1">IF(G$2&lt;Input!$B$9,G$9,G$27)+G$6</f>
        <v>23.35</v>
      </c>
      <c r="H30" s="19">
        <f ca="1">IF(H$2&lt;Input!$B$9,H$9,H$27)+H$6</f>
        <v>24.590851382117446</v>
      </c>
      <c r="I30" s="19">
        <f ca="1">IF(I$2&lt;Input!$B$9,I$9,I$27)+I$6</f>
        <v>25.838502358078504</v>
      </c>
      <c r="J30" s="19">
        <f ca="1">IF(J$2&lt;Input!$B$9,J$9,J$27)+J$6</f>
        <v>27.107743853477182</v>
      </c>
      <c r="K30" s="19">
        <f ca="1">IF(K$2&lt;Input!$B$9,K$9,K$27)+K$6</f>
        <v>28.364859046157786</v>
      </c>
      <c r="L30" s="19">
        <f ca="1">IF(L$2&lt;Input!$B$9,L$9,L$27)+L$6</f>
        <v>29.662082733699293</v>
      </c>
      <c r="M30" s="19">
        <f ca="1">IF(M$2&lt;Input!$B$9,M$9,M$27)+M$6</f>
        <v>31.000775781002705</v>
      </c>
      <c r="N30" s="19">
        <f ca="1">IF(N$2&lt;Input!$B$9,N$9,N$27)+N$6</f>
        <v>32.37960457302681</v>
      </c>
      <c r="O30" s="19">
        <f ca="1">IF(O$2&lt;Input!$B$9,O$9,O$27)+O$6</f>
        <v>33.800432567935367</v>
      </c>
      <c r="P30" s="19">
        <f ca="1">IF(P$2&lt;Input!$B$9,P$9,P$27)+P$6</f>
        <v>35.267058765472406</v>
      </c>
      <c r="Q30" s="19">
        <f ca="1">IF(Q$2&lt;Input!$B$9,Q$9,Q$27)+Q$6</f>
        <v>36.784981985339947</v>
      </c>
      <c r="R30" s="19">
        <f ca="1">IF(R$2&lt;Input!$B$9,R$9,R$27)+R$6</f>
        <v>38.365292460406437</v>
      </c>
      <c r="S30" s="19">
        <f ca="1">IF(S$2&lt;Input!$B$9,S$9,S$27)+S$6</f>
        <v>40.013116282531549</v>
      </c>
      <c r="T30" s="19">
        <f ca="1">IF(T$2&lt;Input!$B$9,T$9,T$27)+T$6</f>
        <v>41.723223994252862</v>
      </c>
      <c r="U30" s="19">
        <f ca="1">IF(U$2&lt;Input!$B$9,U$9,U$27)+U$6</f>
        <v>43.504914553922838</v>
      </c>
      <c r="V30" s="19">
        <f ca="1">IF(V$2&lt;Input!$B$9,V$9,V$27)+V$6</f>
        <v>45.357723888543411</v>
      </c>
      <c r="W30" s="19">
        <f ca="1">IF(W$2&lt;Input!$B$9,W$9,W$27)+W$6</f>
        <v>47.283021014022168</v>
      </c>
      <c r="X30" s="19">
        <f ca="1">IF(X$2&lt;Input!$B$9,X$9,X$27)+X$6</f>
        <v>49.282372188945303</v>
      </c>
      <c r="Y30" s="19">
        <f ca="1">IF(Y$2&lt;Input!$B$9,Y$9,Y$27)+Y$6</f>
        <v>51.357919661168559</v>
      </c>
      <c r="Z30" s="19">
        <f ca="1">IF(Z$2&lt;Input!$B$9,Z$9,Z$27)+Z$6</f>
        <v>53.507962587213292</v>
      </c>
      <c r="AA30" s="19">
        <f ca="1">IF(AA$2&lt;Input!$B$9,AA$9,AA$27)+AA$6</f>
        <v>55.736551991005911</v>
      </c>
      <c r="AB30" s="19">
        <f ca="1">IF(AB$2&lt;Input!$B$9,AB$9,AB$27)+AB$6</f>
        <v>58.038407321975996</v>
      </c>
      <c r="AC30" s="19">
        <f ca="1">IF(AC$2&lt;Input!$B$9,AC$9,AC$27)+AC$6</f>
        <v>60.421894785469554</v>
      </c>
      <c r="AD30" s="19">
        <f ca="1">IF(AD$2&lt;Input!$B$9,AD$9,AD$27)+AD$6</f>
        <v>62.884445863605102</v>
      </c>
      <c r="AE30" s="19">
        <f ca="1">IF(AE$2&lt;Input!$B$9,AE$9,AE$27)+AE$6</f>
        <v>65.426299428544553</v>
      </c>
      <c r="AF30" s="19">
        <f ca="1">IF(AF$2&lt;Input!$B$9,AF$9,AF$27)+AF$6</f>
        <v>68.0472099195418</v>
      </c>
      <c r="AG30" s="19">
        <f ca="1">IF(AG$2&lt;Input!$B$9,AG$9,AG$27)+AG$6</f>
        <v>70.74912944799874</v>
      </c>
      <c r="AH30" s="19">
        <f ca="1">IF(AH$2&lt;Input!$B$9,AH$9,AH$27)+AH$6</f>
        <v>73.535015448921911</v>
      </c>
      <c r="AI30" s="19">
        <f ca="1">IF(AI$2&lt;Input!$B$9,AI$9,AI$27)+AI$6</f>
        <v>76.406139996781775</v>
      </c>
      <c r="AJ30" s="19">
        <f ca="1">IF(AJ$2&lt;Input!$B$9,AJ$9,AJ$27)+AJ$6</f>
        <v>79.373050455203398</v>
      </c>
      <c r="AK30" s="19">
        <f ca="1">IF(AK$2&lt;Input!$B$9,AK$9,AK$27)+AK$6</f>
        <v>82.429553938574458</v>
      </c>
      <c r="AL30" s="19">
        <f ca="1">IF(AL$2&lt;Input!$B$9,AL$9,AL$27)+AL$6</f>
        <v>85.595405196670015</v>
      </c>
      <c r="AM30" s="19">
        <f ca="1">IF(AM$2&lt;Input!$B$9,AM$9,AM$27)+AM$6</f>
        <v>88.868384001853187</v>
      </c>
      <c r="AN30" s="19">
        <f ca="1">IF(AN$2&lt;Input!$B$9,AN$9,AN$27)+AN$6</f>
        <v>92.252263098553385</v>
      </c>
      <c r="AO30" s="19">
        <f ca="1">IF(AO$2&lt;Input!$B$9,AO$9,AO$27)+AO$6</f>
        <v>95.75463135862941</v>
      </c>
      <c r="AP30" s="19">
        <f ca="1">IF(AP$2&lt;Input!$B$9,AP$9,AP$27)+AP$6</f>
        <v>99.380288749404656</v>
      </c>
      <c r="AQ30" s="19">
        <f ca="1">IF(AQ$2&lt;Input!$B$9,AQ$9,AQ$27)+AQ$6</f>
        <v>103.1398803884706</v>
      </c>
      <c r="AR30" s="19">
        <f ca="1">IF(AR$2&lt;Input!$B$9,AR$9,AR$27)+AR$6</f>
        <v>107.0252072298333</v>
      </c>
      <c r="AS30" s="19">
        <f ca="1">IF(AS$2&lt;Input!$B$9,AS$9,AS$27)+AS$6</f>
        <v>111.04362262033328</v>
      </c>
      <c r="AT30" s="19">
        <f ca="1">IF(AT$2&lt;Input!$B$9,AT$9,AT$27)+AT$6</f>
        <v>115.20635023269736</v>
      </c>
      <c r="AU30" s="19">
        <f ca="1">IF(AU$2&lt;Input!$B$9,AU$9,AU$27)+AU$6</f>
        <v>119.50724776996374</v>
      </c>
      <c r="AV30" s="19">
        <f ca="1">IF(AV$2&lt;Input!$B$9,AV$9,AV$27)+AV$6</f>
        <v>123.9543085811238</v>
      </c>
      <c r="AW30" s="19">
        <f ca="1">IF(AW$2&lt;Input!$B$9,AW$9,AW$27)+AW$6</f>
        <v>128.54889790965399</v>
      </c>
      <c r="AX30" s="19">
        <f ca="1">IF(AX$2&lt;Input!$B$9,AX$9,AX$27)+AX$6</f>
        <v>133.28519702369744</v>
      </c>
      <c r="AY30" s="19">
        <f ca="1">IF(AY$2&lt;Input!$B$9,AY$9,AY$27)+AY$6</f>
        <v>138.16902807239921</v>
      </c>
      <c r="AZ30" s="19">
        <f ca="1">IF(AZ$2&lt;Input!$B$9,AZ$9,AZ$27)+AZ$6</f>
        <v>143.1938949933805</v>
      </c>
      <c r="BA30" s="19">
        <f ca="1">IF(BA$2&lt;Input!$B$9,BA$9,BA$27)+BA$6</f>
        <v>148.37423061211868</v>
      </c>
      <c r="BB30" s="19">
        <f ca="1">IF(BB$2&lt;Input!$B$9,BB$9,BB$27)+BB$6</f>
        <v>153.70477797546829</v>
      </c>
      <c r="BC30" s="19">
        <f ca="1">IF(BC$2&lt;Input!$B$9,BC$9,BC$27)+BC$6</f>
        <v>159.19716761695614</v>
      </c>
      <c r="BD30" s="19">
        <f ca="1">IF(BD$2&lt;Input!$B$9,BD$9,BD$27)+BD$6</f>
        <v>164.85838143370464</v>
      </c>
      <c r="BE30" s="19">
        <f ca="1">IF(BE$2&lt;Input!$B$9,BE$9,BE$27)+BE$6</f>
        <v>170.69670594067301</v>
      </c>
      <c r="BF30" s="19">
        <f ca="1">IF(BF$2&lt;Input!$B$9,BF$9,BF$27)+BF$6</f>
        <v>176.71607369115443</v>
      </c>
      <c r="BG30" s="19">
        <f ca="1">IF(BG$2&lt;Input!$B$9,BG$9,BG$27)+BG$6</f>
        <v>182.94178184515539</v>
      </c>
      <c r="BH30" s="19">
        <f ca="1">IF(BH$2&lt;Input!$B$9,BH$9,BH$27)+BH$6</f>
        <v>189.35845918531791</v>
      </c>
      <c r="BI30" s="19">
        <f ca="1">IF(BI$2&lt;Input!$B$9,BI$9,BI$27)+BI$6</f>
        <v>195.99172288554195</v>
      </c>
      <c r="BJ30" s="19">
        <f ca="1">IF(BJ$2&lt;Input!$B$9,BJ$9,BJ$27)+BJ$6</f>
        <v>202.86051080340334</v>
      </c>
      <c r="BK30" s="19">
        <f ca="1">IF(BK$2&lt;Input!$B$9,BK$9,BK$27)+BK$6</f>
        <v>209.95557829730649</v>
      </c>
      <c r="BL30" s="19">
        <f ca="1">IF(BL$2&lt;Input!$B$9,BL$9,BL$27)+BL$6</f>
        <v>217.29695152811055</v>
      </c>
      <c r="BM30" s="19">
        <f ca="1">IF(BM$2&lt;Input!$B$9,BM$9,BM$27)+BM$6</f>
        <v>224.89927368734831</v>
      </c>
      <c r="BN30" s="19">
        <f ca="1">IF(BN$2&lt;Input!$B$9,BN$9,BN$27)+BN$6</f>
        <v>232.76328440766082</v>
      </c>
      <c r="BO30" s="19">
        <f ca="1">IF(BO$2&lt;Input!$B$9,BO$9,BO$27)+BO$6</f>
        <v>240.9121326998382</v>
      </c>
      <c r="BP30" s="19">
        <f ca="1">IF(BP$2&lt;Input!$B$9,BP$9,BP$27)+BP$6</f>
        <v>249.33953452642251</v>
      </c>
      <c r="BQ30" s="19">
        <f ca="1">IF(BQ$2&lt;Input!$B$9,BQ$9,BQ$27)+BQ$6</f>
        <v>258.06486338803461</v>
      </c>
      <c r="BR30" s="19">
        <f ca="1">IF(BR$2&lt;Input!$B$9,BR$9,BR$27)+BR$6</f>
        <v>267.10474104009018</v>
      </c>
      <c r="BS30" s="19">
        <f ca="1">IF(BS$2&lt;Input!$B$9,BS$9,BS$27)+BS$6</f>
        <v>276.45188822538341</v>
      </c>
      <c r="BT30" s="19">
        <f ca="1">IF(BT$2&lt;Input!$B$9,BT$9,BT$27)+BT$6</f>
        <v>286.12794499026262</v>
      </c>
      <c r="BU30" s="19">
        <f ca="1">IF(BU$2&lt;Input!$B$9,BU$9,BU$27)+BU$6</f>
        <v>296.16301221265513</v>
      </c>
      <c r="BV30" s="19">
        <f ca="1">IF(BV$2&lt;Input!$B$9,BV$9,BV$27)+BV$6</f>
        <v>306.51817875942618</v>
      </c>
      <c r="BW30" s="19">
        <f ca="1">IF(BW$2&lt;Input!$B$9,BW$9,BW$27)+BW$6</f>
        <v>317.24865611664126</v>
      </c>
      <c r="BX30" s="19">
        <f ca="1">IF(BX$2&lt;Input!$B$9,BX$9,BX$27)+BX$6</f>
        <v>328.34298925914368</v>
      </c>
      <c r="BY30" s="19">
        <f ca="1">IF(BY$2&lt;Input!$B$9,BY$9,BY$27)+BY$6</f>
        <v>339.84599538237831</v>
      </c>
      <c r="BZ30" s="19">
        <f ca="1">IF(BZ$2&lt;Input!$B$9,BZ$9,BZ$27)+BZ$6</f>
        <v>351.69728204288992</v>
      </c>
      <c r="CA30" s="19">
        <f ca="1">IF(CA$2&lt;Input!$B$9,CA$9,CA$27)+CA$6</f>
        <v>363.97844191356609</v>
      </c>
      <c r="CB30" s="19">
        <f ca="1">IF(CB$2&lt;Input!$B$9,CB$9,CB$27)+CB$6</f>
        <v>376.64075706203442</v>
      </c>
      <c r="CC30" s="19">
        <f ca="1">IF(CC$2&lt;Input!$B$9,CC$9,CC$27)+CC$6</f>
        <v>389.75021470054457</v>
      </c>
      <c r="CD30" s="19">
        <f ca="1">IF(CD$2&lt;Input!$B$9,CD$9,CD$27)+CD$6</f>
        <v>403.27936434214513</v>
      </c>
      <c r="CE30" s="19">
        <f ca="1">IF(CE$2&lt;Input!$B$9,CE$9,CE$27)+CE$6</f>
        <v>417.27227402815686</v>
      </c>
      <c r="CF30" s="19">
        <f ca="1">IF(CF$2&lt;Input!$B$9,CF$9,CF$27)+CF$6</f>
        <v>431.71119547926997</v>
      </c>
      <c r="CG30" s="19">
        <f ca="1">IF(CG$2&lt;Input!$B$9,CG$9,CG$27)+CG$6</f>
        <v>446.60949144916901</v>
      </c>
      <c r="CH30" s="19">
        <f ca="1">IF(CH$2&lt;Input!$B$9,CH$9,CH$27)+CH$6</f>
        <v>462.01945616447415</v>
      </c>
      <c r="CI30" s="19">
        <f ca="1">IF(CI$2&lt;Input!$B$9,CI$9,CI$27)+CI$6</f>
        <v>477.93107836531203</v>
      </c>
      <c r="CJ30" s="19">
        <f ca="1">IF(CJ$2&lt;Input!$B$9,CJ$9,CJ$27)+CJ$6</f>
        <v>494.34225971443072</v>
      </c>
      <c r="CK30" s="19">
        <f ca="1">IF(CK$2&lt;Input!$B$9,CK$9,CK$27)+CK$6</f>
        <v>511.29759849556729</v>
      </c>
      <c r="CL30" s="19">
        <f ca="1">IF(CL$2&lt;Input!$B$9,CL$9,CL$27)+CL$6</f>
        <v>528.80843765357201</v>
      </c>
      <c r="CM30" s="19">
        <f ca="1">IF(CM$2&lt;Input!$B$9,CM$9,CM$27)+CM$6</f>
        <v>546.90161941066322</v>
      </c>
      <c r="CN30" s="19">
        <f ca="1">IF(CN$2&lt;Input!$B$9,CN$9,CN$27)+CN$6</f>
        <v>565.57295970264624</v>
      </c>
      <c r="CO30" s="19">
        <f ca="1">IF(CO$2&lt;Input!$B$9,CO$9,CO$27)+CO$6</f>
        <v>584.8875954777908</v>
      </c>
      <c r="CP30" s="19">
        <f ca="1">IF(CP$2&lt;Input!$B$9,CP$9,CP$27)+CP$6</f>
        <v>604.82124388996044</v>
      </c>
      <c r="CQ30" s="19">
        <f ca="1">IF(CQ$2&lt;Input!$B$9,CQ$9,CQ$27)+CQ$6</f>
        <v>625.47107321524413</v>
      </c>
      <c r="CR30" s="19">
        <f ca="1">IF(CR$2&lt;Input!$B$9,CR$9,CR$27)+CR$6</f>
        <v>646.7932693165443</v>
      </c>
      <c r="CS30" s="19">
        <f ca="1">IF(CS$2&lt;Input!$B$9,CS$9,CS$27)+CS$6</f>
        <v>668.7896859071476</v>
      </c>
      <c r="CT30" s="19">
        <f ca="1">IF(CT$2&lt;Input!$B$9,CT$9,CT$27)+CT$6</f>
        <v>691.60709377077012</v>
      </c>
      <c r="CU30" s="19">
        <f ca="1">IF(CU$2&lt;Input!$B$9,CU$9,CU$27)+CU$6</f>
        <v>715.16575778659694</v>
      </c>
    </row>
    <row r="31" spans="1:140" x14ac:dyDescent="0.2">
      <c r="A31" s="10" t="s">
        <v>193</v>
      </c>
      <c r="C31" s="19">
        <f>C$6</f>
        <v>16.337</v>
      </c>
      <c r="D31" s="19">
        <f t="shared" ref="D31:BO31" si="34">D$6</f>
        <v>18.039000000000001</v>
      </c>
      <c r="E31" s="19">
        <f t="shared" si="34"/>
        <v>19.321999999999999</v>
      </c>
      <c r="F31" s="19">
        <f t="shared" si="34"/>
        <v>20.54</v>
      </c>
      <c r="G31" s="19">
        <f t="shared" si="34"/>
        <v>21.936</v>
      </c>
      <c r="H31" s="19">
        <f t="shared" si="34"/>
        <v>23.402970630731456</v>
      </c>
      <c r="I31" s="19">
        <f t="shared" si="34"/>
        <v>24.85488304579744</v>
      </c>
      <c r="J31" s="19">
        <f t="shared" si="34"/>
        <v>26.274795248502205</v>
      </c>
      <c r="K31" s="19">
        <f t="shared" si="34"/>
        <v>27.711280599484212</v>
      </c>
      <c r="L31" s="19">
        <f t="shared" si="34"/>
        <v>29.199807416185209</v>
      </c>
      <c r="M31" s="19">
        <f t="shared" si="34"/>
        <v>30.757123860194412</v>
      </c>
      <c r="N31" s="19">
        <f t="shared" si="34"/>
        <v>32.390490932099524</v>
      </c>
      <c r="O31" s="19">
        <f t="shared" si="34"/>
        <v>34.057943930534179</v>
      </c>
      <c r="P31" s="19">
        <f t="shared" si="34"/>
        <v>35.825011540040848</v>
      </c>
      <c r="Q31" s="19">
        <f t="shared" si="34"/>
        <v>37.621982196633518</v>
      </c>
      <c r="R31" s="19">
        <f t="shared" si="34"/>
        <v>39.399398091087484</v>
      </c>
      <c r="S31" s="19">
        <f t="shared" si="34"/>
        <v>41.153681228622013</v>
      </c>
      <c r="T31" s="19">
        <f t="shared" si="34"/>
        <v>42.877506609989339</v>
      </c>
      <c r="U31" s="19">
        <f t="shared" si="34"/>
        <v>44.573808988556664</v>
      </c>
      <c r="V31" s="19">
        <f t="shared" si="34"/>
        <v>46.319377681810323</v>
      </c>
      <c r="W31" s="19">
        <f t="shared" si="34"/>
        <v>48.084381388853146</v>
      </c>
      <c r="X31" s="19">
        <f t="shared" si="34"/>
        <v>49.954297940834152</v>
      </c>
      <c r="Y31" s="19">
        <f t="shared" si="34"/>
        <v>51.900436732323037</v>
      </c>
      <c r="Z31" s="19">
        <f t="shared" si="34"/>
        <v>53.934439067565116</v>
      </c>
      <c r="AA31" s="19">
        <f t="shared" si="34"/>
        <v>56.077872100429254</v>
      </c>
      <c r="AB31" s="19">
        <f t="shared" si="34"/>
        <v>58.336366884861391</v>
      </c>
      <c r="AC31" s="19">
        <f t="shared" si="34"/>
        <v>60.706121839268377</v>
      </c>
      <c r="AD31" s="19">
        <f t="shared" si="34"/>
        <v>63.179313842773084</v>
      </c>
      <c r="AE31" s="19">
        <f t="shared" si="34"/>
        <v>65.790800271852063</v>
      </c>
      <c r="AF31" s="19">
        <f t="shared" si="34"/>
        <v>68.592254584100672</v>
      </c>
      <c r="AG31" s="19">
        <f t="shared" si="34"/>
        <v>71.653463095305341</v>
      </c>
      <c r="AH31" s="19">
        <f t="shared" si="34"/>
        <v>74.868682829229783</v>
      </c>
      <c r="AI31" s="19">
        <f t="shared" si="34"/>
        <v>78.357758976992798</v>
      </c>
      <c r="AJ31" s="19">
        <f t="shared" si="34"/>
        <v>82.04429058422248</v>
      </c>
      <c r="AK31" s="19">
        <f t="shared" si="34"/>
        <v>85.847554710062013</v>
      </c>
      <c r="AL31" s="19">
        <f t="shared" si="34"/>
        <v>89.703214327622575</v>
      </c>
      <c r="AM31" s="19">
        <f t="shared" si="34"/>
        <v>93.564310769453684</v>
      </c>
      <c r="AN31" s="19">
        <f t="shared" si="34"/>
        <v>97.53824776772565</v>
      </c>
      <c r="AO31" s="19">
        <f t="shared" si="34"/>
        <v>101.61416345322066</v>
      </c>
      <c r="AP31" s="19">
        <f t="shared" si="34"/>
        <v>105.74707746180088</v>
      </c>
      <c r="AQ31" s="19">
        <f t="shared" si="34"/>
        <v>110.00864465303746</v>
      </c>
      <c r="AR31" s="19">
        <f t="shared" si="34"/>
        <v>114.32288848579152</v>
      </c>
      <c r="AS31" s="19">
        <f t="shared" si="34"/>
        <v>118.91146846072377</v>
      </c>
      <c r="AT31" s="19">
        <f t="shared" si="34"/>
        <v>123.62813809753152</v>
      </c>
      <c r="AU31" s="19">
        <f t="shared" si="34"/>
        <v>128.37828099676733</v>
      </c>
      <c r="AV31" s="19">
        <f t="shared" si="34"/>
        <v>133.31002291387918</v>
      </c>
      <c r="AW31" s="19">
        <f t="shared" si="34"/>
        <v>138.49471377865169</v>
      </c>
      <c r="AX31" s="19">
        <f t="shared" si="34"/>
        <v>143.89503921268454</v>
      </c>
      <c r="AY31" s="19">
        <f t="shared" si="34"/>
        <v>149.61172679886405</v>
      </c>
      <c r="AZ31" s="19">
        <f t="shared" si="34"/>
        <v>155.80004766429673</v>
      </c>
      <c r="BA31" s="19">
        <f t="shared" si="34"/>
        <v>162.38026455122306</v>
      </c>
      <c r="BB31" s="19">
        <f t="shared" si="34"/>
        <v>169.17580965889749</v>
      </c>
      <c r="BC31" s="19">
        <f t="shared" si="34"/>
        <v>176.28576457945368</v>
      </c>
      <c r="BD31" s="19">
        <f t="shared" si="34"/>
        <v>183.55695593607581</v>
      </c>
      <c r="BE31" s="19">
        <f t="shared" si="34"/>
        <v>190.97528259679305</v>
      </c>
      <c r="BF31" s="19">
        <f t="shared" si="34"/>
        <v>198.56148699620178</v>
      </c>
      <c r="BG31" s="19">
        <f t="shared" si="34"/>
        <v>206.18104405926408</v>
      </c>
      <c r="BH31" s="19">
        <f t="shared" si="34"/>
        <v>213.98517940083298</v>
      </c>
      <c r="BI31" s="19">
        <f t="shared" si="34"/>
        <v>221.92142447266556</v>
      </c>
      <c r="BJ31" s="19">
        <f t="shared" si="34"/>
        <v>230.07232866615141</v>
      </c>
      <c r="BK31" s="19">
        <f t="shared" si="34"/>
        <v>238.2867101362269</v>
      </c>
      <c r="BL31" s="19">
        <f t="shared" si="34"/>
        <v>246.68215868207361</v>
      </c>
      <c r="BM31" s="19">
        <f t="shared" si="34"/>
        <v>255.22716427143885</v>
      </c>
      <c r="BN31" s="19">
        <f t="shared" si="34"/>
        <v>264.18841568907231</v>
      </c>
      <c r="BO31" s="19">
        <f t="shared" si="34"/>
        <v>273.48630113541583</v>
      </c>
      <c r="BP31" s="19">
        <f t="shared" ref="BP31:CU31" si="35">BP$6</f>
        <v>282.89301496372144</v>
      </c>
      <c r="BQ31" s="19">
        <f t="shared" si="35"/>
        <v>292.6174424011931</v>
      </c>
      <c r="BR31" s="19">
        <f t="shared" si="35"/>
        <v>302.6742488410955</v>
      </c>
      <c r="BS31" s="19">
        <f t="shared" si="35"/>
        <v>313.05880816895757</v>
      </c>
      <c r="BT31" s="19">
        <f t="shared" si="35"/>
        <v>323.79650631462943</v>
      </c>
      <c r="BU31" s="19">
        <f t="shared" si="35"/>
        <v>334.86232215678092</v>
      </c>
      <c r="BV31" s="19">
        <f t="shared" si="35"/>
        <v>346.28251847979118</v>
      </c>
      <c r="BW31" s="19">
        <f t="shared" si="35"/>
        <v>358.02573750635349</v>
      </c>
      <c r="BX31" s="19">
        <f t="shared" si="35"/>
        <v>370.12051457121032</v>
      </c>
      <c r="BY31" s="19">
        <f t="shared" si="35"/>
        <v>382.5332034079342</v>
      </c>
      <c r="BZ31" s="19">
        <f t="shared" si="35"/>
        <v>395.30795318164854</v>
      </c>
      <c r="CA31" s="19">
        <f t="shared" si="35"/>
        <v>408.42378491399262</v>
      </c>
      <c r="CB31" s="19">
        <f t="shared" si="35"/>
        <v>421.92289926508153</v>
      </c>
      <c r="CC31" s="19">
        <f t="shared" si="35"/>
        <v>435.81585462650173</v>
      </c>
      <c r="CD31" s="19">
        <f t="shared" si="35"/>
        <v>450.12687312123541</v>
      </c>
      <c r="CE31" s="19">
        <f t="shared" si="35"/>
        <v>464.87866154812303</v>
      </c>
      <c r="CF31" s="19">
        <f t="shared" si="35"/>
        <v>480.11810014152292</v>
      </c>
      <c r="CG31" s="19">
        <f t="shared" si="35"/>
        <v>495.86451370642448</v>
      </c>
      <c r="CH31" s="19">
        <f t="shared" si="35"/>
        <v>512.17639728200606</v>
      </c>
      <c r="CI31" s="19">
        <f t="shared" si="35"/>
        <v>529.05686459532376</v>
      </c>
      <c r="CJ31" s="19">
        <f t="shared" si="35"/>
        <v>546.53859205602066</v>
      </c>
      <c r="CK31" s="19">
        <f t="shared" si="35"/>
        <v>564.62897380102299</v>
      </c>
      <c r="CL31" s="19">
        <f t="shared" si="35"/>
        <v>583.36411615595728</v>
      </c>
      <c r="CM31" s="19">
        <f t="shared" si="35"/>
        <v>602.75218812712455</v>
      </c>
      <c r="CN31" s="19">
        <f t="shared" si="35"/>
        <v>622.78078468000342</v>
      </c>
      <c r="CO31" s="19">
        <f t="shared" si="35"/>
        <v>643.49340761229894</v>
      </c>
      <c r="CP31" s="19">
        <f t="shared" si="35"/>
        <v>664.84691706394506</v>
      </c>
      <c r="CQ31" s="19">
        <f t="shared" si="35"/>
        <v>686.90698774844839</v>
      </c>
      <c r="CR31" s="19">
        <f t="shared" si="35"/>
        <v>709.66455625502272</v>
      </c>
      <c r="CS31" s="19">
        <f t="shared" si="35"/>
        <v>733.14384788700681</v>
      </c>
      <c r="CT31" s="19">
        <f t="shared" si="35"/>
        <v>757.34724876271684</v>
      </c>
      <c r="CU31" s="19">
        <f t="shared" si="35"/>
        <v>782.31273059551972</v>
      </c>
    </row>
    <row r="32" spans="1:140" x14ac:dyDescent="0.2">
      <c r="A32" s="10" t="s">
        <v>3</v>
      </c>
      <c r="C32" s="19">
        <f>C$30-C$31</f>
        <v>2.5579999999999998</v>
      </c>
      <c r="D32" s="19">
        <f t="shared" ref="D32:BO32" ca="1" si="36">D$30-D$31</f>
        <v>1.6140000000000008</v>
      </c>
      <c r="E32" s="19">
        <f t="shared" ca="1" si="36"/>
        <v>1.4929999999999986</v>
      </c>
      <c r="F32" s="19">
        <f t="shared" ca="1" si="36"/>
        <v>1.5539999999999985</v>
      </c>
      <c r="G32" s="19">
        <f t="shared" ca="1" si="36"/>
        <v>1.4140000000000015</v>
      </c>
      <c r="H32" s="19">
        <f t="shared" ca="1" si="36"/>
        <v>1.1878807513859897</v>
      </c>
      <c r="I32" s="19">
        <f t="shared" ca="1" si="36"/>
        <v>0.98361931228106414</v>
      </c>
      <c r="J32" s="19">
        <f t="shared" ca="1" si="36"/>
        <v>0.8329486049749768</v>
      </c>
      <c r="K32" s="19">
        <f t="shared" ca="1" si="36"/>
        <v>0.65357844667357412</v>
      </c>
      <c r="L32" s="19">
        <f t="shared" ca="1" si="36"/>
        <v>0.46227531751408435</v>
      </c>
      <c r="M32" s="19">
        <f t="shared" ca="1" si="36"/>
        <v>0.24365192080829345</v>
      </c>
      <c r="N32" s="19">
        <f t="shared" ca="1" si="36"/>
        <v>-1.0886359072713958E-2</v>
      </c>
      <c r="O32" s="19">
        <f t="shared" ca="1" si="36"/>
        <v>-0.25751136259881235</v>
      </c>
      <c r="P32" s="19">
        <f t="shared" ca="1" si="36"/>
        <v>-0.55795277456844161</v>
      </c>
      <c r="Q32" s="19">
        <f t="shared" ca="1" si="36"/>
        <v>-0.83700021129357083</v>
      </c>
      <c r="R32" s="19">
        <f t="shared" ca="1" si="36"/>
        <v>-1.0341056306810472</v>
      </c>
      <c r="S32" s="19">
        <f t="shared" ca="1" si="36"/>
        <v>-1.1405649460904641</v>
      </c>
      <c r="T32" s="19">
        <f t="shared" ca="1" si="36"/>
        <v>-1.1542826157364772</v>
      </c>
      <c r="U32" s="19">
        <f t="shared" ca="1" si="36"/>
        <v>-1.0688944346338261</v>
      </c>
      <c r="V32" s="19">
        <f t="shared" ca="1" si="36"/>
        <v>-0.9616537932669118</v>
      </c>
      <c r="W32" s="19">
        <f t="shared" ca="1" si="36"/>
        <v>-0.80136037483097766</v>
      </c>
      <c r="X32" s="19">
        <f t="shared" ca="1" si="36"/>
        <v>-0.67192575188884973</v>
      </c>
      <c r="Y32" s="19">
        <f t="shared" ca="1" si="36"/>
        <v>-0.542517071154478</v>
      </c>
      <c r="Z32" s="19">
        <f t="shared" ca="1" si="36"/>
        <v>-0.42647648035182328</v>
      </c>
      <c r="AA32" s="19">
        <f t="shared" ca="1" si="36"/>
        <v>-0.3413201094233429</v>
      </c>
      <c r="AB32" s="19">
        <f t="shared" ca="1" si="36"/>
        <v>-0.29795956288539571</v>
      </c>
      <c r="AC32" s="19">
        <f t="shared" ca="1" si="36"/>
        <v>-0.28422705379882274</v>
      </c>
      <c r="AD32" s="19">
        <f t="shared" ca="1" si="36"/>
        <v>-0.29486797916798224</v>
      </c>
      <c r="AE32" s="19">
        <f t="shared" ca="1" si="36"/>
        <v>-0.36450084330751054</v>
      </c>
      <c r="AF32" s="19">
        <f t="shared" ca="1" si="36"/>
        <v>-0.54504466455887268</v>
      </c>
      <c r="AG32" s="19">
        <f t="shared" ca="1" si="36"/>
        <v>-0.9043336473066006</v>
      </c>
      <c r="AH32" s="19">
        <f t="shared" ca="1" si="36"/>
        <v>-1.3336673803078725</v>
      </c>
      <c r="AI32" s="19">
        <f t="shared" ca="1" si="36"/>
        <v>-1.9516189802110233</v>
      </c>
      <c r="AJ32" s="19">
        <f t="shared" ca="1" si="36"/>
        <v>-2.6712401290190826</v>
      </c>
      <c r="AK32" s="19">
        <f t="shared" ca="1" si="36"/>
        <v>-3.4180007714875558</v>
      </c>
      <c r="AL32" s="19">
        <f t="shared" ca="1" si="36"/>
        <v>-4.1078091309525604</v>
      </c>
      <c r="AM32" s="19">
        <f t="shared" ca="1" si="36"/>
        <v>-4.695926767600497</v>
      </c>
      <c r="AN32" s="19">
        <f t="shared" ca="1" si="36"/>
        <v>-5.2859846691722652</v>
      </c>
      <c r="AO32" s="19">
        <f t="shared" ca="1" si="36"/>
        <v>-5.8595320945912448</v>
      </c>
      <c r="AP32" s="19">
        <f t="shared" ca="1" si="36"/>
        <v>-6.3667887123962288</v>
      </c>
      <c r="AQ32" s="19">
        <f t="shared" ca="1" si="36"/>
        <v>-6.8687642645668632</v>
      </c>
      <c r="AR32" s="19">
        <f t="shared" ca="1" si="36"/>
        <v>-7.2976812559582243</v>
      </c>
      <c r="AS32" s="19">
        <f t="shared" ca="1" si="36"/>
        <v>-7.867845840390487</v>
      </c>
      <c r="AT32" s="19">
        <f t="shared" ca="1" si="36"/>
        <v>-8.4217878648341582</v>
      </c>
      <c r="AU32" s="19">
        <f t="shared" ca="1" si="36"/>
        <v>-8.8710332268035899</v>
      </c>
      <c r="AV32" s="19">
        <f t="shared" ca="1" si="36"/>
        <v>-9.3557143327553831</v>
      </c>
      <c r="AW32" s="19">
        <f t="shared" ca="1" si="36"/>
        <v>-9.9458158689976983</v>
      </c>
      <c r="AX32" s="19">
        <f t="shared" ca="1" si="36"/>
        <v>-10.609842188987102</v>
      </c>
      <c r="AY32" s="19">
        <f t="shared" ca="1" si="36"/>
        <v>-11.44269872646484</v>
      </c>
      <c r="AZ32" s="19">
        <f t="shared" ca="1" si="36"/>
        <v>-12.606152670916231</v>
      </c>
      <c r="BA32" s="19">
        <f t="shared" ca="1" si="36"/>
        <v>-14.006033939104384</v>
      </c>
      <c r="BB32" s="19">
        <f t="shared" ca="1" si="36"/>
        <v>-15.471031683429203</v>
      </c>
      <c r="BC32" s="19">
        <f t="shared" ca="1" si="36"/>
        <v>-17.088596962497547</v>
      </c>
      <c r="BD32" s="19">
        <f t="shared" ca="1" si="36"/>
        <v>-18.698574502371173</v>
      </c>
      <c r="BE32" s="19">
        <f t="shared" ca="1" si="36"/>
        <v>-20.278576656120038</v>
      </c>
      <c r="BF32" s="19">
        <f t="shared" ca="1" si="36"/>
        <v>-21.845413305047344</v>
      </c>
      <c r="BG32" s="19">
        <f t="shared" ca="1" si="36"/>
        <v>-23.239262214108692</v>
      </c>
      <c r="BH32" s="19">
        <f t="shared" ca="1" si="36"/>
        <v>-24.626720215515064</v>
      </c>
      <c r="BI32" s="19">
        <f t="shared" ca="1" si="36"/>
        <v>-25.929701587123617</v>
      </c>
      <c r="BJ32" s="19">
        <f t="shared" ca="1" si="36"/>
        <v>-27.211817862748063</v>
      </c>
      <c r="BK32" s="19">
        <f t="shared" ca="1" si="36"/>
        <v>-28.331131838920413</v>
      </c>
      <c r="BL32" s="19">
        <f t="shared" ca="1" si="36"/>
        <v>-29.385207153963051</v>
      </c>
      <c r="BM32" s="19">
        <f t="shared" ca="1" si="36"/>
        <v>-30.32789058409054</v>
      </c>
      <c r="BN32" s="19">
        <f t="shared" ca="1" si="36"/>
        <v>-31.425131281411495</v>
      </c>
      <c r="BO32" s="19">
        <f t="shared" ca="1" si="36"/>
        <v>-32.574168435577633</v>
      </c>
      <c r="BP32" s="19">
        <f t="shared" ref="BP32:CU32" ca="1" si="37">BP$30-BP$31</f>
        <v>-33.55348043729893</v>
      </c>
      <c r="BQ32" s="19">
        <f t="shared" ca="1" si="37"/>
        <v>-34.552579013158493</v>
      </c>
      <c r="BR32" s="19">
        <f t="shared" ca="1" si="37"/>
        <v>-35.569507801005329</v>
      </c>
      <c r="BS32" s="19">
        <f t="shared" ca="1" si="37"/>
        <v>-36.606919943574155</v>
      </c>
      <c r="BT32" s="19">
        <f t="shared" ca="1" si="37"/>
        <v>-37.668561324366806</v>
      </c>
      <c r="BU32" s="19">
        <f t="shared" ca="1" si="37"/>
        <v>-38.699309944125787</v>
      </c>
      <c r="BV32" s="19">
        <f t="shared" ca="1" si="37"/>
        <v>-39.764339720365001</v>
      </c>
      <c r="BW32" s="19">
        <f t="shared" ca="1" si="37"/>
        <v>-40.777081389712237</v>
      </c>
      <c r="BX32" s="19">
        <f t="shared" ca="1" si="37"/>
        <v>-41.777525312066643</v>
      </c>
      <c r="BY32" s="19">
        <f t="shared" ca="1" si="37"/>
        <v>-42.68720802555589</v>
      </c>
      <c r="BZ32" s="19">
        <f t="shared" ca="1" si="37"/>
        <v>-43.610671138758619</v>
      </c>
      <c r="CA32" s="19">
        <f t="shared" ca="1" si="37"/>
        <v>-44.445343000426533</v>
      </c>
      <c r="CB32" s="19">
        <f t="shared" ca="1" si="37"/>
        <v>-45.282142203047101</v>
      </c>
      <c r="CC32" s="19">
        <f t="shared" ca="1" si="37"/>
        <v>-46.065639925957157</v>
      </c>
      <c r="CD32" s="19">
        <f t="shared" ca="1" si="37"/>
        <v>-46.847508779090276</v>
      </c>
      <c r="CE32" s="19">
        <f t="shared" ca="1" si="37"/>
        <v>-47.606387519966177</v>
      </c>
      <c r="CF32" s="19">
        <f t="shared" ca="1" si="37"/>
        <v>-48.406904662252941</v>
      </c>
      <c r="CG32" s="19">
        <f t="shared" ca="1" si="37"/>
        <v>-49.255022257255462</v>
      </c>
      <c r="CH32" s="19">
        <f t="shared" ca="1" si="37"/>
        <v>-50.156941117531915</v>
      </c>
      <c r="CI32" s="19">
        <f t="shared" ca="1" si="37"/>
        <v>-51.125786230011727</v>
      </c>
      <c r="CJ32" s="19">
        <f t="shared" ca="1" si="37"/>
        <v>-52.196332341589937</v>
      </c>
      <c r="CK32" s="19">
        <f t="shared" ca="1" si="37"/>
        <v>-53.331375305455708</v>
      </c>
      <c r="CL32" s="19">
        <f t="shared" ca="1" si="37"/>
        <v>-54.555678502385263</v>
      </c>
      <c r="CM32" s="19">
        <f t="shared" ca="1" si="37"/>
        <v>-55.850568716461339</v>
      </c>
      <c r="CN32" s="19">
        <f t="shared" ca="1" si="37"/>
        <v>-57.207824977357177</v>
      </c>
      <c r="CO32" s="19">
        <f t="shared" ca="1" si="37"/>
        <v>-58.605812134508142</v>
      </c>
      <c r="CP32" s="19">
        <f t="shared" ca="1" si="37"/>
        <v>-60.025673173984615</v>
      </c>
      <c r="CQ32" s="19">
        <f t="shared" ca="1" si="37"/>
        <v>-61.435914533204254</v>
      </c>
      <c r="CR32" s="19">
        <f t="shared" ca="1" si="37"/>
        <v>-62.87128693847842</v>
      </c>
      <c r="CS32" s="19">
        <f t="shared" ca="1" si="37"/>
        <v>-64.354161979859214</v>
      </c>
      <c r="CT32" s="19">
        <f t="shared" ca="1" si="37"/>
        <v>-65.740154991946724</v>
      </c>
      <c r="CU32" s="19">
        <f t="shared" ca="1" si="37"/>
        <v>-67.146972808922783</v>
      </c>
    </row>
    <row r="33" spans="1:99" x14ac:dyDescent="0.2">
      <c r="A33" s="10" t="s">
        <v>194</v>
      </c>
      <c r="C33" s="19">
        <f>IF(C$2&lt;Input!$B$9,C$10,C$35/(1-C$17))</f>
        <v>3.7210000000000001</v>
      </c>
      <c r="D33" s="19">
        <f>IF(D$2&lt;Input!$B$9,D$10,D$35/(1-D$17))</f>
        <v>4.8549999999999995</v>
      </c>
      <c r="E33" s="19">
        <f>IF(E$2&lt;Input!$B$9,E$10,E$35/(1-E$17))</f>
        <v>5.2759999999999998</v>
      </c>
      <c r="F33" s="19">
        <f>IF(F$2&lt;Input!$B$9,F$10,F$35/(1-F$17))</f>
        <v>5.7080000000000002</v>
      </c>
      <c r="G33" s="19">
        <f>IF(G$2&lt;Input!$B$9,G$10,G$35/(1-G$17))</f>
        <v>6.1980000000000004</v>
      </c>
      <c r="H33" s="19">
        <f ca="1">IF(H$2&lt;Input!$B$9,H$10,H$35/(1-H$17))</f>
        <v>6.6926951884053736</v>
      </c>
      <c r="I33" s="19">
        <f ca="1">IF(I$2&lt;Input!$B$9,I$10,I$35/(1-I$17))</f>
        <v>7.1748664375776654</v>
      </c>
      <c r="J33" s="19">
        <f ca="1">IF(J$2&lt;Input!$B$9,J$10,J$35/(1-J$17))</f>
        <v>7.6715843545428308</v>
      </c>
      <c r="K33" s="19">
        <f ca="1">IF(K$2&lt;Input!$B$9,K$10,K$35/(1-K$17))</f>
        <v>8.1849800569871345</v>
      </c>
      <c r="L33" s="19">
        <f ca="1">IF(L$2&lt;Input!$B$9,L$10,L$35/(1-L$17))</f>
        <v>8.7143968162343324</v>
      </c>
      <c r="M33" s="19">
        <f ca="1">IF(M$2&lt;Input!$B$9,M$10,M$35/(1-M$17))</f>
        <v>9.2593092125770937</v>
      </c>
      <c r="N33" s="19">
        <f ca="1">IF(N$2&lt;Input!$B$9,N$10,N$35/(1-N$17))</f>
        <v>9.8182007837190941</v>
      </c>
      <c r="O33" s="19">
        <f ca="1">IF(O$2&lt;Input!$B$9,O$10,O$35/(1-O$17))</f>
        <v>10.390649419544731</v>
      </c>
      <c r="P33" s="19">
        <f ca="1">IF(P$2&lt;Input!$B$9,P$10,P$35/(1-P$17))</f>
        <v>10.975892127781414</v>
      </c>
      <c r="Q33" s="19">
        <f ca="1">IF(Q$2&lt;Input!$B$9,Q$10,Q$35/(1-Q$17))</f>
        <v>11.573150475865733</v>
      </c>
      <c r="R33" s="19">
        <f ca="1">IF(R$2&lt;Input!$B$9,R$10,R$35/(1-R$17))</f>
        <v>12.186947567122628</v>
      </c>
      <c r="S33" s="19">
        <f ca="1">IF(S$2&lt;Input!$B$9,S$10,S$35/(1-S$17))</f>
        <v>12.82496323129152</v>
      </c>
      <c r="T33" s="19">
        <f ca="1">IF(T$2&lt;Input!$B$9,T$10,T$35/(1-T$17))</f>
        <v>13.495777678167602</v>
      </c>
      <c r="U33" s="19">
        <f ca="1">IF(U$2&lt;Input!$B$9,U$10,U$35/(1-U$17))</f>
        <v>14.208794222641925</v>
      </c>
      <c r="V33" s="19">
        <f ca="1">IF(V$2&lt;Input!$B$9,V$10,V$35/(1-V$17))</f>
        <v>14.971511768651171</v>
      </c>
      <c r="W33" s="19">
        <f ca="1">IF(W$2&lt;Input!$B$9,W$10,W$35/(1-W$17))</f>
        <v>15.739076008112201</v>
      </c>
      <c r="X33" s="19">
        <f ca="1">IF(X$2&lt;Input!$B$9,X$10,X$35/(1-X$17))</f>
        <v>16.557943392139219</v>
      </c>
      <c r="Y33" s="19">
        <f ca="1">IF(Y$2&lt;Input!$B$9,Y$10,Y$35/(1-Y$17))</f>
        <v>17.429275174244417</v>
      </c>
      <c r="Z33" s="19">
        <f ca="1">IF(Z$2&lt;Input!$B$9,Z$10,Z$35/(1-Z$17))</f>
        <v>18.35510971721563</v>
      </c>
      <c r="AA33" s="19">
        <f ca="1">IF(AA$2&lt;Input!$B$9,AA$10,AA$35/(1-AA$17))</f>
        <v>19.336401090575134</v>
      </c>
      <c r="AB33" s="19">
        <f ca="1">IF(AB$2&lt;Input!$B$9,AB$10,AB$35/(1-AB$17))</f>
        <v>20.373027870926659</v>
      </c>
      <c r="AC33" s="19">
        <f ca="1">IF(AC$2&lt;Input!$B$9,AC$10,AC$35/(1-AC$17))</f>
        <v>21.46482160077943</v>
      </c>
      <c r="AD33" s="19">
        <f ca="1">IF(AD$2&lt;Input!$B$9,AD$10,AD$35/(1-AD$17))</f>
        <v>22.612284754013395</v>
      </c>
      <c r="AE33" s="19">
        <f ca="1">IF(AE$2&lt;Input!$B$9,AE$10,AE$35/(1-AE$17))</f>
        <v>23.814961755806731</v>
      </c>
      <c r="AF33" s="19">
        <f ca="1">IF(AF$2&lt;Input!$B$9,AF$10,AF$35/(1-AF$17))</f>
        <v>25.069162170930298</v>
      </c>
      <c r="AG33" s="19">
        <f ca="1">IF(AG$2&lt;Input!$B$9,AG$10,AG$35/(1-AG$17))</f>
        <v>26.36657456158348</v>
      </c>
      <c r="AH33" s="19">
        <f ca="1">IF(AH$2&lt;Input!$B$9,AH$10,AH$35/(1-AH$17))</f>
        <v>27.699436048395622</v>
      </c>
      <c r="AI33" s="19">
        <f ca="1">IF(AI$2&lt;Input!$B$9,AI$10,AI$35/(1-AI$17))</f>
        <v>29.060056364237159</v>
      </c>
      <c r="AJ33" s="19">
        <f ca="1">IF(AJ$2&lt;Input!$B$9,AJ$10,AJ$35/(1-AJ$17))</f>
        <v>30.438520425851593</v>
      </c>
      <c r="AK33" s="19">
        <f ca="1">IF(AK$2&lt;Input!$B$9,AK$10,AK$35/(1-AK$17))</f>
        <v>31.830519592542394</v>
      </c>
      <c r="AL33" s="19">
        <f ca="1">IF(AL$2&lt;Input!$B$9,AL$10,AL$35/(1-AL$17))</f>
        <v>33.237393847793335</v>
      </c>
      <c r="AM33" s="19">
        <f ca="1">IF(AM$2&lt;Input!$B$9,AM$10,AM$35/(1-AM$17))</f>
        <v>34.665421984520911</v>
      </c>
      <c r="AN33" s="19">
        <f ca="1">IF(AN$2&lt;Input!$B$9,AN$10,AN$35/(1-AN$17))</f>
        <v>36.119484292914649</v>
      </c>
      <c r="AO33" s="19">
        <f ca="1">IF(AO$2&lt;Input!$B$9,AO$10,AO$35/(1-AO$17))</f>
        <v>37.601129136216777</v>
      </c>
      <c r="AP33" s="19">
        <f ca="1">IF(AP$2&lt;Input!$B$9,AP$10,AP$35/(1-AP$17))</f>
        <v>39.114349562614251</v>
      </c>
      <c r="AQ33" s="19">
        <f ca="1">IF(AQ$2&lt;Input!$B$9,AQ$10,AQ$35/(1-AQ$17))</f>
        <v>40.663262800134611</v>
      </c>
      <c r="AR33" s="19">
        <f ca="1">IF(AR$2&lt;Input!$B$9,AR$10,AR$35/(1-AR$17))</f>
        <v>42.25196491727197</v>
      </c>
      <c r="AS33" s="19">
        <f ca="1">IF(AS$2&lt;Input!$B$9,AS$10,AS$35/(1-AS$17))</f>
        <v>43.880360012168623</v>
      </c>
      <c r="AT33" s="19">
        <f ca="1">IF(AT$2&lt;Input!$B$9,AT$10,AT$35/(1-AT$17))</f>
        <v>45.545060556632443</v>
      </c>
      <c r="AU33" s="19">
        <f ca="1">IF(AU$2&lt;Input!$B$9,AU$10,AU$35/(1-AU$17))</f>
        <v>47.25158585203431</v>
      </c>
      <c r="AV33" s="19">
        <f ca="1">IF(AV$2&lt;Input!$B$9,AV$10,AV$35/(1-AV$17))</f>
        <v>49.004577363393651</v>
      </c>
      <c r="AW33" s="19">
        <f ca="1">IF(AW$2&lt;Input!$B$9,AW$10,AW$35/(1-AW$17))</f>
        <v>50.801138938149251</v>
      </c>
      <c r="AX33" s="19">
        <f ca="1">IF(AX$2&lt;Input!$B$9,AX$10,AX$35/(1-AX$17))</f>
        <v>52.636551836756844</v>
      </c>
      <c r="AY33" s="19">
        <f ca="1">IF(AY$2&lt;Input!$B$9,AY$10,AY$35/(1-AY$17))</f>
        <v>54.504069996396346</v>
      </c>
      <c r="AZ33" s="19">
        <f ca="1">IF(AZ$2&lt;Input!$B$9,AZ$10,AZ$35/(1-AZ$17))</f>
        <v>56.387842044449691</v>
      </c>
      <c r="BA33" s="19">
        <f ca="1">IF(BA$2&lt;Input!$B$9,BA$10,BA$35/(1-BA$17))</f>
        <v>58.26818662213222</v>
      </c>
      <c r="BB33" s="19">
        <f ca="1">IF(BB$2&lt;Input!$B$9,BB$10,BB$35/(1-BB$17))</f>
        <v>60.133694896268928</v>
      </c>
      <c r="BC33" s="19">
        <f ca="1">IF(BC$2&lt;Input!$B$9,BC$10,BC$35/(1-BC$17))</f>
        <v>61.976269007251766</v>
      </c>
      <c r="BD33" s="19">
        <f ca="1">IF(BD$2&lt;Input!$B$9,BD$10,BD$35/(1-BD$17))</f>
        <v>63.789235253065208</v>
      </c>
      <c r="BE33" s="19">
        <f ca="1">IF(BE$2&lt;Input!$B$9,BE$10,BE$35/(1-BE$17))</f>
        <v>65.572425198497015</v>
      </c>
      <c r="BF33" s="19">
        <f ca="1">IF(BF$2&lt;Input!$B$9,BF$10,BF$35/(1-BF$17))</f>
        <v>67.325982980886181</v>
      </c>
      <c r="BG33" s="19">
        <f ca="1">IF(BG$2&lt;Input!$B$9,BG$10,BG$35/(1-BG$17))</f>
        <v>69.054419379210586</v>
      </c>
      <c r="BH33" s="19">
        <f ca="1">IF(BH$2&lt;Input!$B$9,BH$10,BH$35/(1-BH$17))</f>
        <v>70.76321096095252</v>
      </c>
      <c r="BI33" s="19">
        <f ca="1">IF(BI$2&lt;Input!$B$9,BI$10,BI$35/(1-BI$17))</f>
        <v>72.454253297530286</v>
      </c>
      <c r="BJ33" s="19">
        <f ca="1">IF(BJ$2&lt;Input!$B$9,BJ$10,BJ$35/(1-BJ$17))</f>
        <v>74.130447092415267</v>
      </c>
      <c r="BK33" s="19">
        <f ca="1">IF(BK$2&lt;Input!$B$9,BK$10,BK$35/(1-BK$17))</f>
        <v>76.076537070462166</v>
      </c>
      <c r="BL33" s="19">
        <f ca="1">IF(BL$2&lt;Input!$B$9,BL$10,BL$35/(1-BL$17))</f>
        <v>78.049102401896931</v>
      </c>
      <c r="BM33" s="19">
        <f ca="1">IF(BM$2&lt;Input!$B$9,BM$10,BM$35/(1-BM$17))</f>
        <v>80.055372917701575</v>
      </c>
      <c r="BN33" s="19">
        <f ca="1">IF(BN$2&lt;Input!$B$9,BN$10,BN$35/(1-BN$17))</f>
        <v>82.096451809169679</v>
      </c>
      <c r="BO33" s="19">
        <f ca="1">IF(BO$2&lt;Input!$B$9,BO$10,BO$35/(1-BO$17))</f>
        <v>84.166801653899057</v>
      </c>
      <c r="BP33" s="19">
        <f ca="1">IF(BP$2&lt;Input!$B$9,BP$10,BP$35/(1-BP$17))</f>
        <v>86.271254295155941</v>
      </c>
      <c r="BQ33" s="19">
        <f ca="1">IF(BQ$2&lt;Input!$B$9,BQ$10,BQ$35/(1-BQ$17))</f>
        <v>88.417260761560897</v>
      </c>
      <c r="BR33" s="19">
        <f ca="1">IF(BR$2&lt;Input!$B$9,BR$10,BR$35/(1-BR$17))</f>
        <v>90.605683486332296</v>
      </c>
      <c r="BS33" s="19">
        <f ca="1">IF(BS$2&lt;Input!$B$9,BS$10,BS$35/(1-BS$17))</f>
        <v>92.837420149949651</v>
      </c>
      <c r="BT33" s="19">
        <f ca="1">IF(BT$2&lt;Input!$B$9,BT$10,BT$35/(1-BT$17))</f>
        <v>95.113200664064379</v>
      </c>
      <c r="BU33" s="19">
        <f ca="1">IF(BU$2&lt;Input!$B$9,BU$10,BU$35/(1-BU$17))</f>
        <v>97.435355966243733</v>
      </c>
      <c r="BV33" s="19">
        <f ca="1">IF(BV$2&lt;Input!$B$9,BV$10,BV$35/(1-BV$17))</f>
        <v>99.806370639068192</v>
      </c>
      <c r="BW33" s="19">
        <f ca="1">IF(BW$2&lt;Input!$B$9,BW$10,BW$35/(1-BW$17))</f>
        <v>102.22911214552155</v>
      </c>
      <c r="BX33" s="19">
        <f ca="1">IF(BX$2&lt;Input!$B$9,BX$10,BX$35/(1-BX$17))</f>
        <v>104.70857429236585</v>
      </c>
      <c r="BY33" s="19">
        <f ca="1">IF(BY$2&lt;Input!$B$9,BY$10,BY$35/(1-BY$17))</f>
        <v>107.25094784596355</v>
      </c>
      <c r="BZ33" s="19">
        <f ca="1">IF(BZ$2&lt;Input!$B$9,BZ$10,BZ$35/(1-BZ$17))</f>
        <v>109.8624272584922</v>
      </c>
      <c r="CA33" s="19">
        <f ca="1">IF(CA$2&lt;Input!$B$9,CA$10,CA$35/(1-CA$17))</f>
        <v>112.54881458664941</v>
      </c>
      <c r="CB33" s="19">
        <f ca="1">IF(CB$2&lt;Input!$B$9,CB$10,CB$35/(1-CB$17))</f>
        <v>115.31721102639661</v>
      </c>
      <c r="CC33" s="19">
        <f ca="1">IF(CC$2&lt;Input!$B$9,CC$10,CC$35/(1-CC$17))</f>
        <v>118.1734219646124</v>
      </c>
      <c r="CD33" s="19">
        <f ca="1">IF(CD$2&lt;Input!$B$9,CD$10,CD$35/(1-CD$17))</f>
        <v>121.12401434354564</v>
      </c>
      <c r="CE33" s="19">
        <f ca="1">IF(CE$2&lt;Input!$B$9,CE$10,CE$35/(1-CE$17))</f>
        <v>124.17463626111112</v>
      </c>
      <c r="CF33" s="19">
        <f ca="1">IF(CF$2&lt;Input!$B$9,CF$10,CF$35/(1-CF$17))</f>
        <v>127.3300246410568</v>
      </c>
      <c r="CG33" s="19">
        <f ca="1">IF(CG$2&lt;Input!$B$9,CG$10,CG$35/(1-CG$17))</f>
        <v>130.59257827608903</v>
      </c>
      <c r="CH33" s="19">
        <f ca="1">IF(CH$2&lt;Input!$B$9,CH$10,CH$35/(1-CH$17))</f>
        <v>133.96440713533909</v>
      </c>
      <c r="CI33" s="19">
        <f ca="1">IF(CI$2&lt;Input!$B$9,CI$10,CI$35/(1-CI$17))</f>
        <v>137.44709473574881</v>
      </c>
      <c r="CJ33" s="19">
        <f ca="1">IF(CJ$2&lt;Input!$B$9,CJ$10,CJ$35/(1-CJ$17))</f>
        <v>141.04074531906926</v>
      </c>
      <c r="CK33" s="19">
        <f ca="1">IF(CK$2&lt;Input!$B$9,CK$10,CK$35/(1-CK$17))</f>
        <v>144.74532676462118</v>
      </c>
      <c r="CL33" s="19">
        <f ca="1">IF(CL$2&lt;Input!$B$9,CL$10,CL$35/(1-CL$17))</f>
        <v>148.56142142283448</v>
      </c>
      <c r="CM33" s="19">
        <f ca="1">IF(CM$2&lt;Input!$B$9,CM$10,CM$35/(1-CM$17))</f>
        <v>152.48929928794547</v>
      </c>
      <c r="CN33" s="19">
        <f ca="1">IF(CN$2&lt;Input!$B$9,CN$10,CN$35/(1-CN$17))</f>
        <v>156.53019128817184</v>
      </c>
      <c r="CO33" s="19">
        <f ca="1">IF(CO$2&lt;Input!$B$9,CO$10,CO$35/(1-CO$17))</f>
        <v>160.6863652638838</v>
      </c>
      <c r="CP33" s="19">
        <f ca="1">IF(CP$2&lt;Input!$B$9,CP$10,CP$35/(1-CP$17))</f>
        <v>164.96159165014041</v>
      </c>
      <c r="CQ33" s="19">
        <f ca="1">IF(CQ$2&lt;Input!$B$9,CQ$10,CQ$35/(1-CQ$17))</f>
        <v>169.36150827113849</v>
      </c>
      <c r="CR33" s="19">
        <f ca="1">IF(CR$2&lt;Input!$B$9,CR$10,CR$35/(1-CR$17))</f>
        <v>173.89214004545565</v>
      </c>
      <c r="CS33" s="19">
        <f ca="1">IF(CS$2&lt;Input!$B$9,CS$10,CS$35/(1-CS$17))</f>
        <v>178.55784251647981</v>
      </c>
      <c r="CT33" s="19">
        <f ca="1">IF(CT$2&lt;Input!$B$9,CT$10,CT$35/(1-CT$17))</f>
        <v>183.36682500817739</v>
      </c>
      <c r="CU33" s="19">
        <f ca="1">IF(CU$2&lt;Input!$B$9,CU$10,CU$35/(1-CU$17))</f>
        <v>188.32944505517921</v>
      </c>
    </row>
    <row r="34" spans="1:99" x14ac:dyDescent="0.2">
      <c r="A34" s="10" t="s">
        <v>195</v>
      </c>
      <c r="C34" s="19">
        <f>IF(C$2&lt;Input!$B$9,C$11,C$33*C$17)</f>
        <v>0.10100000000000001</v>
      </c>
      <c r="D34" s="19">
        <f>IF(D$2&lt;Input!$B$9,D$11,D$33*D$17)</f>
        <v>1.153</v>
      </c>
      <c r="E34" s="19">
        <f>IF(E$2&lt;Input!$B$9,E$11,E$33*E$17)</f>
        <v>1.2529999999999999</v>
      </c>
      <c r="F34" s="19">
        <f>IF(F$2&lt;Input!$B$9,F$11,F$33*F$17)</f>
        <v>1.3560000000000001</v>
      </c>
      <c r="G34" s="19">
        <f>IF(G$2&lt;Input!$B$9,G$11,G$33*G$17)</f>
        <v>1.4730000000000001</v>
      </c>
      <c r="H34" s="19">
        <f ca="1">IF(H$2&lt;Input!$B$9,H$11,H$33*H$17)</f>
        <v>1.6062468452172896</v>
      </c>
      <c r="I34" s="19">
        <f ca="1">IF(I$2&lt;Input!$B$9,I$11,I$33*I$17)</f>
        <v>1.7219679450186396</v>
      </c>
      <c r="J34" s="19">
        <f ca="1">IF(J$2&lt;Input!$B$9,J$11,J$33*J$17)</f>
        <v>1.8411802450902792</v>
      </c>
      <c r="K34" s="19">
        <f ca="1">IF(K$2&lt;Input!$B$9,K$11,K$33*K$17)</f>
        <v>1.9643952136769123</v>
      </c>
      <c r="L34" s="19">
        <f ca="1">IF(L$2&lt;Input!$B$9,L$11,L$33*L$17)</f>
        <v>2.0914552358962397</v>
      </c>
      <c r="M34" s="19">
        <f ca="1">IF(M$2&lt;Input!$B$9,M$11,M$33*M$17)</f>
        <v>2.2222342110185025</v>
      </c>
      <c r="N34" s="19">
        <f ca="1">IF(N$2&lt;Input!$B$9,N$11,N$33*N$17)</f>
        <v>2.3563681880925826</v>
      </c>
      <c r="O34" s="19">
        <f ca="1">IF(O$2&lt;Input!$B$9,O$11,O$33*O$17)</f>
        <v>2.4937558606907353</v>
      </c>
      <c r="P34" s="19">
        <f ca="1">IF(P$2&lt;Input!$B$9,P$11,P$33*P$17)</f>
        <v>2.6342141106675392</v>
      </c>
      <c r="Q34" s="19">
        <f ca="1">IF(Q$2&lt;Input!$B$9,Q$11,Q$33*Q$17)</f>
        <v>2.7775561142077758</v>
      </c>
      <c r="R34" s="19">
        <f ca="1">IF(R$2&lt;Input!$B$9,R$11,R$33*R$17)</f>
        <v>2.9248674161094308</v>
      </c>
      <c r="S34" s="19">
        <f ca="1">IF(S$2&lt;Input!$B$9,S$11,S$33*S$17)</f>
        <v>3.0779911755099647</v>
      </c>
      <c r="T34" s="19">
        <f ca="1">IF(T$2&lt;Input!$B$9,T$11,T$33*T$17)</f>
        <v>3.2389866427602243</v>
      </c>
      <c r="U34" s="19">
        <f ca="1">IF(U$2&lt;Input!$B$9,U$11,U$33*U$17)</f>
        <v>3.4101106134340622</v>
      </c>
      <c r="V34" s="19">
        <f ca="1">IF(V$2&lt;Input!$B$9,V$11,V$33*V$17)</f>
        <v>3.593162824476281</v>
      </c>
      <c r="W34" s="19">
        <f ca="1">IF(W$2&lt;Input!$B$9,W$11,W$33*W$17)</f>
        <v>3.7773782419469284</v>
      </c>
      <c r="X34" s="19">
        <f ca="1">IF(X$2&lt;Input!$B$9,X$11,X$33*X$17)</f>
        <v>3.9739064141134124</v>
      </c>
      <c r="Y34" s="19">
        <f ca="1">IF(Y$2&lt;Input!$B$9,Y$11,Y$33*Y$17)</f>
        <v>4.1830260418186596</v>
      </c>
      <c r="Z34" s="19">
        <f ca="1">IF(Z$2&lt;Input!$B$9,Z$11,Z$33*Z$17)</f>
        <v>4.4052263321317513</v>
      </c>
      <c r="AA34" s="19">
        <f ca="1">IF(AA$2&lt;Input!$B$9,AA$11,AA$33*AA$17)</f>
        <v>4.6407362617380317</v>
      </c>
      <c r="AB34" s="19">
        <f ca="1">IF(AB$2&lt;Input!$B$9,AB$11,AB$33*AB$17)</f>
        <v>4.8895266890223983</v>
      </c>
      <c r="AC34" s="19">
        <f ca="1">IF(AC$2&lt;Input!$B$9,AC$11,AC$33*AC$17)</f>
        <v>5.1515571841870633</v>
      </c>
      <c r="AD34" s="19">
        <f ca="1">IF(AD$2&lt;Input!$B$9,AD$11,AD$33*AD$17)</f>
        <v>5.4269483409632144</v>
      </c>
      <c r="AE34" s="19">
        <f ca="1">IF(AE$2&lt;Input!$B$9,AE$11,AE$33*AE$17)</f>
        <v>5.7155908213936151</v>
      </c>
      <c r="AF34" s="19">
        <f ca="1">IF(AF$2&lt;Input!$B$9,AF$11,AF$33*AF$17)</f>
        <v>6.0165989210232711</v>
      </c>
      <c r="AG34" s="19">
        <f ca="1">IF(AG$2&lt;Input!$B$9,AG$11,AG$33*AG$17)</f>
        <v>6.3279778947800347</v>
      </c>
      <c r="AH34" s="19">
        <f ca="1">IF(AH$2&lt;Input!$B$9,AH$11,AH$33*AH$17)</f>
        <v>6.6478646516149489</v>
      </c>
      <c r="AI34" s="19">
        <f ca="1">IF(AI$2&lt;Input!$B$9,AI$11,AI$33*AI$17)</f>
        <v>6.9744135274169183</v>
      </c>
      <c r="AJ34" s="19">
        <f ca="1">IF(AJ$2&lt;Input!$B$9,AJ$11,AJ$33*AJ$17)</f>
        <v>7.3052449022043824</v>
      </c>
      <c r="AK34" s="19">
        <f ca="1">IF(AK$2&lt;Input!$B$9,AK$11,AK$33*AK$17)</f>
        <v>7.6393247022101747</v>
      </c>
      <c r="AL34" s="19">
        <f ca="1">IF(AL$2&lt;Input!$B$9,AL$11,AL$33*AL$17)</f>
        <v>7.9769745234703997</v>
      </c>
      <c r="AM34" s="19">
        <f ca="1">IF(AM$2&lt;Input!$B$9,AM$11,AM$33*AM$17)</f>
        <v>8.3197012762850182</v>
      </c>
      <c r="AN34" s="19">
        <f ca="1">IF(AN$2&lt;Input!$B$9,AN$11,AN$33*AN$17)</f>
        <v>8.668676230299516</v>
      </c>
      <c r="AO34" s="19">
        <f ca="1">IF(AO$2&lt;Input!$B$9,AO$11,AO$33*AO$17)</f>
        <v>9.0242709926920259</v>
      </c>
      <c r="AP34" s="19">
        <f ca="1">IF(AP$2&lt;Input!$B$9,AP$11,AP$33*AP$17)</f>
        <v>9.3874438950274204</v>
      </c>
      <c r="AQ34" s="19">
        <f ca="1">IF(AQ$2&lt;Input!$B$9,AQ$11,AQ$33*AQ$17)</f>
        <v>9.7591830720323056</v>
      </c>
      <c r="AR34" s="19">
        <f ca="1">IF(AR$2&lt;Input!$B$9,AR$11,AR$33*AR$17)</f>
        <v>10.140471580145272</v>
      </c>
      <c r="AS34" s="19">
        <f ca="1">IF(AS$2&lt;Input!$B$9,AS$11,AS$33*AS$17)</f>
        <v>10.53128640292047</v>
      </c>
      <c r="AT34" s="19">
        <f ca="1">IF(AT$2&lt;Input!$B$9,AT$11,AT$33*AT$17)</f>
        <v>10.930814533591786</v>
      </c>
      <c r="AU34" s="19">
        <f ca="1">IF(AU$2&lt;Input!$B$9,AU$11,AU$33*AU$17)</f>
        <v>11.340380604488233</v>
      </c>
      <c r="AV34" s="19">
        <f ca="1">IF(AV$2&lt;Input!$B$9,AV$11,AV$33*AV$17)</f>
        <v>11.761098567214475</v>
      </c>
      <c r="AW34" s="19">
        <f ca="1">IF(AW$2&lt;Input!$B$9,AW$11,AW$33*AW$17)</f>
        <v>12.192273345155821</v>
      </c>
      <c r="AX34" s="19">
        <f ca="1">IF(AX$2&lt;Input!$B$9,AX$11,AX$33*AX$17)</f>
        <v>12.632772440821642</v>
      </c>
      <c r="AY34" s="19">
        <f ca="1">IF(AY$2&lt;Input!$B$9,AY$11,AY$33*AY$17)</f>
        <v>13.080976799135122</v>
      </c>
      <c r="AZ34" s="19">
        <f ca="1">IF(AZ$2&lt;Input!$B$9,AZ$11,AZ$33*AZ$17)</f>
        <v>13.533082090667925</v>
      </c>
      <c r="BA34" s="19">
        <f ca="1">IF(BA$2&lt;Input!$B$9,BA$11,BA$33*BA$17)</f>
        <v>13.984364789311732</v>
      </c>
      <c r="BB34" s="19">
        <f ca="1">IF(BB$2&lt;Input!$B$9,BB$11,BB$33*BB$17)</f>
        <v>14.432086775104542</v>
      </c>
      <c r="BC34" s="19">
        <f ca="1">IF(BC$2&lt;Input!$B$9,BC$11,BC$33*BC$17)</f>
        <v>14.874304561740423</v>
      </c>
      <c r="BD34" s="19">
        <f ca="1">IF(BD$2&lt;Input!$B$9,BD$11,BD$33*BD$17)</f>
        <v>15.309416460735649</v>
      </c>
      <c r="BE34" s="19">
        <f ca="1">IF(BE$2&lt;Input!$B$9,BE$11,BE$33*BE$17)</f>
        <v>15.737382047639283</v>
      </c>
      <c r="BF34" s="19">
        <f ca="1">IF(BF$2&lt;Input!$B$9,BF$11,BF$33*BF$17)</f>
        <v>16.158235915412682</v>
      </c>
      <c r="BG34" s="19">
        <f ca="1">IF(BG$2&lt;Input!$B$9,BG$11,BG$33*BG$17)</f>
        <v>16.57306065101054</v>
      </c>
      <c r="BH34" s="19">
        <f ca="1">IF(BH$2&lt;Input!$B$9,BH$11,BH$33*BH$17)</f>
        <v>16.983170630628603</v>
      </c>
      <c r="BI34" s="19">
        <f ca="1">IF(BI$2&lt;Input!$B$9,BI$11,BI$33*BI$17)</f>
        <v>17.389020791407269</v>
      </c>
      <c r="BJ34" s="19">
        <f ca="1">IF(BJ$2&lt;Input!$B$9,BJ$11,BJ$33*BJ$17)</f>
        <v>17.791307302179664</v>
      </c>
      <c r="BK34" s="19">
        <f ca="1">IF(BK$2&lt;Input!$B$9,BK$11,BK$33*BK$17)</f>
        <v>18.25836889691092</v>
      </c>
      <c r="BL34" s="19">
        <f ca="1">IF(BL$2&lt;Input!$B$9,BL$11,BL$33*BL$17)</f>
        <v>18.731784576455262</v>
      </c>
      <c r="BM34" s="19">
        <f ca="1">IF(BM$2&lt;Input!$B$9,BM$11,BM$33*BM$17)</f>
        <v>19.213289500248376</v>
      </c>
      <c r="BN34" s="19">
        <f ca="1">IF(BN$2&lt;Input!$B$9,BN$11,BN$33*BN$17)</f>
        <v>19.703148434200724</v>
      </c>
      <c r="BO34" s="19">
        <f ca="1">IF(BO$2&lt;Input!$B$9,BO$11,BO$33*BO$17)</f>
        <v>20.200032396935772</v>
      </c>
      <c r="BP34" s="19">
        <f ca="1">IF(BP$2&lt;Input!$B$9,BP$11,BP$33*BP$17)</f>
        <v>20.705101030837426</v>
      </c>
      <c r="BQ34" s="19">
        <f ca="1">IF(BQ$2&lt;Input!$B$9,BQ$11,BQ$33*BQ$17)</f>
        <v>21.220142582774614</v>
      </c>
      <c r="BR34" s="19">
        <f ca="1">IF(BR$2&lt;Input!$B$9,BR$11,BR$33*BR$17)</f>
        <v>21.745364036719749</v>
      </c>
      <c r="BS34" s="19">
        <f ca="1">IF(BS$2&lt;Input!$B$9,BS$11,BS$33*BS$17)</f>
        <v>22.280980835987915</v>
      </c>
      <c r="BT34" s="19">
        <f ca="1">IF(BT$2&lt;Input!$B$9,BT$11,BT$33*BT$17)</f>
        <v>22.82716815937545</v>
      </c>
      <c r="BU34" s="19">
        <f ca="1">IF(BU$2&lt;Input!$B$9,BU$11,BU$33*BU$17)</f>
        <v>23.384485431898494</v>
      </c>
      <c r="BV34" s="19">
        <f ca="1">IF(BV$2&lt;Input!$B$9,BV$11,BV$33*BV$17)</f>
        <v>23.953528953376367</v>
      </c>
      <c r="BW34" s="19">
        <f ca="1">IF(BW$2&lt;Input!$B$9,BW$11,BW$33*BW$17)</f>
        <v>24.534986914925174</v>
      </c>
      <c r="BX34" s="19">
        <f ca="1">IF(BX$2&lt;Input!$B$9,BX$11,BX$33*BX$17)</f>
        <v>25.130057830167804</v>
      </c>
      <c r="BY34" s="19">
        <f ca="1">IF(BY$2&lt;Input!$B$9,BY$11,BY$33*BY$17)</f>
        <v>25.740227483031251</v>
      </c>
      <c r="BZ34" s="19">
        <f ca="1">IF(BZ$2&lt;Input!$B$9,BZ$11,BZ$33*BZ$17)</f>
        <v>26.366982542038127</v>
      </c>
      <c r="CA34" s="19">
        <f ca="1">IF(CA$2&lt;Input!$B$9,CA$11,CA$33*CA$17)</f>
        <v>27.011715500795859</v>
      </c>
      <c r="CB34" s="19">
        <f ca="1">IF(CB$2&lt;Input!$B$9,CB$11,CB$33*CB$17)</f>
        <v>27.676130646335185</v>
      </c>
      <c r="CC34" s="19">
        <f ca="1">IF(CC$2&lt;Input!$B$9,CC$11,CC$33*CC$17)</f>
        <v>28.361621271506976</v>
      </c>
      <c r="CD34" s="19">
        <f ca="1">IF(CD$2&lt;Input!$B$9,CD$11,CD$33*CD$17)</f>
        <v>29.069763442450952</v>
      </c>
      <c r="CE34" s="19">
        <f ca="1">IF(CE$2&lt;Input!$B$9,CE$11,CE$33*CE$17)</f>
        <v>29.801912702666666</v>
      </c>
      <c r="CF34" s="19">
        <f ca="1">IF(CF$2&lt;Input!$B$9,CF$11,CF$33*CF$17)</f>
        <v>30.559205913853631</v>
      </c>
      <c r="CG34" s="19">
        <f ca="1">IF(CG$2&lt;Input!$B$9,CG$11,CG$33*CG$17)</f>
        <v>31.342218786261366</v>
      </c>
      <c r="CH34" s="19">
        <f ca="1">IF(CH$2&lt;Input!$B$9,CH$11,CH$33*CH$17)</f>
        <v>32.151457712481381</v>
      </c>
      <c r="CI34" s="19">
        <f ca="1">IF(CI$2&lt;Input!$B$9,CI$11,CI$33*CI$17)</f>
        <v>32.987302736579714</v>
      </c>
      <c r="CJ34" s="19">
        <f ca="1">IF(CJ$2&lt;Input!$B$9,CJ$11,CJ$33*CJ$17)</f>
        <v>33.849778876576622</v>
      </c>
      <c r="CK34" s="19">
        <f ca="1">IF(CK$2&lt;Input!$B$9,CK$11,CK$33*CK$17)</f>
        <v>34.738878423509085</v>
      </c>
      <c r="CL34" s="19">
        <f ca="1">IF(CL$2&lt;Input!$B$9,CL$11,CL$33*CL$17)</f>
        <v>35.654741141480272</v>
      </c>
      <c r="CM34" s="19">
        <f ca="1">IF(CM$2&lt;Input!$B$9,CM$11,CM$33*CM$17)</f>
        <v>36.59743182910691</v>
      </c>
      <c r="CN34" s="19">
        <f ca="1">IF(CN$2&lt;Input!$B$9,CN$11,CN$33*CN$17)</f>
        <v>37.567245909161237</v>
      </c>
      <c r="CO34" s="19">
        <f ca="1">IF(CO$2&lt;Input!$B$9,CO$11,CO$33*CO$17)</f>
        <v>38.564727663332114</v>
      </c>
      <c r="CP34" s="19">
        <f ca="1">IF(CP$2&lt;Input!$B$9,CP$11,CP$33*CP$17)</f>
        <v>39.590781996033698</v>
      </c>
      <c r="CQ34" s="19">
        <f ca="1">IF(CQ$2&lt;Input!$B$9,CQ$11,CQ$33*CQ$17)</f>
        <v>40.646761985073233</v>
      </c>
      <c r="CR34" s="19">
        <f ca="1">IF(CR$2&lt;Input!$B$9,CR$11,CR$33*CR$17)</f>
        <v>41.734113610909354</v>
      </c>
      <c r="CS34" s="19">
        <f ca="1">IF(CS$2&lt;Input!$B$9,CS$11,CS$33*CS$17)</f>
        <v>42.853882203955152</v>
      </c>
      <c r="CT34" s="19">
        <f ca="1">IF(CT$2&lt;Input!$B$9,CT$11,CT$33*CT$17)</f>
        <v>44.008038001962568</v>
      </c>
      <c r="CU34" s="19">
        <f ca="1">IF(CU$2&lt;Input!$B$9,CU$11,CU$33*CU$17)</f>
        <v>45.199066813243007</v>
      </c>
    </row>
    <row r="35" spans="1:99" x14ac:dyDescent="0.2">
      <c r="A35" s="10" t="s">
        <v>196</v>
      </c>
      <c r="C35" s="19">
        <f>IF(C$2&lt;Input!$B$9,C$33-C$34,B$37*C$18+C$32*C$22)</f>
        <v>3.62</v>
      </c>
      <c r="D35" s="19">
        <f>IF(D$2&lt;Input!$B$9,D$33-D$34,C$37*D$18+D$32*D$22)</f>
        <v>3.7019999999999995</v>
      </c>
      <c r="E35" s="19">
        <f>IF(E$2&lt;Input!$B$9,E$33-E$34,D$37*E$18+E$32*E$22)</f>
        <v>4.0229999999999997</v>
      </c>
      <c r="F35" s="19">
        <f>IF(F$2&lt;Input!$B$9,F$33-F$34,E$37*F$18+F$32*F$22)</f>
        <v>4.3520000000000003</v>
      </c>
      <c r="G35" s="19">
        <f>IF(G$2&lt;Input!$B$9,G$33-G$34,F$37*G$18+G$32*G$22)</f>
        <v>4.7250000000000005</v>
      </c>
      <c r="H35" s="19">
        <f ca="1">IF(H$2&lt;Input!$B$9,H$33-H$34,G$37*H$18+H$32*H$22)</f>
        <v>5.086448343188084</v>
      </c>
      <c r="I35" s="19">
        <f ca="1">IF(I$2&lt;Input!$B$9,I$33-I$34,H$37*I$18+I$32*I$22)</f>
        <v>5.4528984925590258</v>
      </c>
      <c r="J35" s="19">
        <f ca="1">IF(J$2&lt;Input!$B$9,J$33-J$34,I$37*J$18+J$32*J$22)</f>
        <v>5.8304041094525516</v>
      </c>
      <c r="K35" s="19">
        <f ca="1">IF(K$2&lt;Input!$B$9,K$33-K$34,J$37*K$18+K$32*K$22)</f>
        <v>6.2205848433102222</v>
      </c>
      <c r="L35" s="19">
        <f ca="1">IF(L$2&lt;Input!$B$9,L$33-L$34,K$37*L$18+L$32*L$22)</f>
        <v>6.6229415803380931</v>
      </c>
      <c r="M35" s="19">
        <f ca="1">IF(M$2&lt;Input!$B$9,M$33-M$34,L$37*M$18+M$32*M$22)</f>
        <v>7.0370750015585912</v>
      </c>
      <c r="N35" s="19">
        <f ca="1">IF(N$2&lt;Input!$B$9,N$33-N$34,M$37*N$18+N$32*N$22)</f>
        <v>7.461832595626511</v>
      </c>
      <c r="O35" s="19">
        <f ca="1">IF(O$2&lt;Input!$B$9,O$33-O$34,N$37*O$18+O$32*O$22)</f>
        <v>7.8968935588539955</v>
      </c>
      <c r="P35" s="19">
        <f ca="1">IF(P$2&lt;Input!$B$9,P$33-P$34,O$37*P$18+P$32*P$22)</f>
        <v>8.3416780171138747</v>
      </c>
      <c r="Q35" s="19">
        <f ca="1">IF(Q$2&lt;Input!$B$9,Q$33-Q$34,P$37*Q$18+Q$32*Q$22)</f>
        <v>8.7955943616579564</v>
      </c>
      <c r="R35" s="19">
        <f ca="1">IF(R$2&lt;Input!$B$9,R$33-R$34,Q$37*R$18+R$32*R$22)</f>
        <v>9.2620801510131976</v>
      </c>
      <c r="S35" s="19">
        <f ca="1">IF(S$2&lt;Input!$B$9,S$33-S$34,R$37*S$18+S$32*S$22)</f>
        <v>9.7469720557815549</v>
      </c>
      <c r="T35" s="19">
        <f ca="1">IF(T$2&lt;Input!$B$9,T$33-T$34,S$37*T$18+T$32*T$22)</f>
        <v>10.256791035407378</v>
      </c>
      <c r="U35" s="19">
        <f ca="1">IF(U$2&lt;Input!$B$9,U$33-U$34,T$37*U$18+U$32*U$22)</f>
        <v>10.798683609207863</v>
      </c>
      <c r="V35" s="19">
        <f ca="1">IF(V$2&lt;Input!$B$9,V$33-V$34,U$37*V$18+V$32*V$22)</f>
        <v>11.37834894417489</v>
      </c>
      <c r="W35" s="19">
        <f ca="1">IF(W$2&lt;Input!$B$9,W$33-W$34,V$37*W$18+W$32*W$22)</f>
        <v>11.961697766165273</v>
      </c>
      <c r="X35" s="19">
        <f ca="1">IF(X$2&lt;Input!$B$9,X$33-X$34,W$37*X$18+X$32*X$22)</f>
        <v>12.584036978025805</v>
      </c>
      <c r="Y35" s="19">
        <f ca="1">IF(Y$2&lt;Input!$B$9,Y$33-Y$34,X$37*Y$18+Y$32*Y$22)</f>
        <v>13.246249132425758</v>
      </c>
      <c r="Z35" s="19">
        <f ca="1">IF(Z$2&lt;Input!$B$9,Z$33-Z$34,Y$37*Z$18+Z$32*Z$22)</f>
        <v>13.949883385083879</v>
      </c>
      <c r="AA35" s="19">
        <f ca="1">IF(AA$2&lt;Input!$B$9,AA$33-AA$34,Z$37*AA$18+AA$32*AA$22)</f>
        <v>14.695664828837103</v>
      </c>
      <c r="AB35" s="19">
        <f ca="1">IF(AB$2&lt;Input!$B$9,AB$33-AB$34,AA$37*AB$18+AB$32*AB$22)</f>
        <v>15.483501181904261</v>
      </c>
      <c r="AC35" s="19">
        <f ca="1">IF(AC$2&lt;Input!$B$9,AC$33-AC$34,AB$37*AC$18+AC$32*AC$22)</f>
        <v>16.313264416592368</v>
      </c>
      <c r="AD35" s="19">
        <f ca="1">IF(AD$2&lt;Input!$B$9,AD$33-AD$34,AC$37*AD$18+AD$32*AD$22)</f>
        <v>17.18533641305018</v>
      </c>
      <c r="AE35" s="19">
        <f ca="1">IF(AE$2&lt;Input!$B$9,AE$33-AE$34,AD$37*AE$18+AE$32*AE$22)</f>
        <v>18.099370934413116</v>
      </c>
      <c r="AF35" s="19">
        <f ca="1">IF(AF$2&lt;Input!$B$9,AF$33-AF$34,AE$37*AF$18+AF$32*AF$22)</f>
        <v>19.052563249907028</v>
      </c>
      <c r="AG35" s="19">
        <f ca="1">IF(AG$2&lt;Input!$B$9,AG$33-AG$34,AF$37*AG$18+AG$32*AG$22)</f>
        <v>20.038596666803446</v>
      </c>
      <c r="AH35" s="19">
        <f ca="1">IF(AH$2&lt;Input!$B$9,AH$33-AH$34,AG$37*AH$18+AH$32*AH$22)</f>
        <v>21.051571396780673</v>
      </c>
      <c r="AI35" s="19">
        <f ca="1">IF(AI$2&lt;Input!$B$9,AI$33-AI$34,AH$37*AI$18+AI$32*AI$22)</f>
        <v>22.085642836820242</v>
      </c>
      <c r="AJ35" s="19">
        <f ca="1">IF(AJ$2&lt;Input!$B$9,AJ$33-AJ$34,AI$37*AJ$18+AJ$32*AJ$22)</f>
        <v>23.13327552364721</v>
      </c>
      <c r="AK35" s="19">
        <f ca="1">IF(AK$2&lt;Input!$B$9,AK$33-AK$34,AJ$37*AK$18+AK$32*AK$22)</f>
        <v>24.19119489033222</v>
      </c>
      <c r="AL35" s="19">
        <f ca="1">IF(AL$2&lt;Input!$B$9,AL$33-AL$34,AK$37*AL$18+AL$32*AL$22)</f>
        <v>25.260419324322935</v>
      </c>
      <c r="AM35" s="19">
        <f ca="1">IF(AM$2&lt;Input!$B$9,AM$33-AM$34,AL$37*AM$18+AM$32*AM$22)</f>
        <v>26.345720708235891</v>
      </c>
      <c r="AN35" s="19">
        <f ca="1">IF(AN$2&lt;Input!$B$9,AN$33-AN$34,AM$37*AN$18+AN$32*AN$22)</f>
        <v>27.450808062615131</v>
      </c>
      <c r="AO35" s="19">
        <f ca="1">IF(AO$2&lt;Input!$B$9,AO$33-AO$34,AN$37*AO$18+AO$32*AO$22)</f>
        <v>28.576858143524749</v>
      </c>
      <c r="AP35" s="19">
        <f ca="1">IF(AP$2&lt;Input!$B$9,AP$33-AP$34,AO$37*AP$18+AP$32*AP$22)</f>
        <v>29.726905667586831</v>
      </c>
      <c r="AQ35" s="19">
        <f ca="1">IF(AQ$2&lt;Input!$B$9,AQ$33-AQ$34,AP$37*AQ$18+AQ$32*AQ$22)</f>
        <v>30.904079728102307</v>
      </c>
      <c r="AR35" s="19">
        <f ca="1">IF(AR$2&lt;Input!$B$9,AR$33-AR$34,AQ$37*AR$18+AR$32*AR$22)</f>
        <v>32.111493337126696</v>
      </c>
      <c r="AS35" s="19">
        <f ca="1">IF(AS$2&lt;Input!$B$9,AS$33-AS$34,AR$37*AS$18+AS$32*AS$22)</f>
        <v>33.349073609248151</v>
      </c>
      <c r="AT35" s="19">
        <f ca="1">IF(AT$2&lt;Input!$B$9,AT$33-AT$34,AS$37*AT$18+AT$32*AT$22)</f>
        <v>34.614246023040657</v>
      </c>
      <c r="AU35" s="19">
        <f ca="1">IF(AU$2&lt;Input!$B$9,AU$33-AU$34,AT$37*AU$18+AU$32*AU$22)</f>
        <v>35.911205247546079</v>
      </c>
      <c r="AV35" s="19">
        <f ca="1">IF(AV$2&lt;Input!$B$9,AV$33-AV$34,AU$37*AV$18+AV$32*AV$22)</f>
        <v>37.243478796179176</v>
      </c>
      <c r="AW35" s="19">
        <f ca="1">IF(AW$2&lt;Input!$B$9,AW$33-AW$34,AV$37*AW$18+AW$32*AW$22)</f>
        <v>38.608865592993432</v>
      </c>
      <c r="AX35" s="19">
        <f ca="1">IF(AX$2&lt;Input!$B$9,AX$33-AX$34,AW$37*AX$18+AX$32*AX$22)</f>
        <v>40.003779395935204</v>
      </c>
      <c r="AY35" s="19">
        <f ca="1">IF(AY$2&lt;Input!$B$9,AY$33-AY$34,AX$37*AY$18+AY$32*AY$22)</f>
        <v>41.423093197261224</v>
      </c>
      <c r="AZ35" s="19">
        <f ca="1">IF(AZ$2&lt;Input!$B$9,AZ$33-AZ$34,AY$37*AZ$18+AZ$32*AZ$22)</f>
        <v>42.854759953781766</v>
      </c>
      <c r="BA35" s="19">
        <f ca="1">IF(BA$2&lt;Input!$B$9,BA$33-BA$34,AZ$37*BA$18+BA$32*BA$22)</f>
        <v>44.283821832820486</v>
      </c>
      <c r="BB35" s="19">
        <f ca="1">IF(BB$2&lt;Input!$B$9,BB$33-BB$34,BA$37*BB$18+BB$32*BB$22)</f>
        <v>45.701608121164384</v>
      </c>
      <c r="BC35" s="19">
        <f ca="1">IF(BC$2&lt;Input!$B$9,BC$33-BC$34,BB$37*BC$18+BC$32*BC$22)</f>
        <v>47.101964445511342</v>
      </c>
      <c r="BD35" s="19">
        <f ca="1">IF(BD$2&lt;Input!$B$9,BD$33-BD$34,BC$37*BD$18+BD$32*BD$22)</f>
        <v>48.47981879232956</v>
      </c>
      <c r="BE35" s="19">
        <f ca="1">IF(BE$2&lt;Input!$B$9,BE$33-BE$34,BD$37*BE$18+BE$32*BE$22)</f>
        <v>49.835043150857729</v>
      </c>
      <c r="BF35" s="19">
        <f ca="1">IF(BF$2&lt;Input!$B$9,BF$33-BF$34,BE$37*BF$18+BF$32*BF$22)</f>
        <v>51.167747065473499</v>
      </c>
      <c r="BG35" s="19">
        <f ca="1">IF(BG$2&lt;Input!$B$9,BG$33-BG$34,BF$37*BG$18+BG$32*BG$22)</f>
        <v>52.481358728200043</v>
      </c>
      <c r="BH35" s="19">
        <f ca="1">IF(BH$2&lt;Input!$B$9,BH$33-BH$34,BG$37*BH$18+BH$32*BH$22)</f>
        <v>53.780040330323914</v>
      </c>
      <c r="BI35" s="19">
        <f ca="1">IF(BI$2&lt;Input!$B$9,BI$33-BI$34,BH$37*BI$18+BI$32*BI$22)</f>
        <v>55.065232506123017</v>
      </c>
      <c r="BJ35" s="19">
        <f ca="1">IF(BJ$2&lt;Input!$B$9,BJ$33-BJ$34,BI$37*BJ$18+BJ$32*BJ$22)</f>
        <v>56.339139790235599</v>
      </c>
      <c r="BK35" s="19">
        <f ca="1">IF(BK$2&lt;Input!$B$9,BK$33-BK$34,BJ$37*BK$18+BK$32*BK$22)</f>
        <v>57.818168173551243</v>
      </c>
      <c r="BL35" s="19">
        <f ca="1">IF(BL$2&lt;Input!$B$9,BL$33-BL$34,BK$37*BL$18+BL$32*BL$22)</f>
        <v>59.31731782544167</v>
      </c>
      <c r="BM35" s="19">
        <f ca="1">IF(BM$2&lt;Input!$B$9,BM$33-BM$34,BL$37*BM$18+BM$32*BM$22)</f>
        <v>60.842083417453196</v>
      </c>
      <c r="BN35" s="19">
        <f ca="1">IF(BN$2&lt;Input!$B$9,BN$33-BN$34,BM$37*BN$18+BN$32*BN$22)</f>
        <v>62.393303374968959</v>
      </c>
      <c r="BO35" s="19">
        <f ca="1">IF(BO$2&lt;Input!$B$9,BO$33-BO$34,BN$37*BO$18+BO$32*BO$22)</f>
        <v>63.966769256963282</v>
      </c>
      <c r="BP35" s="19">
        <f ca="1">IF(BP$2&lt;Input!$B$9,BP$33-BP$34,BO$37*BP$18+BP$32*BP$22)</f>
        <v>65.566153264318515</v>
      </c>
      <c r="BQ35" s="19">
        <f ca="1">IF(BQ$2&lt;Input!$B$9,BQ$33-BQ$34,BP$37*BQ$18+BQ$32*BQ$22)</f>
        <v>67.197118178786283</v>
      </c>
      <c r="BR35" s="19">
        <f ca="1">IF(BR$2&lt;Input!$B$9,BR$33-BR$34,BQ$37*BR$18+BR$32*BR$22)</f>
        <v>68.860319449612547</v>
      </c>
      <c r="BS35" s="19">
        <f ca="1">IF(BS$2&lt;Input!$B$9,BS$33-BS$34,BR$37*BS$18+BS$32*BS$22)</f>
        <v>70.556439313961732</v>
      </c>
      <c r="BT35" s="19">
        <f ca="1">IF(BT$2&lt;Input!$B$9,BT$33-BT$34,BS$37*BT$18+BT$32*BT$22)</f>
        <v>72.286032504688933</v>
      </c>
      <c r="BU35" s="19">
        <f ca="1">IF(BU$2&lt;Input!$B$9,BU$33-BU$34,BT$37*BU$18+BU$32*BU$22)</f>
        <v>74.050870534345236</v>
      </c>
      <c r="BV35" s="19">
        <f ca="1">IF(BV$2&lt;Input!$B$9,BV$33-BV$34,BU$37*BV$18+BV$32*BV$22)</f>
        <v>75.852841685691828</v>
      </c>
      <c r="BW35" s="19">
        <f ca="1">IF(BW$2&lt;Input!$B$9,BW$33-BW$34,BV$37*BW$18+BW$32*BW$22)</f>
        <v>77.694125230596384</v>
      </c>
      <c r="BX35" s="19">
        <f ca="1">IF(BX$2&lt;Input!$B$9,BX$33-BX$34,BW$37*BX$18+BX$32*BX$22)</f>
        <v>79.578516462198053</v>
      </c>
      <c r="BY35" s="19">
        <f ca="1">IF(BY$2&lt;Input!$B$9,BY$33-BY$34,BX$37*BY$18+BY$32*BY$22)</f>
        <v>81.510720362932304</v>
      </c>
      <c r="BZ35" s="19">
        <f ca="1">IF(BZ$2&lt;Input!$B$9,BZ$33-BZ$34,BY$37*BZ$18+BZ$32*BZ$22)</f>
        <v>83.495444716454074</v>
      </c>
      <c r="CA35" s="19">
        <f ca="1">IF(CA$2&lt;Input!$B$9,CA$33-CA$34,BZ$37*CA$18+CA$32*CA$22)</f>
        <v>85.537099085853555</v>
      </c>
      <c r="CB35" s="19">
        <f ca="1">IF(CB$2&lt;Input!$B$9,CB$33-CB$34,CA$37*CB$18+CB$32*CB$22)</f>
        <v>87.641080380061425</v>
      </c>
      <c r="CC35" s="19">
        <f ca="1">IF(CC$2&lt;Input!$B$9,CC$33-CC$34,CB$37*CC$18+CC$32*CC$22)</f>
        <v>89.811800693105425</v>
      </c>
      <c r="CD35" s="19">
        <f ca="1">IF(CD$2&lt;Input!$B$9,CD$33-CD$34,CC$37*CD$18+CD$32*CD$22)</f>
        <v>92.05425090109469</v>
      </c>
      <c r="CE35" s="19">
        <f ca="1">IF(CE$2&lt;Input!$B$9,CE$33-CE$34,CD$37*CE$18+CE$32*CE$22)</f>
        <v>94.372723558444449</v>
      </c>
      <c r="CF35" s="19">
        <f ca="1">IF(CF$2&lt;Input!$B$9,CF$33-CF$34,CE$37*CF$18+CF$32*CF$22)</f>
        <v>96.770818727203164</v>
      </c>
      <c r="CG35" s="19">
        <f ca="1">IF(CG$2&lt;Input!$B$9,CG$33-CG$34,CF$37*CG$18+CG$32*CG$22)</f>
        <v>99.250359489827673</v>
      </c>
      <c r="CH35" s="19">
        <f ca="1">IF(CH$2&lt;Input!$B$9,CH$33-CH$34,CG$37*CH$18+CH$32*CH$22)</f>
        <v>101.81294942285771</v>
      </c>
      <c r="CI35" s="19">
        <f ca="1">IF(CI$2&lt;Input!$B$9,CI$33-CI$34,CH$37*CI$18+CI$32*CI$22)</f>
        <v>104.45979199916908</v>
      </c>
      <c r="CJ35" s="19">
        <f ca="1">IF(CJ$2&lt;Input!$B$9,CJ$33-CJ$34,CI$37*CJ$18+CJ$32*CJ$22)</f>
        <v>107.19096644249264</v>
      </c>
      <c r="CK35" s="19">
        <f ca="1">IF(CK$2&lt;Input!$B$9,CK$33-CK$34,CJ$37*CK$18+CK$32*CK$22)</f>
        <v>110.0064483411121</v>
      </c>
      <c r="CL35" s="19">
        <f ca="1">IF(CL$2&lt;Input!$B$9,CL$33-CL$34,CK$37*CL$18+CL$32*CL$22)</f>
        <v>112.90668028135421</v>
      </c>
      <c r="CM35" s="19">
        <f ca="1">IF(CM$2&lt;Input!$B$9,CM$33-CM$34,CL$37*CM$18+CM$32*CM$22)</f>
        <v>115.89186745883856</v>
      </c>
      <c r="CN35" s="19">
        <f ca="1">IF(CN$2&lt;Input!$B$9,CN$33-CN$34,CM$37*CN$18+CN$32*CN$22)</f>
        <v>118.96294537901059</v>
      </c>
      <c r="CO35" s="19">
        <f ca="1">IF(CO$2&lt;Input!$B$9,CO$33-CO$34,CN$37*CO$18+CO$32*CO$22)</f>
        <v>122.12163760055169</v>
      </c>
      <c r="CP35" s="19">
        <f ca="1">IF(CP$2&lt;Input!$B$9,CP$33-CP$34,CO$37*CP$18+CP$32*CP$22)</f>
        <v>125.37080965410671</v>
      </c>
      <c r="CQ35" s="19">
        <f ca="1">IF(CQ$2&lt;Input!$B$9,CQ$33-CQ$34,CP$37*CQ$18+CQ$32*CQ$22)</f>
        <v>128.71474628606526</v>
      </c>
      <c r="CR35" s="19">
        <f ca="1">IF(CR$2&lt;Input!$B$9,CR$33-CR$34,CQ$37*CR$18+CR$32*CR$22)</f>
        <v>132.15802643454629</v>
      </c>
      <c r="CS35" s="19">
        <f ca="1">IF(CS$2&lt;Input!$B$9,CS$33-CS$34,CR$37*CS$18+CS$32*CS$22)</f>
        <v>135.70396031252466</v>
      </c>
      <c r="CT35" s="19">
        <f ca="1">IF(CT$2&lt;Input!$B$9,CT$33-CT$34,CS$37*CT$18+CT$32*CT$22)</f>
        <v>139.35878700621481</v>
      </c>
      <c r="CU35" s="19">
        <f ca="1">IF(CU$2&lt;Input!$B$9,CU$33-CU$34,CT$37*CU$18+CU$32*CU$22)</f>
        <v>143.1303782419362</v>
      </c>
    </row>
    <row r="36" spans="1:99" x14ac:dyDescent="0.2">
      <c r="A36" s="10" t="s">
        <v>124</v>
      </c>
      <c r="C36" s="19">
        <f>C$12</f>
        <v>0</v>
      </c>
      <c r="D36" s="19">
        <f t="shared" ref="D36:BO36" si="38">D$12</f>
        <v>0</v>
      </c>
      <c r="E36" s="19">
        <f t="shared" si="38"/>
        <v>0</v>
      </c>
      <c r="F36" s="19">
        <f t="shared" si="38"/>
        <v>0</v>
      </c>
      <c r="G36" s="19">
        <f t="shared" si="38"/>
        <v>0</v>
      </c>
      <c r="H36" s="19">
        <f t="shared" si="38"/>
        <v>0</v>
      </c>
      <c r="I36" s="19">
        <f t="shared" si="38"/>
        <v>0</v>
      </c>
      <c r="J36" s="19">
        <f t="shared" si="38"/>
        <v>0</v>
      </c>
      <c r="K36" s="19">
        <f t="shared" si="38"/>
        <v>0</v>
      </c>
      <c r="L36" s="19">
        <f t="shared" si="38"/>
        <v>0</v>
      </c>
      <c r="M36" s="19">
        <f t="shared" si="38"/>
        <v>0</v>
      </c>
      <c r="N36" s="19">
        <f t="shared" si="38"/>
        <v>0</v>
      </c>
      <c r="O36" s="19">
        <f t="shared" si="38"/>
        <v>0</v>
      </c>
      <c r="P36" s="19">
        <f t="shared" si="38"/>
        <v>0</v>
      </c>
      <c r="Q36" s="19">
        <f t="shared" si="38"/>
        <v>0</v>
      </c>
      <c r="R36" s="19">
        <f t="shared" si="38"/>
        <v>0</v>
      </c>
      <c r="S36" s="19">
        <f t="shared" si="38"/>
        <v>0</v>
      </c>
      <c r="T36" s="19">
        <f t="shared" si="38"/>
        <v>0</v>
      </c>
      <c r="U36" s="19">
        <f t="shared" si="38"/>
        <v>0</v>
      </c>
      <c r="V36" s="19">
        <f t="shared" si="38"/>
        <v>0</v>
      </c>
      <c r="W36" s="19">
        <f t="shared" si="38"/>
        <v>0</v>
      </c>
      <c r="X36" s="19">
        <f t="shared" si="38"/>
        <v>0</v>
      </c>
      <c r="Y36" s="19">
        <f t="shared" si="38"/>
        <v>0</v>
      </c>
      <c r="Z36" s="19">
        <f t="shared" si="38"/>
        <v>0</v>
      </c>
      <c r="AA36" s="19">
        <f t="shared" si="38"/>
        <v>0</v>
      </c>
      <c r="AB36" s="19">
        <f t="shared" si="38"/>
        <v>0</v>
      </c>
      <c r="AC36" s="19">
        <f t="shared" si="38"/>
        <v>0</v>
      </c>
      <c r="AD36" s="19">
        <f t="shared" si="38"/>
        <v>0</v>
      </c>
      <c r="AE36" s="19">
        <f t="shared" si="38"/>
        <v>0</v>
      </c>
      <c r="AF36" s="19">
        <f t="shared" si="38"/>
        <v>0</v>
      </c>
      <c r="AG36" s="19">
        <f t="shared" si="38"/>
        <v>0</v>
      </c>
      <c r="AH36" s="19">
        <f t="shared" si="38"/>
        <v>0</v>
      </c>
      <c r="AI36" s="19">
        <f t="shared" si="38"/>
        <v>0</v>
      </c>
      <c r="AJ36" s="19">
        <f t="shared" si="38"/>
        <v>0</v>
      </c>
      <c r="AK36" s="19">
        <f t="shared" si="38"/>
        <v>0</v>
      </c>
      <c r="AL36" s="19">
        <f t="shared" si="38"/>
        <v>0</v>
      </c>
      <c r="AM36" s="19">
        <f t="shared" si="38"/>
        <v>0</v>
      </c>
      <c r="AN36" s="19">
        <f t="shared" si="38"/>
        <v>0</v>
      </c>
      <c r="AO36" s="19">
        <f t="shared" si="38"/>
        <v>0</v>
      </c>
      <c r="AP36" s="19">
        <f t="shared" si="38"/>
        <v>0</v>
      </c>
      <c r="AQ36" s="19">
        <f t="shared" si="38"/>
        <v>0</v>
      </c>
      <c r="AR36" s="19">
        <f t="shared" si="38"/>
        <v>0</v>
      </c>
      <c r="AS36" s="19">
        <f t="shared" si="38"/>
        <v>0</v>
      </c>
      <c r="AT36" s="19">
        <f t="shared" si="38"/>
        <v>0</v>
      </c>
      <c r="AU36" s="19">
        <f t="shared" si="38"/>
        <v>0</v>
      </c>
      <c r="AV36" s="19">
        <f t="shared" si="38"/>
        <v>0</v>
      </c>
      <c r="AW36" s="19">
        <f t="shared" si="38"/>
        <v>0</v>
      </c>
      <c r="AX36" s="19">
        <f t="shared" si="38"/>
        <v>0</v>
      </c>
      <c r="AY36" s="19">
        <f t="shared" si="38"/>
        <v>0</v>
      </c>
      <c r="AZ36" s="19">
        <f t="shared" si="38"/>
        <v>0</v>
      </c>
      <c r="BA36" s="19">
        <f t="shared" si="38"/>
        <v>0</v>
      </c>
      <c r="BB36" s="19">
        <f t="shared" si="38"/>
        <v>0</v>
      </c>
      <c r="BC36" s="19">
        <f t="shared" si="38"/>
        <v>0</v>
      </c>
      <c r="BD36" s="19">
        <f t="shared" si="38"/>
        <v>0</v>
      </c>
      <c r="BE36" s="19">
        <f t="shared" si="38"/>
        <v>0</v>
      </c>
      <c r="BF36" s="19">
        <f t="shared" si="38"/>
        <v>0</v>
      </c>
      <c r="BG36" s="19">
        <f t="shared" si="38"/>
        <v>0</v>
      </c>
      <c r="BH36" s="19">
        <f t="shared" si="38"/>
        <v>0</v>
      </c>
      <c r="BI36" s="19">
        <f t="shared" si="38"/>
        <v>0</v>
      </c>
      <c r="BJ36" s="19">
        <f t="shared" si="38"/>
        <v>0</v>
      </c>
      <c r="BK36" s="19">
        <f t="shared" si="38"/>
        <v>0</v>
      </c>
      <c r="BL36" s="19">
        <f t="shared" si="38"/>
        <v>0</v>
      </c>
      <c r="BM36" s="19">
        <f t="shared" si="38"/>
        <v>0</v>
      </c>
      <c r="BN36" s="19">
        <f t="shared" si="38"/>
        <v>0</v>
      </c>
      <c r="BO36" s="19">
        <f t="shared" si="38"/>
        <v>0</v>
      </c>
      <c r="BP36" s="19">
        <f t="shared" ref="BP36:CU36" si="39">BP$12</f>
        <v>0</v>
      </c>
      <c r="BQ36" s="19">
        <f t="shared" si="39"/>
        <v>0</v>
      </c>
      <c r="BR36" s="19">
        <f t="shared" si="39"/>
        <v>0</v>
      </c>
      <c r="BS36" s="19">
        <f t="shared" si="39"/>
        <v>0</v>
      </c>
      <c r="BT36" s="19">
        <f t="shared" si="39"/>
        <v>0</v>
      </c>
      <c r="BU36" s="19">
        <f t="shared" si="39"/>
        <v>0</v>
      </c>
      <c r="BV36" s="19">
        <f t="shared" si="39"/>
        <v>0</v>
      </c>
      <c r="BW36" s="19">
        <f t="shared" si="39"/>
        <v>0</v>
      </c>
      <c r="BX36" s="19">
        <f t="shared" si="39"/>
        <v>0</v>
      </c>
      <c r="BY36" s="19">
        <f t="shared" si="39"/>
        <v>0</v>
      </c>
      <c r="BZ36" s="19">
        <f t="shared" si="39"/>
        <v>0</v>
      </c>
      <c r="CA36" s="19">
        <f t="shared" si="39"/>
        <v>0</v>
      </c>
      <c r="CB36" s="19">
        <f t="shared" si="39"/>
        <v>0</v>
      </c>
      <c r="CC36" s="19">
        <f t="shared" si="39"/>
        <v>0</v>
      </c>
      <c r="CD36" s="19">
        <f t="shared" si="39"/>
        <v>0</v>
      </c>
      <c r="CE36" s="19">
        <f t="shared" si="39"/>
        <v>0</v>
      </c>
      <c r="CF36" s="19">
        <f t="shared" si="39"/>
        <v>0</v>
      </c>
      <c r="CG36" s="19">
        <f t="shared" si="39"/>
        <v>0</v>
      </c>
      <c r="CH36" s="19">
        <f t="shared" si="39"/>
        <v>0</v>
      </c>
      <c r="CI36" s="19">
        <f t="shared" si="39"/>
        <v>0</v>
      </c>
      <c r="CJ36" s="19">
        <f t="shared" si="39"/>
        <v>0</v>
      </c>
      <c r="CK36" s="19">
        <f t="shared" si="39"/>
        <v>0</v>
      </c>
      <c r="CL36" s="19">
        <f t="shared" si="39"/>
        <v>0</v>
      </c>
      <c r="CM36" s="19">
        <f t="shared" si="39"/>
        <v>0</v>
      </c>
      <c r="CN36" s="19">
        <f t="shared" si="39"/>
        <v>0</v>
      </c>
      <c r="CO36" s="19">
        <f t="shared" si="39"/>
        <v>0</v>
      </c>
      <c r="CP36" s="19">
        <f t="shared" si="39"/>
        <v>0</v>
      </c>
      <c r="CQ36" s="19">
        <f t="shared" si="39"/>
        <v>0</v>
      </c>
      <c r="CR36" s="19">
        <f t="shared" si="39"/>
        <v>0</v>
      </c>
      <c r="CS36" s="19">
        <f t="shared" si="39"/>
        <v>0</v>
      </c>
      <c r="CT36" s="19">
        <f t="shared" si="39"/>
        <v>0</v>
      </c>
      <c r="CU36" s="19">
        <f t="shared" si="39"/>
        <v>0</v>
      </c>
    </row>
    <row r="37" spans="1:99" x14ac:dyDescent="0.2">
      <c r="A37" s="10" t="s">
        <v>197</v>
      </c>
      <c r="B37" s="56">
        <f>Input!$B$10</f>
        <v>56.21</v>
      </c>
      <c r="C37" s="19">
        <f>SUM(B$37,C$32,C$33,-C$34,C$36)</f>
        <v>62.388000000000005</v>
      </c>
      <c r="D37" s="19">
        <f t="shared" ref="D37:BO37" ca="1" si="40">SUM(C$37,D$32,D$33,-D$34,D$36)</f>
        <v>67.704000000000008</v>
      </c>
      <c r="E37" s="19">
        <f t="shared" ca="1" si="40"/>
        <v>73.22</v>
      </c>
      <c r="F37" s="19">
        <f t="shared" ca="1" si="40"/>
        <v>79.126000000000005</v>
      </c>
      <c r="G37" s="19">
        <f t="shared" ca="1" si="40"/>
        <v>85.265000000000001</v>
      </c>
      <c r="H37" s="19">
        <f t="shared" ca="1" si="40"/>
        <v>91.539329094574086</v>
      </c>
      <c r="I37" s="19">
        <f t="shared" ca="1" si="40"/>
        <v>97.975846899414179</v>
      </c>
      <c r="J37" s="19">
        <f t="shared" ca="1" si="40"/>
        <v>104.6391996138417</v>
      </c>
      <c r="K37" s="19">
        <f t="shared" ca="1" si="40"/>
        <v>111.5133629038255</v>
      </c>
      <c r="L37" s="19">
        <f t="shared" ca="1" si="40"/>
        <v>118.59857980167767</v>
      </c>
      <c r="M37" s="19">
        <f t="shared" ca="1" si="40"/>
        <v>125.87930672404454</v>
      </c>
      <c r="N37" s="19">
        <f t="shared" ca="1" si="40"/>
        <v>133.33025296059836</v>
      </c>
      <c r="O37" s="19">
        <f t="shared" ca="1" si="40"/>
        <v>140.96963515685354</v>
      </c>
      <c r="P37" s="19">
        <f t="shared" ca="1" si="40"/>
        <v>148.75336039939899</v>
      </c>
      <c r="Q37" s="19">
        <f t="shared" ca="1" si="40"/>
        <v>156.71195454976336</v>
      </c>
      <c r="R37" s="19">
        <f t="shared" ca="1" si="40"/>
        <v>164.9399290700955</v>
      </c>
      <c r="S37" s="19">
        <f t="shared" ca="1" si="40"/>
        <v>173.54633617978658</v>
      </c>
      <c r="T37" s="19">
        <f t="shared" ca="1" si="40"/>
        <v>182.6488445994575</v>
      </c>
      <c r="U37" s="19">
        <f t="shared" ca="1" si="40"/>
        <v>192.37863377403156</v>
      </c>
      <c r="V37" s="19">
        <f t="shared" ca="1" si="40"/>
        <v>202.79532892493953</v>
      </c>
      <c r="W37" s="19">
        <f t="shared" ca="1" si="40"/>
        <v>213.95566631627381</v>
      </c>
      <c r="X37" s="19">
        <f t="shared" ca="1" si="40"/>
        <v>225.86777754241078</v>
      </c>
      <c r="Y37" s="19">
        <f t="shared" ca="1" si="40"/>
        <v>238.57150960368205</v>
      </c>
      <c r="Z37" s="19">
        <f t="shared" ca="1" si="40"/>
        <v>252.09491650841409</v>
      </c>
      <c r="AA37" s="19">
        <f t="shared" ca="1" si="40"/>
        <v>266.44926122782783</v>
      </c>
      <c r="AB37" s="19">
        <f t="shared" ca="1" si="40"/>
        <v>281.6348028468467</v>
      </c>
      <c r="AC37" s="19">
        <f t="shared" ca="1" si="40"/>
        <v>297.66384020964023</v>
      </c>
      <c r="AD37" s="19">
        <f t="shared" ca="1" si="40"/>
        <v>314.5543086435224</v>
      </c>
      <c r="AE37" s="19">
        <f t="shared" ca="1" si="40"/>
        <v>332.28917873462802</v>
      </c>
      <c r="AF37" s="19">
        <f t="shared" ca="1" si="40"/>
        <v>350.79669731997615</v>
      </c>
      <c r="AG37" s="19">
        <f t="shared" ca="1" si="40"/>
        <v>369.93096033947302</v>
      </c>
      <c r="AH37" s="19">
        <f t="shared" ca="1" si="40"/>
        <v>389.64886435594582</v>
      </c>
      <c r="AI37" s="19">
        <f t="shared" ca="1" si="40"/>
        <v>409.78288821255501</v>
      </c>
      <c r="AJ37" s="19">
        <f t="shared" ca="1" si="40"/>
        <v>430.24492360718313</v>
      </c>
      <c r="AK37" s="19">
        <f t="shared" ca="1" si="40"/>
        <v>451.01811772602775</v>
      </c>
      <c r="AL37" s="19">
        <f t="shared" ca="1" si="40"/>
        <v>472.17072791939813</v>
      </c>
      <c r="AM37" s="19">
        <f t="shared" ca="1" si="40"/>
        <v>493.82052186003352</v>
      </c>
      <c r="AN37" s="19">
        <f t="shared" ca="1" si="40"/>
        <v>515.98534525347645</v>
      </c>
      <c r="AO37" s="19">
        <f t="shared" ca="1" si="40"/>
        <v>538.70267130240995</v>
      </c>
      <c r="AP37" s="19">
        <f t="shared" ca="1" si="40"/>
        <v>562.06278825760057</v>
      </c>
      <c r="AQ37" s="19">
        <f t="shared" ca="1" si="40"/>
        <v>586.098103721136</v>
      </c>
      <c r="AR37" s="19">
        <f t="shared" ca="1" si="40"/>
        <v>610.91191580230452</v>
      </c>
      <c r="AS37" s="19">
        <f t="shared" ca="1" si="40"/>
        <v>636.39314357116211</v>
      </c>
      <c r="AT37" s="19">
        <f t="shared" ca="1" si="40"/>
        <v>662.58560172936859</v>
      </c>
      <c r="AU37" s="19">
        <f t="shared" ca="1" si="40"/>
        <v>689.62577375011108</v>
      </c>
      <c r="AV37" s="19">
        <f t="shared" ca="1" si="40"/>
        <v>717.51353821353484</v>
      </c>
      <c r="AW37" s="19">
        <f t="shared" ca="1" si="40"/>
        <v>746.1765879375306</v>
      </c>
      <c r="AX37" s="19">
        <f t="shared" ca="1" si="40"/>
        <v>775.57052514447878</v>
      </c>
      <c r="AY37" s="19">
        <f t="shared" ca="1" si="40"/>
        <v>805.55091961527512</v>
      </c>
      <c r="AZ37" s="19">
        <f t="shared" ca="1" si="40"/>
        <v>835.7995268981407</v>
      </c>
      <c r="BA37" s="19">
        <f t="shared" ca="1" si="40"/>
        <v>866.07731479185679</v>
      </c>
      <c r="BB37" s="19">
        <f t="shared" ca="1" si="40"/>
        <v>896.30789122959197</v>
      </c>
      <c r="BC37" s="19">
        <f t="shared" ca="1" si="40"/>
        <v>926.32125871260575</v>
      </c>
      <c r="BD37" s="19">
        <f t="shared" ca="1" si="40"/>
        <v>956.10250300256416</v>
      </c>
      <c r="BE37" s="19">
        <f t="shared" ca="1" si="40"/>
        <v>985.65896949730188</v>
      </c>
      <c r="BF37" s="19">
        <f t="shared" ca="1" si="40"/>
        <v>1014.9813032577281</v>
      </c>
      <c r="BG37" s="44">
        <f t="shared" ca="1" si="40"/>
        <v>1044.2233997718195</v>
      </c>
      <c r="BH37" s="44">
        <f t="shared" ca="1" si="40"/>
        <v>1073.3767198866283</v>
      </c>
      <c r="BI37" s="44">
        <f t="shared" ca="1" si="40"/>
        <v>1102.5122508056277</v>
      </c>
      <c r="BJ37" s="44">
        <f t="shared" ca="1" si="40"/>
        <v>1131.6395727331153</v>
      </c>
      <c r="BK37" s="44">
        <f t="shared" ca="1" si="40"/>
        <v>1161.1266090677461</v>
      </c>
      <c r="BL37" s="44">
        <f t="shared" ca="1" si="40"/>
        <v>1191.0587197392249</v>
      </c>
      <c r="BM37" s="44">
        <f t="shared" ca="1" si="40"/>
        <v>1221.5729125725877</v>
      </c>
      <c r="BN37" s="44">
        <f t="shared" ca="1" si="40"/>
        <v>1252.541084666145</v>
      </c>
      <c r="BO37" s="44">
        <f t="shared" ca="1" si="40"/>
        <v>1283.9336854875307</v>
      </c>
      <c r="BP37" s="44">
        <f t="shared" ref="BP37:CU37" ca="1" si="41">SUM(BO$37,BP$32,BP$33,-BP$34,BP$36)</f>
        <v>1315.9463583145505</v>
      </c>
      <c r="BQ37" s="44">
        <f t="shared" ca="1" si="41"/>
        <v>1348.5908974801785</v>
      </c>
      <c r="BR37" s="44">
        <f t="shared" ca="1" si="41"/>
        <v>1381.8817091287856</v>
      </c>
      <c r="BS37" s="44">
        <f t="shared" ca="1" si="41"/>
        <v>1415.831228499173</v>
      </c>
      <c r="BT37" s="44">
        <f t="shared" ca="1" si="41"/>
        <v>1450.4486996794951</v>
      </c>
      <c r="BU37" s="44">
        <f t="shared" ca="1" si="41"/>
        <v>1485.8002602697147</v>
      </c>
      <c r="BV37" s="44">
        <f t="shared" ca="1" si="41"/>
        <v>1521.8887622350414</v>
      </c>
      <c r="BW37" s="44">
        <f t="shared" ca="1" si="41"/>
        <v>1558.8058060759256</v>
      </c>
      <c r="BX37" s="44">
        <f t="shared" ca="1" si="41"/>
        <v>1596.6067972260571</v>
      </c>
      <c r="BY37" s="44">
        <f t="shared" ca="1" si="41"/>
        <v>1635.4303095634334</v>
      </c>
      <c r="BZ37" s="44">
        <f t="shared" ca="1" si="41"/>
        <v>1675.315083141129</v>
      </c>
      <c r="CA37" s="44">
        <f t="shared" ca="1" si="41"/>
        <v>1716.406839226556</v>
      </c>
      <c r="CB37" s="44">
        <f t="shared" ca="1" si="41"/>
        <v>1758.7657774035702</v>
      </c>
      <c r="CC37" s="44">
        <f t="shared" ca="1" si="41"/>
        <v>1802.5119381707184</v>
      </c>
      <c r="CD37" s="44">
        <f t="shared" ca="1" si="41"/>
        <v>1847.7186802927229</v>
      </c>
      <c r="CE37" s="44">
        <f t="shared" ca="1" si="41"/>
        <v>1894.4850163312012</v>
      </c>
      <c r="CF37" s="44">
        <f t="shared" ca="1" si="41"/>
        <v>1942.8489303961512</v>
      </c>
      <c r="CG37" s="44">
        <f t="shared" ca="1" si="41"/>
        <v>1992.8442676287234</v>
      </c>
      <c r="CH37" s="44">
        <f t="shared" ca="1" si="41"/>
        <v>2044.5002759340489</v>
      </c>
      <c r="CI37" s="44">
        <f t="shared" ca="1" si="41"/>
        <v>2097.8342817032062</v>
      </c>
      <c r="CJ37" s="44">
        <f t="shared" ca="1" si="41"/>
        <v>2152.8289158041089</v>
      </c>
      <c r="CK37" s="44">
        <f t="shared" ca="1" si="41"/>
        <v>2209.503988839765</v>
      </c>
      <c r="CL37" s="44">
        <f t="shared" ca="1" si="41"/>
        <v>2267.8549906187336</v>
      </c>
      <c r="CM37" s="44">
        <f t="shared" ca="1" si="41"/>
        <v>2327.8962893611106</v>
      </c>
      <c r="CN37" s="44">
        <f t="shared" ca="1" si="41"/>
        <v>2389.6514097627642</v>
      </c>
      <c r="CO37" s="44">
        <f t="shared" ca="1" si="41"/>
        <v>2453.1672352288078</v>
      </c>
      <c r="CP37" s="44">
        <f t="shared" ca="1" si="41"/>
        <v>2518.5123717089295</v>
      </c>
      <c r="CQ37" s="44">
        <f t="shared" ca="1" si="41"/>
        <v>2585.7912034617907</v>
      </c>
      <c r="CR37" s="44">
        <f t="shared" ca="1" si="41"/>
        <v>2655.0779429578583</v>
      </c>
      <c r="CS37" s="44">
        <f t="shared" ca="1" si="41"/>
        <v>2726.427741290524</v>
      </c>
      <c r="CT37" s="44">
        <f t="shared" ca="1" si="41"/>
        <v>2800.0463733047918</v>
      </c>
      <c r="CU37" s="44">
        <f t="shared" ca="1" si="41"/>
        <v>2876.0297787378054</v>
      </c>
    </row>
    <row r="38" spans="1:99" x14ac:dyDescent="0.2">
      <c r="A38" s="13" t="s">
        <v>198</v>
      </c>
    </row>
    <row r="39" spans="1:99" x14ac:dyDescent="0.2">
      <c r="A39" s="10" t="s">
        <v>4</v>
      </c>
      <c r="C39" s="51">
        <f>C$31/C$5</f>
        <v>4.1464046050293905E-2</v>
      </c>
      <c r="D39" s="51">
        <f t="shared" ref="D39:BO39" si="42">D$31/D$5</f>
        <v>4.3465165702059175E-2</v>
      </c>
      <c r="E39" s="51">
        <f t="shared" si="42"/>
        <v>4.420579649135651E-2</v>
      </c>
      <c r="F39" s="51">
        <f t="shared" si="42"/>
        <v>4.4523057047605417E-2</v>
      </c>
      <c r="G39" s="51">
        <f t="shared" si="42"/>
        <v>4.5247058095522943E-2</v>
      </c>
      <c r="H39" s="51">
        <f t="shared" si="42"/>
        <v>4.6095595966849028E-2</v>
      </c>
      <c r="I39" s="51">
        <f t="shared" si="42"/>
        <v>4.6858787644616685E-2</v>
      </c>
      <c r="J39" s="51">
        <f t="shared" si="42"/>
        <v>4.7488415145315307E-2</v>
      </c>
      <c r="K39" s="51">
        <f t="shared" si="42"/>
        <v>4.8142210240769673E-2</v>
      </c>
      <c r="L39" s="51">
        <f t="shared" si="42"/>
        <v>4.8793076930979735E-2</v>
      </c>
      <c r="M39" s="51">
        <f t="shared" si="42"/>
        <v>4.9467593850613674E-2</v>
      </c>
      <c r="N39" s="51">
        <f t="shared" si="42"/>
        <v>5.0177408703853829E-2</v>
      </c>
      <c r="O39" s="51">
        <f t="shared" si="42"/>
        <v>5.0853123634704026E-2</v>
      </c>
      <c r="P39" s="51">
        <f t="shared" si="42"/>
        <v>5.1587549916939181E-2</v>
      </c>
      <c r="Q39" s="51">
        <f t="shared" si="42"/>
        <v>5.2269199747633159E-2</v>
      </c>
      <c r="R39" s="51">
        <f t="shared" si="42"/>
        <v>5.2820945993309498E-2</v>
      </c>
      <c r="S39" s="51">
        <f t="shared" si="42"/>
        <v>5.3243859776079761E-2</v>
      </c>
      <c r="T39" s="51">
        <f t="shared" si="42"/>
        <v>5.3547372398463529E-2</v>
      </c>
      <c r="U39" s="51">
        <f t="shared" si="42"/>
        <v>5.3735642561201412E-2</v>
      </c>
      <c r="V39" s="51">
        <f t="shared" si="42"/>
        <v>5.3910257547372678E-2</v>
      </c>
      <c r="W39" s="51">
        <f t="shared" si="42"/>
        <v>5.4037928835358358E-2</v>
      </c>
      <c r="X39" s="51">
        <f t="shared" si="42"/>
        <v>5.4214183933028355E-2</v>
      </c>
      <c r="Y39" s="51">
        <f t="shared" si="42"/>
        <v>5.440193292667659E-2</v>
      </c>
      <c r="Z39" s="51">
        <f t="shared" si="42"/>
        <v>5.4613381492183428E-2</v>
      </c>
      <c r="AA39" s="51">
        <f t="shared" si="42"/>
        <v>5.4864241326936E-2</v>
      </c>
      <c r="AB39" s="51">
        <f t="shared" si="42"/>
        <v>5.5161358224399548E-2</v>
      </c>
      <c r="AC39" s="51">
        <f t="shared" si="42"/>
        <v>5.5488298274799036E-2</v>
      </c>
      <c r="AD39" s="51">
        <f t="shared" si="42"/>
        <v>5.5837505686337968E-2</v>
      </c>
      <c r="AE39" s="51">
        <f t="shared" si="42"/>
        <v>5.6236321556147773E-2</v>
      </c>
      <c r="AF39" s="51">
        <f t="shared" si="42"/>
        <v>5.6722715328669134E-2</v>
      </c>
      <c r="AG39" s="51">
        <f t="shared" si="42"/>
        <v>5.7342263264123131E-2</v>
      </c>
      <c r="AH39" s="51">
        <f t="shared" si="42"/>
        <v>5.7997323506511482E-2</v>
      </c>
      <c r="AI39" s="51">
        <f t="shared" si="42"/>
        <v>5.8772716844818863E-2</v>
      </c>
      <c r="AJ39" s="51">
        <f t="shared" si="42"/>
        <v>5.9592586976782158E-2</v>
      </c>
      <c r="AK39" s="51">
        <f t="shared" si="42"/>
        <v>6.0399157926158561E-2</v>
      </c>
      <c r="AL39" s="51">
        <f t="shared" si="42"/>
        <v>6.1134156998449513E-2</v>
      </c>
      <c r="AM39" s="51">
        <f t="shared" si="42"/>
        <v>6.177337831892972E-2</v>
      </c>
      <c r="AN39" s="51">
        <f t="shared" si="42"/>
        <v>6.2390421956138482E-2</v>
      </c>
      <c r="AO39" s="51">
        <f t="shared" si="42"/>
        <v>6.2974635077041291E-2</v>
      </c>
      <c r="AP39" s="51">
        <f t="shared" si="42"/>
        <v>6.3497881130207157E-2</v>
      </c>
      <c r="AQ39" s="51">
        <f t="shared" si="42"/>
        <v>6.4000026314812469E-2</v>
      </c>
      <c r="AR39" s="51">
        <f t="shared" si="42"/>
        <v>6.4444340162465807E-2</v>
      </c>
      <c r="AS39" s="51">
        <f t="shared" si="42"/>
        <v>6.4952449648160632E-2</v>
      </c>
      <c r="AT39" s="51">
        <f t="shared" si="42"/>
        <v>6.5434272480014877E-2</v>
      </c>
      <c r="AU39" s="51">
        <f t="shared" si="42"/>
        <v>6.5846575166882582E-2</v>
      </c>
      <c r="AV39" s="51">
        <f t="shared" si="42"/>
        <v>6.6264746655309029E-2</v>
      </c>
      <c r="AW39" s="51">
        <f t="shared" si="42"/>
        <v>6.6721758897949124E-2</v>
      </c>
      <c r="AX39" s="51">
        <f t="shared" si="42"/>
        <v>6.7199296291801602E-2</v>
      </c>
      <c r="AY39" s="51">
        <f t="shared" si="42"/>
        <v>6.7737974597188888E-2</v>
      </c>
      <c r="AZ39" s="51">
        <f t="shared" si="42"/>
        <v>6.8403142963278873E-2</v>
      </c>
      <c r="BA39" s="51">
        <f t="shared" si="42"/>
        <v>6.9142226910215918E-2</v>
      </c>
      <c r="BB39" s="51">
        <f t="shared" si="42"/>
        <v>6.9877195647068915E-2</v>
      </c>
      <c r="BC39" s="51">
        <f t="shared" si="42"/>
        <v>7.0641978714517772E-2</v>
      </c>
      <c r="BD39" s="51">
        <f t="shared" si="42"/>
        <v>7.1370269446062493E-2</v>
      </c>
      <c r="BE39" s="51">
        <f t="shared" si="42"/>
        <v>7.2055392584100333E-2</v>
      </c>
      <c r="BF39" s="51">
        <f t="shared" si="42"/>
        <v>7.2706155347833923E-2</v>
      </c>
      <c r="BG39" s="51">
        <f t="shared" si="42"/>
        <v>7.3266506628026182E-2</v>
      </c>
      <c r="BH39" s="51">
        <f t="shared" si="42"/>
        <v>7.3801642095580156E-2</v>
      </c>
      <c r="BI39" s="51">
        <f t="shared" si="42"/>
        <v>7.4286186554419889E-2</v>
      </c>
      <c r="BJ39" s="51">
        <f t="shared" si="42"/>
        <v>7.4743854220241684E-2</v>
      </c>
      <c r="BK39" s="51">
        <f t="shared" si="42"/>
        <v>7.5132179725887607E-2</v>
      </c>
      <c r="BL39" s="51">
        <f t="shared" si="42"/>
        <v>7.5485911881746068E-2</v>
      </c>
      <c r="BM39" s="51">
        <f t="shared" si="42"/>
        <v>7.5793590665283059E-2</v>
      </c>
      <c r="BN39" s="51">
        <f t="shared" si="42"/>
        <v>7.613577616350127E-2</v>
      </c>
      <c r="BO39" s="51">
        <f t="shared" si="42"/>
        <v>7.6479773375025289E-2</v>
      </c>
      <c r="BP39" s="51">
        <f t="shared" ref="BP39:CU39" si="43">BP$31/BP$5</f>
        <v>7.6765428272721689E-2</v>
      </c>
      <c r="BQ39" s="51">
        <f t="shared" si="43"/>
        <v>7.7047031593004536E-2</v>
      </c>
      <c r="BR39" s="51">
        <f t="shared" si="43"/>
        <v>7.7323917496586472E-2</v>
      </c>
      <c r="BS39" s="51">
        <f t="shared" si="43"/>
        <v>7.7597455644661445E-2</v>
      </c>
      <c r="BT39" s="51">
        <f t="shared" si="43"/>
        <v>7.7868214628742535E-2</v>
      </c>
      <c r="BU39" s="51">
        <f t="shared" si="43"/>
        <v>7.8122731697982145E-2</v>
      </c>
      <c r="BV39" s="51">
        <f t="shared" si="43"/>
        <v>7.8378442536537696E-2</v>
      </c>
      <c r="BW39" s="51">
        <f t="shared" si="43"/>
        <v>7.8614767021279383E-2</v>
      </c>
      <c r="BX39" s="51">
        <f t="shared" si="43"/>
        <v>7.8842393899921162E-2</v>
      </c>
      <c r="BY39" s="51">
        <f t="shared" si="43"/>
        <v>7.9044877847708014E-2</v>
      </c>
      <c r="BZ39" s="51">
        <f t="shared" si="43"/>
        <v>7.924713912207984E-2</v>
      </c>
      <c r="CA39" s="51">
        <f t="shared" si="43"/>
        <v>7.9427509018047682E-2</v>
      </c>
      <c r="CB39" s="51">
        <f t="shared" si="43"/>
        <v>7.9606474999840637E-2</v>
      </c>
      <c r="CC39" s="51">
        <f t="shared" si="43"/>
        <v>7.9772844952689242E-2</v>
      </c>
      <c r="CD39" s="51">
        <f t="shared" si="43"/>
        <v>7.9937802610066166E-2</v>
      </c>
      <c r="CE39" s="51">
        <f t="shared" si="43"/>
        <v>8.0097227780820943E-2</v>
      </c>
      <c r="CF39" s="51">
        <f t="shared" si="43"/>
        <v>8.0263084569766469E-2</v>
      </c>
      <c r="CG39" s="51">
        <f t="shared" si="43"/>
        <v>8.0435841720907411E-2</v>
      </c>
      <c r="CH39" s="51">
        <f t="shared" si="43"/>
        <v>8.0615263838950332E-2</v>
      </c>
      <c r="CI39" s="51">
        <f t="shared" si="43"/>
        <v>8.0803233518825041E-2</v>
      </c>
      <c r="CJ39" s="51">
        <f t="shared" si="43"/>
        <v>8.1004447763758383E-2</v>
      </c>
      <c r="CK39" s="51">
        <f t="shared" si="43"/>
        <v>8.1211948286350227E-2</v>
      </c>
      <c r="CL39" s="51">
        <f t="shared" si="43"/>
        <v>8.1428690050679389E-2</v>
      </c>
      <c r="CM39" s="51">
        <f t="shared" si="43"/>
        <v>8.1651152991560769E-2</v>
      </c>
      <c r="CN39" s="51">
        <f t="shared" si="43"/>
        <v>8.1877984567392426E-2</v>
      </c>
      <c r="CO39" s="51">
        <f t="shared" si="43"/>
        <v>8.2105360212469905E-2</v>
      </c>
      <c r="CP39" s="51">
        <f t="shared" si="43"/>
        <v>8.2331355099035067E-2</v>
      </c>
      <c r="CQ39" s="51">
        <f t="shared" si="43"/>
        <v>8.2551300885537984E-2</v>
      </c>
      <c r="CR39" s="51">
        <f t="shared" si="43"/>
        <v>8.2770454651083972E-2</v>
      </c>
      <c r="CS39" s="51">
        <f t="shared" si="43"/>
        <v>8.2991562356913615E-2</v>
      </c>
      <c r="CT39" s="51">
        <f t="shared" si="43"/>
        <v>8.3197212540717838E-2</v>
      </c>
      <c r="CU39" s="51">
        <f t="shared" si="43"/>
        <v>8.3402317423955166E-2</v>
      </c>
    </row>
    <row r="40" spans="1:99" x14ac:dyDescent="0.2">
      <c r="A40" s="10" t="s">
        <v>5</v>
      </c>
      <c r="C40" s="51">
        <f>C$30/C$5</f>
        <v>4.7956365925219027E-2</v>
      </c>
      <c r="D40" s="51">
        <f t="shared" ref="D40:BO40" ca="1" si="44">D$30/D$5</f>
        <v>4.7354116167335716E-2</v>
      </c>
      <c r="E40" s="51">
        <f t="shared" ca="1" si="44"/>
        <v>4.7621553357187957E-2</v>
      </c>
      <c r="F40" s="51">
        <f t="shared" ca="1" si="44"/>
        <v>4.7891549289668649E-2</v>
      </c>
      <c r="G40" s="51">
        <f t="shared" ca="1" si="44"/>
        <v>4.8163694681366741E-2</v>
      </c>
      <c r="H40" s="51">
        <f t="shared" ca="1" si="44"/>
        <v>4.8435301982664949E-2</v>
      </c>
      <c r="I40" s="51">
        <f t="shared" ca="1" si="44"/>
        <v>4.8713200252086808E-2</v>
      </c>
      <c r="J40" s="51">
        <f t="shared" ca="1" si="44"/>
        <v>4.8993865854774887E-2</v>
      </c>
      <c r="K40" s="51">
        <f t="shared" ca="1" si="44"/>
        <v>4.9277657982913371E-2</v>
      </c>
      <c r="L40" s="51">
        <f t="shared" ca="1" si="44"/>
        <v>4.9565542132865119E-2</v>
      </c>
      <c r="M40" s="51">
        <f t="shared" ca="1" si="44"/>
        <v>4.9859466455940901E-2</v>
      </c>
      <c r="N40" s="51">
        <f t="shared" ca="1" si="44"/>
        <v>5.0160544208356257E-2</v>
      </c>
      <c r="O40" s="51">
        <f t="shared" ca="1" si="44"/>
        <v>5.0468624288933533E-2</v>
      </c>
      <c r="P40" s="51">
        <f t="shared" ca="1" si="44"/>
        <v>5.0784105190140601E-2</v>
      </c>
      <c r="Q40" s="51">
        <f t="shared" ca="1" si="44"/>
        <v>5.1106333554027085E-2</v>
      </c>
      <c r="R40" s="51">
        <f t="shared" ca="1" si="44"/>
        <v>5.1434568527762958E-2</v>
      </c>
      <c r="S40" s="51">
        <f t="shared" ca="1" si="44"/>
        <v>5.1768218272278718E-2</v>
      </c>
      <c r="T40" s="51">
        <f t="shared" ca="1" si="44"/>
        <v>5.2105851984505645E-2</v>
      </c>
      <c r="U40" s="51">
        <f t="shared" ca="1" si="44"/>
        <v>5.244704437813192E-2</v>
      </c>
      <c r="V40" s="51">
        <f t="shared" ca="1" si="44"/>
        <v>5.2791006679570415E-2</v>
      </c>
      <c r="W40" s="51">
        <f t="shared" ca="1" si="44"/>
        <v>5.3137348362950927E-2</v>
      </c>
      <c r="X40" s="51">
        <f t="shared" ca="1" si="44"/>
        <v>5.3484959265605633E-2</v>
      </c>
      <c r="Y40" s="51">
        <f t="shared" ca="1" si="44"/>
        <v>5.3833267628757397E-2</v>
      </c>
      <c r="Z40" s="51">
        <f t="shared" ca="1" si="44"/>
        <v>5.4181536401707565E-2</v>
      </c>
      <c r="AA40" s="51">
        <f t="shared" ca="1" si="44"/>
        <v>5.453030802754829E-2</v>
      </c>
      <c r="AB40" s="51">
        <f t="shared" ca="1" si="44"/>
        <v>5.4879615375772267E-2</v>
      </c>
      <c r="AC40" s="51">
        <f t="shared" ca="1" si="44"/>
        <v>5.5228501156137526E-2</v>
      </c>
      <c r="AD40" s="51">
        <f t="shared" ca="1" si="44"/>
        <v>5.5576903102009738E-2</v>
      </c>
      <c r="AE40" s="51">
        <f t="shared" ca="1" si="44"/>
        <v>5.5924755401806615E-2</v>
      </c>
      <c r="AF40" s="51">
        <f t="shared" ca="1" si="44"/>
        <v>5.6271987858976816E-2</v>
      </c>
      <c r="AG40" s="51">
        <f t="shared" ca="1" si="44"/>
        <v>5.6618550329083465E-2</v>
      </c>
      <c r="AH40" s="51">
        <f t="shared" ca="1" si="44"/>
        <v>5.6964192755671036E-2</v>
      </c>
      <c r="AI40" s="51">
        <f t="shared" ca="1" si="44"/>
        <v>5.7308893080453741E-2</v>
      </c>
      <c r="AJ40" s="51">
        <f t="shared" ca="1" si="44"/>
        <v>5.7652340939051742E-2</v>
      </c>
      <c r="AK40" s="51">
        <f t="shared" ca="1" si="44"/>
        <v>5.7994379256736402E-2</v>
      </c>
      <c r="AL40" s="51">
        <f t="shared" ca="1" si="44"/>
        <v>5.8334620212464043E-2</v>
      </c>
      <c r="AM40" s="51">
        <f t="shared" ca="1" si="44"/>
        <v>5.8673016029212745E-2</v>
      </c>
      <c r="AN40" s="51">
        <f t="shared" ca="1" si="44"/>
        <v>5.9009237430979702E-2</v>
      </c>
      <c r="AO40" s="51">
        <f t="shared" ca="1" si="44"/>
        <v>5.9343232890189952E-2</v>
      </c>
      <c r="AP40" s="51">
        <f t="shared" ca="1" si="44"/>
        <v>5.9674819514278173E-2</v>
      </c>
      <c r="AQ40" s="51">
        <f t="shared" ca="1" si="44"/>
        <v>6.0003966777227892E-2</v>
      </c>
      <c r="AR40" s="51">
        <f t="shared" ca="1" si="44"/>
        <v>6.0330603539071506E-2</v>
      </c>
      <c r="AS40" s="51">
        <f t="shared" ca="1" si="44"/>
        <v>6.0654833384543076E-2</v>
      </c>
      <c r="AT40" s="51">
        <f t="shared" ca="1" si="44"/>
        <v>6.0976763288363912E-2</v>
      </c>
      <c r="AU40" s="51">
        <f t="shared" ca="1" si="44"/>
        <v>6.1296528604167309E-2</v>
      </c>
      <c r="AV40" s="51">
        <f t="shared" ca="1" si="44"/>
        <v>6.1614278322256674E-2</v>
      </c>
      <c r="AW40" s="51">
        <f t="shared" ca="1" si="44"/>
        <v>6.1930223464219433E-2</v>
      </c>
      <c r="AX40" s="51">
        <f t="shared" ca="1" si="44"/>
        <v>6.2244476912565128E-2</v>
      </c>
      <c r="AY40" s="51">
        <f t="shared" ca="1" si="44"/>
        <v>6.2557195976148033E-2</v>
      </c>
      <c r="AZ40" s="51">
        <f t="shared" ca="1" si="44"/>
        <v>6.2868481862124362E-2</v>
      </c>
      <c r="BA40" s="51">
        <f t="shared" ca="1" si="44"/>
        <v>6.317839639542909E-2</v>
      </c>
      <c r="BB40" s="51">
        <f t="shared" ca="1" si="44"/>
        <v>6.3486965802833459E-2</v>
      </c>
      <c r="BC40" s="51">
        <f t="shared" ca="1" si="44"/>
        <v>6.3794163715016547E-2</v>
      </c>
      <c r="BD40" s="51">
        <f t="shared" ca="1" si="44"/>
        <v>6.409992497076919E-2</v>
      </c>
      <c r="BE40" s="51">
        <f t="shared" ca="1" si="44"/>
        <v>6.4404241177829086E-2</v>
      </c>
      <c r="BF40" s="51">
        <f t="shared" ca="1" si="44"/>
        <v>6.4707141856235773E-2</v>
      </c>
      <c r="BG40" s="51">
        <f t="shared" ca="1" si="44"/>
        <v>6.5008426614855688E-2</v>
      </c>
      <c r="BH40" s="51">
        <f t="shared" ca="1" si="44"/>
        <v>6.5308098774390894E-2</v>
      </c>
      <c r="BI40" s="51">
        <f t="shared" ca="1" si="44"/>
        <v>6.5606453833802106E-2</v>
      </c>
      <c r="BJ40" s="51">
        <f t="shared" ca="1" si="44"/>
        <v>6.5903520577370867E-2</v>
      </c>
      <c r="BK40" s="51">
        <f t="shared" ca="1" si="44"/>
        <v>6.6199328674552471E-2</v>
      </c>
      <c r="BL40" s="51">
        <f t="shared" ca="1" si="44"/>
        <v>6.6493898962361381E-2</v>
      </c>
      <c r="BM40" s="51">
        <f t="shared" ca="1" si="44"/>
        <v>6.6787262004171649E-2</v>
      </c>
      <c r="BN40" s="51">
        <f t="shared" ca="1" si="44"/>
        <v>6.7079448864252655E-2</v>
      </c>
      <c r="BO40" s="51">
        <f t="shared" ca="1" si="44"/>
        <v>6.7370487061633899E-2</v>
      </c>
      <c r="BP40" s="51">
        <f t="shared" ref="BP40:CU40" ca="1" si="45">BP$30/BP$5</f>
        <v>6.7660405668540535E-2</v>
      </c>
      <c r="BQ40" s="51">
        <f t="shared" ca="1" si="45"/>
        <v>6.7949236106170111E-2</v>
      </c>
      <c r="BR40" s="51">
        <f t="shared" ca="1" si="45"/>
        <v>6.8237007403871328E-2</v>
      </c>
      <c r="BS40" s="51">
        <f t="shared" ca="1" si="45"/>
        <v>6.8523748812314156E-2</v>
      </c>
      <c r="BT40" s="51">
        <f t="shared" ca="1" si="45"/>
        <v>6.8809489285018163E-2</v>
      </c>
      <c r="BU40" s="51">
        <f t="shared" ca="1" si="45"/>
        <v>6.9094257583039762E-2</v>
      </c>
      <c r="BV40" s="51">
        <f t="shared" ca="1" si="45"/>
        <v>6.9378083438254551E-2</v>
      </c>
      <c r="BW40" s="51">
        <f t="shared" ca="1" si="45"/>
        <v>6.9660995218203112E-2</v>
      </c>
      <c r="BX40" s="51">
        <f t="shared" ca="1" si="45"/>
        <v>6.9943022000382327E-2</v>
      </c>
      <c r="BY40" s="51">
        <f t="shared" ca="1" si="45"/>
        <v>7.022419218178555E-2</v>
      </c>
      <c r="BZ40" s="51">
        <f t="shared" ca="1" si="45"/>
        <v>7.0504535045626066E-2</v>
      </c>
      <c r="CA40" s="51">
        <f t="shared" ca="1" si="45"/>
        <v>7.0784077826301597E-2</v>
      </c>
      <c r="CB40" s="51">
        <f t="shared" ca="1" si="45"/>
        <v>7.1062848362118514E-2</v>
      </c>
      <c r="CC40" s="51">
        <f t="shared" ca="1" si="45"/>
        <v>7.1340872796446519E-2</v>
      </c>
      <c r="CD40" s="51">
        <f t="shared" ca="1" si="45"/>
        <v>7.1618177337331945E-2</v>
      </c>
      <c r="CE40" s="51">
        <f t="shared" ca="1" si="45"/>
        <v>7.189478705723433E-2</v>
      </c>
      <c r="CF40" s="51">
        <f t="shared" ca="1" si="45"/>
        <v>7.2170726707145208E-2</v>
      </c>
      <c r="CG40" s="51">
        <f t="shared" ca="1" si="45"/>
        <v>7.2446019774120574E-2</v>
      </c>
      <c r="CH40" s="51">
        <f t="shared" ca="1" si="45"/>
        <v>7.2720688721857982E-2</v>
      </c>
      <c r="CI40" s="51">
        <f t="shared" ca="1" si="45"/>
        <v>7.2994755602680678E-2</v>
      </c>
      <c r="CJ40" s="51">
        <f t="shared" ca="1" si="45"/>
        <v>7.3268241870743045E-2</v>
      </c>
      <c r="CK40" s="51">
        <f t="shared" ca="1" si="45"/>
        <v>7.3541167837040677E-2</v>
      </c>
      <c r="CL40" s="51">
        <f t="shared" ca="1" si="45"/>
        <v>7.3813553445177912E-2</v>
      </c>
      <c r="CM40" s="51">
        <f t="shared" ca="1" si="45"/>
        <v>7.4085417983442189E-2</v>
      </c>
      <c r="CN40" s="51">
        <f t="shared" ca="1" si="45"/>
        <v>7.4356780436091396E-2</v>
      </c>
      <c r="CO40" s="51">
        <f t="shared" ca="1" si="45"/>
        <v>7.4627659184105605E-2</v>
      </c>
      <c r="CP40" s="51">
        <f t="shared" ca="1" si="45"/>
        <v>7.489807250975801E-2</v>
      </c>
      <c r="CQ40" s="51">
        <f t="shared" ca="1" si="45"/>
        <v>7.5168038295019668E-2</v>
      </c>
      <c r="CR40" s="51">
        <f t="shared" ca="1" si="45"/>
        <v>7.5437574688953568E-2</v>
      </c>
      <c r="CS40" s="51">
        <f t="shared" ca="1" si="45"/>
        <v>7.5706699417299142E-2</v>
      </c>
      <c r="CT40" s="51">
        <f t="shared" ca="1" si="45"/>
        <v>7.5975429327984026E-2</v>
      </c>
      <c r="CU40" s="51">
        <f t="shared" ca="1" si="45"/>
        <v>7.6243782325076725E-2</v>
      </c>
    </row>
    <row r="41" spans="1:99" x14ac:dyDescent="0.2">
      <c r="A41" s="10" t="s">
        <v>6</v>
      </c>
      <c r="C41" s="51">
        <f>C$32/C$5</f>
        <v>6.492319874925127E-3</v>
      </c>
      <c r="D41" s="51">
        <f t="shared" ref="D41:BO41" ca="1" si="46">D$32/D$5</f>
        <v>3.8889504652765416E-3</v>
      </c>
      <c r="E41" s="51">
        <f t="shared" ca="1" si="46"/>
        <v>3.4157568658314463E-3</v>
      </c>
      <c r="F41" s="51">
        <f t="shared" ca="1" si="46"/>
        <v>3.3684922420632308E-3</v>
      </c>
      <c r="G41" s="51">
        <f t="shared" ca="1" si="46"/>
        <v>2.916636585843796E-3</v>
      </c>
      <c r="H41" s="51">
        <f t="shared" ca="1" si="46"/>
        <v>2.3397060158159176E-3</v>
      </c>
      <c r="I41" s="51">
        <f t="shared" ca="1" si="46"/>
        <v>1.8544126074701271E-3</v>
      </c>
      <c r="J41" s="51">
        <f t="shared" ca="1" si="46"/>
        <v>1.5054507094595837E-3</v>
      </c>
      <c r="K41" s="51">
        <f t="shared" ca="1" si="46"/>
        <v>1.1354477421437004E-3</v>
      </c>
      <c r="L41" s="51">
        <f t="shared" ca="1" si="46"/>
        <v>7.7246520188538272E-4</v>
      </c>
      <c r="M41" s="51">
        <f t="shared" ca="1" si="46"/>
        <v>3.9187260532722523E-4</v>
      </c>
      <c r="N41" s="51">
        <f t="shared" ca="1" si="46"/>
        <v>-1.6864495497570034E-5</v>
      </c>
      <c r="O41" s="51">
        <f t="shared" ca="1" si="46"/>
        <v>-3.8449934577049232E-4</v>
      </c>
      <c r="P41" s="51">
        <f t="shared" ca="1" si="46"/>
        <v>-8.0344472679858285E-4</v>
      </c>
      <c r="Q41" s="51">
        <f t="shared" ca="1" si="46"/>
        <v>-1.1628661936060769E-3</v>
      </c>
      <c r="R41" s="51">
        <f t="shared" ca="1" si="46"/>
        <v>-1.386377465546535E-3</v>
      </c>
      <c r="S41" s="51">
        <f t="shared" ca="1" si="46"/>
        <v>-1.4756415038010456E-3</v>
      </c>
      <c r="T41" s="51">
        <f t="shared" ca="1" si="46"/>
        <v>-1.4415204139578836E-3</v>
      </c>
      <c r="U41" s="51">
        <f t="shared" ca="1" si="46"/>
        <v>-1.2885981830694929E-3</v>
      </c>
      <c r="V41" s="51">
        <f t="shared" ca="1" si="46"/>
        <v>-1.1192508678022656E-3</v>
      </c>
      <c r="W41" s="51">
        <f t="shared" ca="1" si="46"/>
        <v>-9.0058047240743142E-4</v>
      </c>
      <c r="X41" s="51">
        <f t="shared" ca="1" si="46"/>
        <v>-7.2922466742272451E-4</v>
      </c>
      <c r="Y41" s="51">
        <f t="shared" ca="1" si="46"/>
        <v>-5.6866529791919755E-4</v>
      </c>
      <c r="Z41" s="51">
        <f t="shared" ca="1" si="46"/>
        <v>-4.3184509047586707E-4</v>
      </c>
      <c r="AA41" s="51">
        <f t="shared" ca="1" si="46"/>
        <v>-3.3393329938771245E-4</v>
      </c>
      <c r="AB41" s="51">
        <f t="shared" ca="1" si="46"/>
        <v>-2.8174284862727731E-4</v>
      </c>
      <c r="AC41" s="51">
        <f t="shared" ca="1" si="46"/>
        <v>-2.5979711866150898E-4</v>
      </c>
      <c r="AD41" s="51">
        <f t="shared" ca="1" si="46"/>
        <v>-2.6060258432823339E-4</v>
      </c>
      <c r="AE41" s="51">
        <f t="shared" ca="1" si="46"/>
        <v>-3.1156615434115855E-4</v>
      </c>
      <c r="AF41" s="51">
        <f t="shared" ca="1" si="46"/>
        <v>-4.507274696923165E-4</v>
      </c>
      <c r="AG41" s="51">
        <f t="shared" ca="1" si="46"/>
        <v>-7.2371293503966532E-4</v>
      </c>
      <c r="AH41" s="51">
        <f t="shared" ca="1" si="46"/>
        <v>-1.0331307508404457E-3</v>
      </c>
      <c r="AI41" s="51">
        <f t="shared" ca="1" si="46"/>
        <v>-1.463823764365123E-3</v>
      </c>
      <c r="AJ41" s="51">
        <f t="shared" ca="1" si="46"/>
        <v>-1.9402460377304152E-3</v>
      </c>
      <c r="AK41" s="51">
        <f t="shared" ca="1" si="46"/>
        <v>-2.4047786694221559E-3</v>
      </c>
      <c r="AL41" s="51">
        <f t="shared" ca="1" si="46"/>
        <v>-2.7995367859854699E-3</v>
      </c>
      <c r="AM41" s="51">
        <f t="shared" ca="1" si="46"/>
        <v>-3.1003622897169771E-3</v>
      </c>
      <c r="AN41" s="51">
        <f t="shared" ca="1" si="46"/>
        <v>-3.3811845251587782E-3</v>
      </c>
      <c r="AO41" s="51">
        <f t="shared" ca="1" si="46"/>
        <v>-3.6314021868513405E-3</v>
      </c>
      <c r="AP41" s="51">
        <f t="shared" ca="1" si="46"/>
        <v>-3.8230616159289888E-3</v>
      </c>
      <c r="AQ41" s="51">
        <f t="shared" ca="1" si="46"/>
        <v>-3.9960595375845755E-3</v>
      </c>
      <c r="AR41" s="51">
        <f t="shared" ca="1" si="46"/>
        <v>-4.1137366233942943E-3</v>
      </c>
      <c r="AS41" s="51">
        <f t="shared" ca="1" si="46"/>
        <v>-4.2976162636175616E-3</v>
      </c>
      <c r="AT41" s="51">
        <f t="shared" ca="1" si="46"/>
        <v>-4.45750919165096E-3</v>
      </c>
      <c r="AU41" s="51">
        <f t="shared" ca="1" si="46"/>
        <v>-4.5500465627152636E-3</v>
      </c>
      <c r="AV41" s="51">
        <f t="shared" ca="1" si="46"/>
        <v>-4.6504683330523553E-3</v>
      </c>
      <c r="AW41" s="51">
        <f t="shared" ca="1" si="46"/>
        <v>-4.791535433729688E-3</v>
      </c>
      <c r="AX41" s="51">
        <f t="shared" ca="1" si="46"/>
        <v>-4.9548193792364704E-3</v>
      </c>
      <c r="AY41" s="51">
        <f t="shared" ca="1" si="46"/>
        <v>-5.1807786210408616E-3</v>
      </c>
      <c r="AZ41" s="51">
        <f t="shared" ca="1" si="46"/>
        <v>-5.5346611011545177E-3</v>
      </c>
      <c r="BA41" s="51">
        <f t="shared" ca="1" si="46"/>
        <v>-5.9638305147868189E-3</v>
      </c>
      <c r="BB41" s="51">
        <f t="shared" ca="1" si="46"/>
        <v>-6.3902298442354601E-3</v>
      </c>
      <c r="BC41" s="51">
        <f t="shared" ca="1" si="46"/>
        <v>-6.8478149995012255E-3</v>
      </c>
      <c r="BD41" s="51">
        <f t="shared" ca="1" si="46"/>
        <v>-7.2703444752933001E-3</v>
      </c>
      <c r="BE41" s="51">
        <f t="shared" ca="1" si="46"/>
        <v>-7.6511514062712459E-3</v>
      </c>
      <c r="BF41" s="51">
        <f t="shared" ca="1" si="46"/>
        <v>-7.999013491598159E-3</v>
      </c>
      <c r="BG41" s="51">
        <f t="shared" ca="1" si="46"/>
        <v>-8.25808001317049E-3</v>
      </c>
      <c r="BH41" s="51">
        <f t="shared" ca="1" si="46"/>
        <v>-8.4935433211892637E-3</v>
      </c>
      <c r="BI41" s="51">
        <f t="shared" ca="1" si="46"/>
        <v>-8.679732720617778E-3</v>
      </c>
      <c r="BJ41" s="51">
        <f t="shared" ca="1" si="46"/>
        <v>-8.8403336428708144E-3</v>
      </c>
      <c r="BK41" s="51">
        <f t="shared" ca="1" si="46"/>
        <v>-8.9328510513351344E-3</v>
      </c>
      <c r="BL41" s="51">
        <f t="shared" ca="1" si="46"/>
        <v>-8.9920129193846853E-3</v>
      </c>
      <c r="BM41" s="51">
        <f t="shared" ca="1" si="46"/>
        <v>-9.0063286611114148E-3</v>
      </c>
      <c r="BN41" s="51">
        <f t="shared" ca="1" si="46"/>
        <v>-9.0563272992486184E-3</v>
      </c>
      <c r="BO41" s="51">
        <f t="shared" ca="1" si="46"/>
        <v>-9.1092863133913887E-3</v>
      </c>
      <c r="BP41" s="51">
        <f t="shared" ref="BP41:CU41" ca="1" si="47">BP$32/BP$5</f>
        <v>-9.1050226041811556E-3</v>
      </c>
      <c r="BQ41" s="51">
        <f t="shared" ca="1" si="47"/>
        <v>-9.0977954868344292E-3</v>
      </c>
      <c r="BR41" s="51">
        <f t="shared" ca="1" si="47"/>
        <v>-9.0869100927151412E-3</v>
      </c>
      <c r="BS41" s="51">
        <f t="shared" ca="1" si="47"/>
        <v>-9.0737068323472839E-3</v>
      </c>
      <c r="BT41" s="51">
        <f t="shared" ca="1" si="47"/>
        <v>-9.0587253437243807E-3</v>
      </c>
      <c r="BU41" s="51">
        <f t="shared" ca="1" si="47"/>
        <v>-9.0284741149423749E-3</v>
      </c>
      <c r="BV41" s="51">
        <f t="shared" ca="1" si="47"/>
        <v>-9.0003590982831502E-3</v>
      </c>
      <c r="BW41" s="51">
        <f t="shared" ca="1" si="47"/>
        <v>-8.9537718030762714E-3</v>
      </c>
      <c r="BX41" s="51">
        <f t="shared" ca="1" si="47"/>
        <v>-8.8993718995388407E-3</v>
      </c>
      <c r="BY41" s="51">
        <f t="shared" ca="1" si="47"/>
        <v>-8.8206856659224613E-3</v>
      </c>
      <c r="BZ41" s="51">
        <f t="shared" ca="1" si="47"/>
        <v>-8.7426040764537697E-3</v>
      </c>
      <c r="CA41" s="51">
        <f t="shared" ca="1" si="47"/>
        <v>-8.643431191746093E-3</v>
      </c>
      <c r="CB41" s="51">
        <f t="shared" ca="1" si="47"/>
        <v>-8.5436266377221202E-3</v>
      </c>
      <c r="CC41" s="51">
        <f t="shared" ca="1" si="47"/>
        <v>-8.4319721562427299E-3</v>
      </c>
      <c r="CD41" s="51">
        <f t="shared" ca="1" si="47"/>
        <v>-8.3196252727342213E-3</v>
      </c>
      <c r="CE41" s="51">
        <f t="shared" ca="1" si="47"/>
        <v>-8.2024407235866126E-3</v>
      </c>
      <c r="CF41" s="51">
        <f t="shared" ca="1" si="47"/>
        <v>-8.0923578626212519E-3</v>
      </c>
      <c r="CG41" s="51">
        <f t="shared" ca="1" si="47"/>
        <v>-7.9898219467868358E-3</v>
      </c>
      <c r="CH41" s="51">
        <f t="shared" ca="1" si="47"/>
        <v>-7.8945751170923506E-3</v>
      </c>
      <c r="CI41" s="51">
        <f t="shared" ca="1" si="47"/>
        <v>-7.808477916144369E-3</v>
      </c>
      <c r="CJ41" s="51">
        <f t="shared" ca="1" si="47"/>
        <v>-7.7362058930153408E-3</v>
      </c>
      <c r="CK41" s="51">
        <f t="shared" ca="1" si="47"/>
        <v>-7.670780449309556E-3</v>
      </c>
      <c r="CL41" s="51">
        <f t="shared" ca="1" si="47"/>
        <v>-7.6151366055014708E-3</v>
      </c>
      <c r="CM41" s="51">
        <f t="shared" ca="1" si="47"/>
        <v>-7.5657350081185792E-3</v>
      </c>
      <c r="CN41" s="51">
        <f t="shared" ca="1" si="47"/>
        <v>-7.5212041313010283E-3</v>
      </c>
      <c r="CO41" s="51">
        <f t="shared" ca="1" si="47"/>
        <v>-7.4777010283642925E-3</v>
      </c>
      <c r="CP41" s="51">
        <f t="shared" ca="1" si="47"/>
        <v>-7.4332825892770571E-3</v>
      </c>
      <c r="CQ41" s="51">
        <f t="shared" ca="1" si="47"/>
        <v>-7.3832625905183137E-3</v>
      </c>
      <c r="CR41" s="51">
        <f t="shared" ca="1" si="47"/>
        <v>-7.3328799621303975E-3</v>
      </c>
      <c r="CS41" s="51">
        <f t="shared" ca="1" si="47"/>
        <v>-7.2848629396144718E-3</v>
      </c>
      <c r="CT41" s="51">
        <f t="shared" ca="1" si="47"/>
        <v>-7.2217832127338087E-3</v>
      </c>
      <c r="CU41" s="51">
        <f t="shared" ca="1" si="47"/>
        <v>-7.1585350988784442E-3</v>
      </c>
    </row>
    <row r="42" spans="1:99" x14ac:dyDescent="0.2">
      <c r="A42" s="10" t="s">
        <v>199</v>
      </c>
      <c r="C42" s="51">
        <f>C$33/C$5</f>
        <v>9.4440665576999219E-3</v>
      </c>
      <c r="D42" s="51">
        <f t="shared" ref="D42:BO42" si="48">D$33/D$5</f>
        <v>1.1698175036504088E-2</v>
      </c>
      <c r="E42" s="51">
        <f t="shared" si="48"/>
        <v>1.2070685347707119E-2</v>
      </c>
      <c r="F42" s="51">
        <f t="shared" si="48"/>
        <v>1.2372814490152472E-2</v>
      </c>
      <c r="G42" s="51">
        <f t="shared" si="48"/>
        <v>1.2784521611782057E-2</v>
      </c>
      <c r="H42" s="51">
        <f t="shared" ca="1" si="48"/>
        <v>1.3182248450497945E-2</v>
      </c>
      <c r="I42" s="51">
        <f t="shared" ca="1" si="48"/>
        <v>1.3526740083928344E-2</v>
      </c>
      <c r="J42" s="51">
        <f t="shared" ca="1" si="48"/>
        <v>1.3865431840866705E-2</v>
      </c>
      <c r="K42" s="51">
        <f t="shared" ca="1" si="48"/>
        <v>1.4219589358397094E-2</v>
      </c>
      <c r="L42" s="51">
        <f t="shared" ca="1" si="48"/>
        <v>1.4561816391498549E-2</v>
      </c>
      <c r="M42" s="51">
        <f t="shared" ca="1" si="48"/>
        <v>1.4892021423947082E-2</v>
      </c>
      <c r="N42" s="51">
        <f t="shared" ca="1" si="48"/>
        <v>1.5209768647654075E-2</v>
      </c>
      <c r="O42" s="51">
        <f t="shared" ca="1" si="48"/>
        <v>1.5514647057224345E-2</v>
      </c>
      <c r="P42" s="51">
        <f t="shared" ca="1" si="48"/>
        <v>1.580514167851732E-2</v>
      </c>
      <c r="Q42" s="51">
        <f t="shared" ca="1" si="48"/>
        <v>1.6078879384153529E-2</v>
      </c>
      <c r="R42" s="51">
        <f t="shared" ca="1" si="48"/>
        <v>1.6338475470565522E-2</v>
      </c>
      <c r="S42" s="51">
        <f t="shared" ca="1" si="48"/>
        <v>1.6592696534893411E-2</v>
      </c>
      <c r="T42" s="51">
        <f t="shared" ca="1" si="48"/>
        <v>1.6854138458026621E-2</v>
      </c>
      <c r="U42" s="51">
        <f t="shared" ca="1" si="48"/>
        <v>1.7129312143136941E-2</v>
      </c>
      <c r="V42" s="51">
        <f t="shared" ca="1" si="48"/>
        <v>1.7425062591859084E-2</v>
      </c>
      <c r="W42" s="51">
        <f t="shared" ca="1" si="48"/>
        <v>1.7687803080644948E-2</v>
      </c>
      <c r="X42" s="51">
        <f t="shared" ca="1" si="48"/>
        <v>1.7969933031134044E-2</v>
      </c>
      <c r="Y42" s="51">
        <f t="shared" ca="1" si="48"/>
        <v>1.8269331024710126E-2</v>
      </c>
      <c r="Z42" s="51">
        <f t="shared" ca="1" si="48"/>
        <v>1.8586169183319096E-2</v>
      </c>
      <c r="AA42" s="51">
        <f t="shared" ca="1" si="48"/>
        <v>1.8917924951357454E-2</v>
      </c>
      <c r="AB42" s="51">
        <f t="shared" ca="1" si="48"/>
        <v>1.9264207706350921E-2</v>
      </c>
      <c r="AC42" s="51">
        <f t="shared" ca="1" si="48"/>
        <v>1.9619873372127648E-2</v>
      </c>
      <c r="AD42" s="51">
        <f t="shared" ca="1" si="48"/>
        <v>1.9984604164512358E-2</v>
      </c>
      <c r="AE42" s="51">
        <f t="shared" ca="1" si="48"/>
        <v>2.035643040688016E-2</v>
      </c>
      <c r="AF42" s="51">
        <f t="shared" ca="1" si="48"/>
        <v>2.0731071721901535E-2</v>
      </c>
      <c r="AG42" s="51">
        <f t="shared" ca="1" si="48"/>
        <v>2.1100432478364208E-2</v>
      </c>
      <c r="AH42" s="51">
        <f t="shared" ca="1" si="48"/>
        <v>2.1457478517566887E-2</v>
      </c>
      <c r="AI42" s="51">
        <f t="shared" ca="1" si="48"/>
        <v>2.1796673188308861E-2</v>
      </c>
      <c r="AJ42" s="51">
        <f t="shared" ca="1" si="48"/>
        <v>2.2108914136566928E-2</v>
      </c>
      <c r="AK42" s="51">
        <f t="shared" ca="1" si="48"/>
        <v>2.2394773924950432E-2</v>
      </c>
      <c r="AL42" s="51">
        <f t="shared" ca="1" si="48"/>
        <v>2.2651808733286344E-2</v>
      </c>
      <c r="AM42" s="51">
        <f t="shared" ca="1" si="48"/>
        <v>2.2886934229779686E-2</v>
      </c>
      <c r="AN42" s="51">
        <f t="shared" ca="1" si="48"/>
        <v>2.3103858408852034E-2</v>
      </c>
      <c r="AO42" s="51">
        <f t="shared" ca="1" si="48"/>
        <v>2.3303024946203062E-2</v>
      </c>
      <c r="AP42" s="51">
        <f t="shared" ca="1" si="48"/>
        <v>2.3486968894335936E-2</v>
      </c>
      <c r="AQ42" s="51">
        <f t="shared" ca="1" si="48"/>
        <v>2.3656776223930084E-2</v>
      </c>
      <c r="AR42" s="51">
        <f t="shared" ca="1" si="48"/>
        <v>2.3817627736021193E-2</v>
      </c>
      <c r="AS42" s="51">
        <f t="shared" ca="1" si="48"/>
        <v>2.3968561747052503E-2</v>
      </c>
      <c r="AT42" s="51">
        <f t="shared" ca="1" si="48"/>
        <v>2.4106226530972653E-2</v>
      </c>
      <c r="AU42" s="51">
        <f t="shared" ca="1" si="48"/>
        <v>2.4235837054390291E-2</v>
      </c>
      <c r="AV42" s="51">
        <f t="shared" ca="1" si="48"/>
        <v>2.4358827888234437E-2</v>
      </c>
      <c r="AW42" s="51">
        <f t="shared" ca="1" si="48"/>
        <v>2.4474156821535604E-2</v>
      </c>
      <c r="AX42" s="51">
        <f t="shared" ca="1" si="48"/>
        <v>2.4581384195107078E-2</v>
      </c>
      <c r="AY42" s="51">
        <f t="shared" ca="1" si="48"/>
        <v>2.4677178640032466E-2</v>
      </c>
      <c r="AZ42" s="51">
        <f t="shared" ca="1" si="48"/>
        <v>2.475676791234498E-2</v>
      </c>
      <c r="BA42" s="51">
        <f t="shared" ca="1" si="48"/>
        <v>2.4810848733427118E-2</v>
      </c>
      <c r="BB42" s="51">
        <f t="shared" ca="1" si="48"/>
        <v>2.4837912534422076E-2</v>
      </c>
      <c r="BC42" s="51">
        <f t="shared" ca="1" si="48"/>
        <v>2.4835393183675041E-2</v>
      </c>
      <c r="BD42" s="51">
        <f t="shared" ca="1" si="48"/>
        <v>2.4802410154126799E-2</v>
      </c>
      <c r="BE42" s="51">
        <f t="shared" ca="1" si="48"/>
        <v>2.4740619708074188E-2</v>
      </c>
      <c r="BF42" s="51">
        <f t="shared" ca="1" si="48"/>
        <v>2.4652380739108633E-2</v>
      </c>
      <c r="BG42" s="51">
        <f t="shared" ca="1" si="48"/>
        <v>2.453851224891062E-2</v>
      </c>
      <c r="BH42" s="51">
        <f t="shared" ca="1" si="48"/>
        <v>2.4405620910276569E-2</v>
      </c>
      <c r="BI42" s="51">
        <f t="shared" ca="1" si="48"/>
        <v>2.4253404960387141E-2</v>
      </c>
      <c r="BJ42" s="51">
        <f t="shared" ca="1" si="48"/>
        <v>2.4082841091232869E-2</v>
      </c>
      <c r="BK42" s="51">
        <f t="shared" ca="1" si="48"/>
        <v>2.3987053465270608E-2</v>
      </c>
      <c r="BL42" s="51">
        <f t="shared" ca="1" si="48"/>
        <v>2.3883395936842473E-2</v>
      </c>
      <c r="BM42" s="51">
        <f t="shared" ca="1" si="48"/>
        <v>2.3773661329511798E-2</v>
      </c>
      <c r="BN42" s="51">
        <f t="shared" ca="1" si="48"/>
        <v>2.3659164094904529E-2</v>
      </c>
      <c r="BO42" s="51">
        <f t="shared" ca="1" si="48"/>
        <v>2.3537039659634051E-2</v>
      </c>
      <c r="BP42" s="51">
        <f t="shared" ref="BP42:CU42" ca="1" si="49">BP$33/BP$5</f>
        <v>2.3410439400357141E-2</v>
      </c>
      <c r="BQ42" s="51">
        <f t="shared" ca="1" si="49"/>
        <v>2.3280524316533796E-2</v>
      </c>
      <c r="BR42" s="51">
        <f t="shared" ca="1" si="49"/>
        <v>2.3146952281021902E-2</v>
      </c>
      <c r="BS42" s="51">
        <f t="shared" ca="1" si="49"/>
        <v>2.3011483479367722E-2</v>
      </c>
      <c r="BT42" s="51">
        <f t="shared" ca="1" si="49"/>
        <v>2.2873301530126483E-2</v>
      </c>
      <c r="BU42" s="51">
        <f t="shared" ca="1" si="49"/>
        <v>2.2731479979656775E-2</v>
      </c>
      <c r="BV42" s="51">
        <f t="shared" ca="1" si="49"/>
        <v>2.2590421024592137E-2</v>
      </c>
      <c r="BW42" s="51">
        <f t="shared" ca="1" si="49"/>
        <v>2.2447318704202936E-2</v>
      </c>
      <c r="BX42" s="51">
        <f t="shared" ca="1" si="49"/>
        <v>2.2304828654585517E-2</v>
      </c>
      <c r="BY42" s="51">
        <f t="shared" ca="1" si="49"/>
        <v>2.2161835877275524E-2</v>
      </c>
      <c r="BZ42" s="51">
        <f t="shared" ca="1" si="49"/>
        <v>2.2024052355057149E-2</v>
      </c>
      <c r="CA42" s="51">
        <f t="shared" ca="1" si="49"/>
        <v>2.1887736012813699E-2</v>
      </c>
      <c r="CB42" s="51">
        <f t="shared" ca="1" si="49"/>
        <v>2.1757521795129377E-2</v>
      </c>
      <c r="CC42" s="51">
        <f t="shared" ca="1" si="49"/>
        <v>2.1630764387841742E-2</v>
      </c>
      <c r="CD42" s="51">
        <f t="shared" ca="1" si="49"/>
        <v>2.151035214315089E-2</v>
      </c>
      <c r="CE42" s="51">
        <f t="shared" ca="1" si="49"/>
        <v>2.139492505869129E-2</v>
      </c>
      <c r="CF42" s="51">
        <f t="shared" ca="1" si="49"/>
        <v>2.1286222146224231E-2</v>
      </c>
      <c r="CG42" s="51">
        <f t="shared" ca="1" si="49"/>
        <v>2.1183859029605356E-2</v>
      </c>
      <c r="CH42" s="51">
        <f t="shared" ca="1" si="49"/>
        <v>2.1085657370301734E-2</v>
      </c>
      <c r="CI42" s="51">
        <f t="shared" ca="1" si="49"/>
        <v>2.099239313511583E-2</v>
      </c>
      <c r="CJ42" s="51">
        <f t="shared" ca="1" si="49"/>
        <v>2.0904155448164638E-2</v>
      </c>
      <c r="CK42" s="51">
        <f t="shared" ca="1" si="49"/>
        <v>2.0819069756136527E-2</v>
      </c>
      <c r="CL42" s="51">
        <f t="shared" ca="1" si="49"/>
        <v>2.0736897597064884E-2</v>
      </c>
      <c r="CM42" s="51">
        <f t="shared" ca="1" si="49"/>
        <v>2.0656792876063267E-2</v>
      </c>
      <c r="CN42" s="51">
        <f t="shared" ca="1" si="49"/>
        <v>2.057927428382238E-2</v>
      </c>
      <c r="CO42" s="51">
        <f t="shared" ca="1" si="49"/>
        <v>2.050248183610379E-2</v>
      </c>
      <c r="CP42" s="51">
        <f t="shared" ca="1" si="49"/>
        <v>2.0428027913293994E-2</v>
      </c>
      <c r="CQ42" s="51">
        <f t="shared" ca="1" si="49"/>
        <v>2.0353574904728236E-2</v>
      </c>
      <c r="CR42" s="51">
        <f t="shared" ca="1" si="49"/>
        <v>2.0281598348051162E-2</v>
      </c>
      <c r="CS42" s="51">
        <f t="shared" ca="1" si="49"/>
        <v>2.0212669538497294E-2</v>
      </c>
      <c r="CT42" s="51">
        <f t="shared" ca="1" si="49"/>
        <v>2.0143479411914595E-2</v>
      </c>
      <c r="CU42" s="51">
        <f t="shared" ca="1" si="49"/>
        <v>2.0077791837559207E-2</v>
      </c>
    </row>
    <row r="43" spans="1:99" x14ac:dyDescent="0.2">
      <c r="A43" s="10" t="s">
        <v>200</v>
      </c>
      <c r="C43" s="51">
        <f>C$34/C$5</f>
        <v>2.5634257520228224E-4</v>
      </c>
      <c r="D43" s="51">
        <f t="shared" ref="D43:BO43" si="50">D$34/D$5</f>
        <v>2.7781659767434018E-3</v>
      </c>
      <c r="E43" s="51">
        <f t="shared" si="50"/>
        <v>2.8666733776870771E-3</v>
      </c>
      <c r="F43" s="51">
        <f t="shared" si="50"/>
        <v>2.9393021108351002E-3</v>
      </c>
      <c r="G43" s="51">
        <f t="shared" si="50"/>
        <v>3.0383350006703727E-3</v>
      </c>
      <c r="H43" s="51">
        <f t="shared" ca="1" si="50"/>
        <v>3.1637396281195065E-3</v>
      </c>
      <c r="I43" s="51">
        <f t="shared" ca="1" si="50"/>
        <v>3.2464176201428023E-3</v>
      </c>
      <c r="J43" s="51">
        <f t="shared" ca="1" si="50"/>
        <v>3.3277036418080091E-3</v>
      </c>
      <c r="K43" s="51">
        <f t="shared" ca="1" si="50"/>
        <v>3.4127014460153026E-3</v>
      </c>
      <c r="L43" s="51">
        <f t="shared" ca="1" si="50"/>
        <v>3.4948359339596518E-3</v>
      </c>
      <c r="M43" s="51">
        <f t="shared" ca="1" si="50"/>
        <v>3.5740851417472999E-3</v>
      </c>
      <c r="N43" s="51">
        <f t="shared" ca="1" si="50"/>
        <v>3.6503444754369778E-3</v>
      </c>
      <c r="O43" s="51">
        <f t="shared" ca="1" si="50"/>
        <v>3.7235152937338421E-3</v>
      </c>
      <c r="P43" s="51">
        <f t="shared" ca="1" si="50"/>
        <v>3.7932340028441563E-3</v>
      </c>
      <c r="Q43" s="51">
        <f t="shared" ca="1" si="50"/>
        <v>3.8589310521968466E-3</v>
      </c>
      <c r="R43" s="51">
        <f t="shared" ca="1" si="50"/>
        <v>3.921234112935725E-3</v>
      </c>
      <c r="S43" s="51">
        <f t="shared" ca="1" si="50"/>
        <v>3.982247168374419E-3</v>
      </c>
      <c r="T43" s="51">
        <f t="shared" ca="1" si="50"/>
        <v>4.0449932299263889E-3</v>
      </c>
      <c r="U43" s="51">
        <f t="shared" ca="1" si="50"/>
        <v>4.1110349143528664E-3</v>
      </c>
      <c r="V43" s="51">
        <f t="shared" ca="1" si="50"/>
        <v>4.1820150220461807E-3</v>
      </c>
      <c r="W43" s="51">
        <f t="shared" ca="1" si="50"/>
        <v>4.2450727393547874E-3</v>
      </c>
      <c r="X43" s="51">
        <f t="shared" ca="1" si="50"/>
        <v>4.3127839274721708E-3</v>
      </c>
      <c r="Y43" s="51">
        <f t="shared" ca="1" si="50"/>
        <v>4.3846394459304298E-3</v>
      </c>
      <c r="Z43" s="51">
        <f t="shared" ca="1" si="50"/>
        <v>4.4606806039965835E-3</v>
      </c>
      <c r="AA43" s="51">
        <f t="shared" ca="1" si="50"/>
        <v>4.5403019883257885E-3</v>
      </c>
      <c r="AB43" s="51">
        <f t="shared" ca="1" si="50"/>
        <v>4.6234098495242211E-3</v>
      </c>
      <c r="AC43" s="51">
        <f t="shared" ca="1" si="50"/>
        <v>4.7087696093106356E-3</v>
      </c>
      <c r="AD43" s="51">
        <f t="shared" ca="1" si="50"/>
        <v>4.7963049994829664E-3</v>
      </c>
      <c r="AE43" s="51">
        <f t="shared" ca="1" si="50"/>
        <v>4.8855432976512379E-3</v>
      </c>
      <c r="AF43" s="51">
        <f t="shared" ca="1" si="50"/>
        <v>4.9754572132563683E-3</v>
      </c>
      <c r="AG43" s="51">
        <f t="shared" ca="1" si="50"/>
        <v>5.0641037948074095E-3</v>
      </c>
      <c r="AH43" s="51">
        <f t="shared" ca="1" si="50"/>
        <v>5.1497948442160522E-3</v>
      </c>
      <c r="AI43" s="51">
        <f t="shared" ca="1" si="50"/>
        <v>5.2312015651941263E-3</v>
      </c>
      <c r="AJ43" s="51">
        <f t="shared" ca="1" si="50"/>
        <v>5.3061393927760631E-3</v>
      </c>
      <c r="AK43" s="51">
        <f t="shared" ca="1" si="50"/>
        <v>5.3747457419881031E-3</v>
      </c>
      <c r="AL43" s="51">
        <f t="shared" ca="1" si="50"/>
        <v>5.4364340959887217E-3</v>
      </c>
      <c r="AM43" s="51">
        <f t="shared" ca="1" si="50"/>
        <v>5.4928642151471242E-3</v>
      </c>
      <c r="AN43" s="51">
        <f t="shared" ca="1" si="50"/>
        <v>5.5449260181244875E-3</v>
      </c>
      <c r="AO43" s="51">
        <f t="shared" ca="1" si="50"/>
        <v>5.5927259870887352E-3</v>
      </c>
      <c r="AP43" s="51">
        <f t="shared" ca="1" si="50"/>
        <v>5.6368725346406245E-3</v>
      </c>
      <c r="AQ43" s="51">
        <f t="shared" ca="1" si="50"/>
        <v>5.6776262937432197E-3</v>
      </c>
      <c r="AR43" s="51">
        <f t="shared" ca="1" si="50"/>
        <v>5.7162306566450856E-3</v>
      </c>
      <c r="AS43" s="51">
        <f t="shared" ca="1" si="50"/>
        <v>5.7524548192926014E-3</v>
      </c>
      <c r="AT43" s="51">
        <f t="shared" ca="1" si="50"/>
        <v>5.7854943674334365E-3</v>
      </c>
      <c r="AU43" s="51">
        <f t="shared" ca="1" si="50"/>
        <v>5.8166008930536691E-3</v>
      </c>
      <c r="AV43" s="51">
        <f t="shared" ca="1" si="50"/>
        <v>5.8461186931762646E-3</v>
      </c>
      <c r="AW43" s="51">
        <f t="shared" ca="1" si="50"/>
        <v>5.8737976371685454E-3</v>
      </c>
      <c r="AX43" s="51">
        <f t="shared" ca="1" si="50"/>
        <v>5.8995322068256979E-3</v>
      </c>
      <c r="AY43" s="51">
        <f t="shared" ca="1" si="50"/>
        <v>5.9225228736077915E-3</v>
      </c>
      <c r="AZ43" s="51">
        <f t="shared" ca="1" si="50"/>
        <v>5.941624298962795E-3</v>
      </c>
      <c r="BA43" s="51">
        <f t="shared" ca="1" si="50"/>
        <v>5.954603696022508E-3</v>
      </c>
      <c r="BB43" s="51">
        <f t="shared" ca="1" si="50"/>
        <v>5.9610990082612988E-3</v>
      </c>
      <c r="BC43" s="51">
        <f t="shared" ca="1" si="50"/>
        <v>5.9604943640820095E-3</v>
      </c>
      <c r="BD43" s="51">
        <f t="shared" ca="1" si="50"/>
        <v>5.9525784369904317E-3</v>
      </c>
      <c r="BE43" s="51">
        <f t="shared" ca="1" si="50"/>
        <v>5.9377487299378043E-3</v>
      </c>
      <c r="BF43" s="51">
        <f t="shared" ca="1" si="50"/>
        <v>5.916571377386071E-3</v>
      </c>
      <c r="BG43" s="51">
        <f t="shared" ca="1" si="50"/>
        <v>5.8892429397385485E-3</v>
      </c>
      <c r="BH43" s="51">
        <f t="shared" ca="1" si="50"/>
        <v>5.8573490184663764E-3</v>
      </c>
      <c r="BI43" s="51">
        <f t="shared" ca="1" si="50"/>
        <v>5.8208171904929138E-3</v>
      </c>
      <c r="BJ43" s="51">
        <f t="shared" ca="1" si="50"/>
        <v>5.7798818618958886E-3</v>
      </c>
      <c r="BK43" s="51">
        <f t="shared" ca="1" si="50"/>
        <v>5.7568928316649457E-3</v>
      </c>
      <c r="BL43" s="51">
        <f t="shared" ca="1" si="50"/>
        <v>5.7320150248421926E-3</v>
      </c>
      <c r="BM43" s="51">
        <f t="shared" ca="1" si="50"/>
        <v>5.7056787190828302E-3</v>
      </c>
      <c r="BN43" s="51">
        <f t="shared" ca="1" si="50"/>
        <v>5.678199382777087E-3</v>
      </c>
      <c r="BO43" s="51">
        <f t="shared" ca="1" si="50"/>
        <v>5.6488895183121716E-3</v>
      </c>
      <c r="BP43" s="51">
        <f t="shared" ref="BP43:CU43" ca="1" si="51">BP$34/BP$5</f>
        <v>5.6185054560857137E-3</v>
      </c>
      <c r="BQ43" s="51">
        <f t="shared" ca="1" si="51"/>
        <v>5.5873258359681105E-3</v>
      </c>
      <c r="BR43" s="51">
        <f t="shared" ca="1" si="51"/>
        <v>5.5552685474452553E-3</v>
      </c>
      <c r="BS43" s="51">
        <f t="shared" ca="1" si="51"/>
        <v>5.5227560350482527E-3</v>
      </c>
      <c r="BT43" s="51">
        <f t="shared" ca="1" si="51"/>
        <v>5.4895923672303561E-3</v>
      </c>
      <c r="BU43" s="51">
        <f t="shared" ca="1" si="51"/>
        <v>5.4555551951176251E-3</v>
      </c>
      <c r="BV43" s="51">
        <f t="shared" ca="1" si="51"/>
        <v>5.421701045902113E-3</v>
      </c>
      <c r="BW43" s="51">
        <f t="shared" ca="1" si="51"/>
        <v>5.3873564890087045E-3</v>
      </c>
      <c r="BX43" s="51">
        <f t="shared" ca="1" si="51"/>
        <v>5.3531588771005235E-3</v>
      </c>
      <c r="BY43" s="51">
        <f t="shared" ca="1" si="51"/>
        <v>5.3188406105461258E-3</v>
      </c>
      <c r="BZ43" s="51">
        <f t="shared" ca="1" si="51"/>
        <v>5.2857725652137155E-3</v>
      </c>
      <c r="CA43" s="51">
        <f t="shared" ca="1" si="51"/>
        <v>5.2530566430752882E-3</v>
      </c>
      <c r="CB43" s="51">
        <f t="shared" ca="1" si="51"/>
        <v>5.2218052308310508E-3</v>
      </c>
      <c r="CC43" s="51">
        <f t="shared" ca="1" si="51"/>
        <v>5.191383453082018E-3</v>
      </c>
      <c r="CD43" s="51">
        <f t="shared" ca="1" si="51"/>
        <v>5.1624845143562132E-3</v>
      </c>
      <c r="CE43" s="51">
        <f t="shared" ca="1" si="51"/>
        <v>5.1347820140859096E-3</v>
      </c>
      <c r="CF43" s="51">
        <f t="shared" ca="1" si="51"/>
        <v>5.1086933150938157E-3</v>
      </c>
      <c r="CG43" s="51">
        <f t="shared" ca="1" si="51"/>
        <v>5.0841261671052849E-3</v>
      </c>
      <c r="CH43" s="51">
        <f t="shared" ca="1" si="51"/>
        <v>5.0605577688724165E-3</v>
      </c>
      <c r="CI43" s="51">
        <f t="shared" ca="1" si="51"/>
        <v>5.038174352427799E-3</v>
      </c>
      <c r="CJ43" s="51">
        <f t="shared" ca="1" si="51"/>
        <v>5.0169973075595131E-3</v>
      </c>
      <c r="CK43" s="51">
        <f t="shared" ca="1" si="51"/>
        <v>4.9965767414727668E-3</v>
      </c>
      <c r="CL43" s="51">
        <f t="shared" ca="1" si="51"/>
        <v>4.9768554232955719E-3</v>
      </c>
      <c r="CM43" s="51">
        <f t="shared" ca="1" si="51"/>
        <v>4.9576302902551838E-3</v>
      </c>
      <c r="CN43" s="51">
        <f t="shared" ca="1" si="51"/>
        <v>4.9390258281173712E-3</v>
      </c>
      <c r="CO43" s="51">
        <f t="shared" ca="1" si="51"/>
        <v>4.9205956406649098E-3</v>
      </c>
      <c r="CP43" s="51">
        <f t="shared" ca="1" si="51"/>
        <v>4.9027266991905584E-3</v>
      </c>
      <c r="CQ43" s="51">
        <f t="shared" ca="1" si="51"/>
        <v>4.8848579771347761E-3</v>
      </c>
      <c r="CR43" s="51">
        <f t="shared" ca="1" si="51"/>
        <v>4.8675836035322788E-3</v>
      </c>
      <c r="CS43" s="51">
        <f t="shared" ca="1" si="51"/>
        <v>4.8510406892393505E-3</v>
      </c>
      <c r="CT43" s="51">
        <f t="shared" ca="1" si="51"/>
        <v>4.8344350588595021E-3</v>
      </c>
      <c r="CU43" s="51">
        <f t="shared" ca="1" si="51"/>
        <v>4.8186700410142091E-3</v>
      </c>
    </row>
    <row r="44" spans="1:99" x14ac:dyDescent="0.2">
      <c r="A44" s="10" t="s">
        <v>201</v>
      </c>
      <c r="C44" s="51">
        <f>C$35/C$5</f>
        <v>9.1877239824976389E-3</v>
      </c>
      <c r="D44" s="51">
        <f t="shared" ref="D44:BO44" si="52">D$35/D$5</f>
        <v>8.9200090597606856E-3</v>
      </c>
      <c r="E44" s="51">
        <f t="shared" si="52"/>
        <v>9.2040119700200415E-3</v>
      </c>
      <c r="F44" s="51">
        <f t="shared" si="52"/>
        <v>9.4335123793173707E-3</v>
      </c>
      <c r="G44" s="51">
        <f t="shared" si="52"/>
        <v>9.7461866111116843E-3</v>
      </c>
      <c r="H44" s="51">
        <f t="shared" ca="1" si="52"/>
        <v>1.0018508822378439E-2</v>
      </c>
      <c r="I44" s="51">
        <f t="shared" ca="1" si="52"/>
        <v>1.0280322463785541E-2</v>
      </c>
      <c r="J44" s="51">
        <f t="shared" ca="1" si="52"/>
        <v>1.0537728199058696E-2</v>
      </c>
      <c r="K44" s="51">
        <f t="shared" ca="1" si="52"/>
        <v>1.0806887912381791E-2</v>
      </c>
      <c r="L44" s="51">
        <f t="shared" ca="1" si="52"/>
        <v>1.1066980457538898E-2</v>
      </c>
      <c r="M44" s="51">
        <f t="shared" ca="1" si="52"/>
        <v>1.1317936282199783E-2</v>
      </c>
      <c r="N44" s="51">
        <f t="shared" ca="1" si="52"/>
        <v>1.1559424172217095E-2</v>
      </c>
      <c r="O44" s="51">
        <f t="shared" ca="1" si="52"/>
        <v>1.1791131763490502E-2</v>
      </c>
      <c r="P44" s="51">
        <f t="shared" ca="1" si="52"/>
        <v>1.2011907675673162E-2</v>
      </c>
      <c r="Q44" s="51">
        <f t="shared" ca="1" si="52"/>
        <v>1.221994833195668E-2</v>
      </c>
      <c r="R44" s="51">
        <f t="shared" ca="1" si="52"/>
        <v>1.2417241357629796E-2</v>
      </c>
      <c r="S44" s="51">
        <f t="shared" ca="1" si="52"/>
        <v>1.2610449366518992E-2</v>
      </c>
      <c r="T44" s="51">
        <f t="shared" ca="1" si="52"/>
        <v>1.2809145228100234E-2</v>
      </c>
      <c r="U44" s="51">
        <f t="shared" ca="1" si="52"/>
        <v>1.3018277228784075E-2</v>
      </c>
      <c r="V44" s="51">
        <f t="shared" ca="1" si="52"/>
        <v>1.3243047569812906E-2</v>
      </c>
      <c r="W44" s="51">
        <f t="shared" ca="1" si="52"/>
        <v>1.3442730341290159E-2</v>
      </c>
      <c r="X44" s="51">
        <f t="shared" ca="1" si="52"/>
        <v>1.3657149103661873E-2</v>
      </c>
      <c r="Y44" s="51">
        <f t="shared" ca="1" si="52"/>
        <v>1.3884691578779697E-2</v>
      </c>
      <c r="Z44" s="51">
        <f t="shared" ca="1" si="52"/>
        <v>1.4125488579322514E-2</v>
      </c>
      <c r="AA44" s="51">
        <f t="shared" ca="1" si="52"/>
        <v>1.4377622963031666E-2</v>
      </c>
      <c r="AB44" s="51">
        <f t="shared" ca="1" si="52"/>
        <v>1.46407978568267E-2</v>
      </c>
      <c r="AC44" s="51">
        <f t="shared" ca="1" si="52"/>
        <v>1.4911103762817013E-2</v>
      </c>
      <c r="AD44" s="51">
        <f t="shared" ca="1" si="52"/>
        <v>1.5188299165029394E-2</v>
      </c>
      <c r="AE44" s="51">
        <f t="shared" ca="1" si="52"/>
        <v>1.5470887109228922E-2</v>
      </c>
      <c r="AF44" s="51">
        <f t="shared" ca="1" si="52"/>
        <v>1.5755614508645165E-2</v>
      </c>
      <c r="AG44" s="51">
        <f t="shared" ca="1" si="52"/>
        <v>1.6036328683556797E-2</v>
      </c>
      <c r="AH44" s="51">
        <f t="shared" ca="1" si="52"/>
        <v>1.6307683673350833E-2</v>
      </c>
      <c r="AI44" s="51">
        <f t="shared" ca="1" si="52"/>
        <v>1.6565471623114735E-2</v>
      </c>
      <c r="AJ44" s="51">
        <f t="shared" ca="1" si="52"/>
        <v>1.6802774743790865E-2</v>
      </c>
      <c r="AK44" s="51">
        <f t="shared" ca="1" si="52"/>
        <v>1.7020028182962329E-2</v>
      </c>
      <c r="AL44" s="51">
        <f t="shared" ca="1" si="52"/>
        <v>1.7215374637297619E-2</v>
      </c>
      <c r="AM44" s="51">
        <f t="shared" ca="1" si="52"/>
        <v>1.739407001463256E-2</v>
      </c>
      <c r="AN44" s="51">
        <f t="shared" ca="1" si="52"/>
        <v>1.7558932390727543E-2</v>
      </c>
      <c r="AO44" s="51">
        <f t="shared" ca="1" si="52"/>
        <v>1.7710298959114325E-2</v>
      </c>
      <c r="AP44" s="51">
        <f t="shared" ca="1" si="52"/>
        <v>1.7850096359695311E-2</v>
      </c>
      <c r="AQ44" s="51">
        <f t="shared" ca="1" si="52"/>
        <v>1.7979149930186865E-2</v>
      </c>
      <c r="AR44" s="51">
        <f t="shared" ca="1" si="52"/>
        <v>1.8101397079376105E-2</v>
      </c>
      <c r="AS44" s="51">
        <f t="shared" ca="1" si="52"/>
        <v>1.8216106927759903E-2</v>
      </c>
      <c r="AT44" s="51">
        <f t="shared" ca="1" si="52"/>
        <v>1.8320732163539216E-2</v>
      </c>
      <c r="AU44" s="51">
        <f t="shared" ca="1" si="52"/>
        <v>1.8419236161336623E-2</v>
      </c>
      <c r="AV44" s="51">
        <f t="shared" ca="1" si="52"/>
        <v>1.8512709195058173E-2</v>
      </c>
      <c r="AW44" s="51">
        <f t="shared" ca="1" si="52"/>
        <v>1.860035918436706E-2</v>
      </c>
      <c r="AX44" s="51">
        <f t="shared" ca="1" si="52"/>
        <v>1.868185198828138E-2</v>
      </c>
      <c r="AY44" s="51">
        <f t="shared" ca="1" si="52"/>
        <v>1.8754655766424672E-2</v>
      </c>
      <c r="AZ44" s="51">
        <f t="shared" ca="1" si="52"/>
        <v>1.8815143613382185E-2</v>
      </c>
      <c r="BA44" s="51">
        <f t="shared" ca="1" si="52"/>
        <v>1.8856245037404608E-2</v>
      </c>
      <c r="BB44" s="51">
        <f t="shared" ca="1" si="52"/>
        <v>1.8876813526160777E-2</v>
      </c>
      <c r="BC44" s="51">
        <f t="shared" ca="1" si="52"/>
        <v>1.887489881959303E-2</v>
      </c>
      <c r="BD44" s="51">
        <f t="shared" ca="1" si="52"/>
        <v>1.8849831717136369E-2</v>
      </c>
      <c r="BE44" s="51">
        <f t="shared" ca="1" si="52"/>
        <v>1.880287097813638E-2</v>
      </c>
      <c r="BF44" s="51">
        <f t="shared" ca="1" si="52"/>
        <v>1.8735809361722561E-2</v>
      </c>
      <c r="BG44" s="51">
        <f t="shared" ca="1" si="52"/>
        <v>1.8649269309172069E-2</v>
      </c>
      <c r="BH44" s="51">
        <f t="shared" ca="1" si="52"/>
        <v>1.8548271891810193E-2</v>
      </c>
      <c r="BI44" s="51">
        <f t="shared" ca="1" si="52"/>
        <v>1.8432587769894225E-2</v>
      </c>
      <c r="BJ44" s="51">
        <f t="shared" ca="1" si="52"/>
        <v>1.8302959229336981E-2</v>
      </c>
      <c r="BK44" s="51">
        <f t="shared" ca="1" si="52"/>
        <v>1.823016063360566E-2</v>
      </c>
      <c r="BL44" s="51">
        <f t="shared" ca="1" si="52"/>
        <v>1.8151380912000279E-2</v>
      </c>
      <c r="BM44" s="51">
        <f t="shared" ca="1" si="52"/>
        <v>1.8067982610428964E-2</v>
      </c>
      <c r="BN44" s="51">
        <f t="shared" ca="1" si="52"/>
        <v>1.7980964712127442E-2</v>
      </c>
      <c r="BO44" s="51">
        <f t="shared" ca="1" si="52"/>
        <v>1.788815014132188E-2</v>
      </c>
      <c r="BP44" s="51">
        <f t="shared" ref="BP44:CU44" ca="1" si="53">BP$35/BP$5</f>
        <v>1.7791933944271428E-2</v>
      </c>
      <c r="BQ44" s="51">
        <f t="shared" ca="1" si="53"/>
        <v>1.7693198480565685E-2</v>
      </c>
      <c r="BR44" s="51">
        <f t="shared" ca="1" si="53"/>
        <v>1.7591683733576644E-2</v>
      </c>
      <c r="BS44" s="51">
        <f t="shared" ca="1" si="53"/>
        <v>1.7488727444319469E-2</v>
      </c>
      <c r="BT44" s="51">
        <f t="shared" ca="1" si="53"/>
        <v>1.7383709162896128E-2</v>
      </c>
      <c r="BU44" s="51">
        <f t="shared" ca="1" si="53"/>
        <v>1.7275924784539147E-2</v>
      </c>
      <c r="BV44" s="51">
        <f t="shared" ca="1" si="53"/>
        <v>1.7168719978690024E-2</v>
      </c>
      <c r="BW44" s="51">
        <f t="shared" ca="1" si="53"/>
        <v>1.7059962215194232E-2</v>
      </c>
      <c r="BX44" s="51">
        <f t="shared" ca="1" si="53"/>
        <v>1.6951669777484992E-2</v>
      </c>
      <c r="BY44" s="51">
        <f t="shared" ca="1" si="53"/>
        <v>1.6842995266729398E-2</v>
      </c>
      <c r="BZ44" s="51">
        <f t="shared" ca="1" si="53"/>
        <v>1.6738279789843432E-2</v>
      </c>
      <c r="CA44" s="51">
        <f t="shared" ca="1" si="53"/>
        <v>1.6634679369738413E-2</v>
      </c>
      <c r="CB44" s="51">
        <f t="shared" ca="1" si="53"/>
        <v>1.6535716564298329E-2</v>
      </c>
      <c r="CC44" s="51">
        <f t="shared" ca="1" si="53"/>
        <v>1.6439380934759724E-2</v>
      </c>
      <c r="CD44" s="51">
        <f t="shared" ca="1" si="53"/>
        <v>1.6347867628794678E-2</v>
      </c>
      <c r="CE44" s="51">
        <f t="shared" ca="1" si="53"/>
        <v>1.626014304460538E-2</v>
      </c>
      <c r="CF44" s="51">
        <f t="shared" ca="1" si="53"/>
        <v>1.6177528831130418E-2</v>
      </c>
      <c r="CG44" s="51">
        <f t="shared" ca="1" si="53"/>
        <v>1.6099732862500073E-2</v>
      </c>
      <c r="CH44" s="51">
        <f t="shared" ca="1" si="53"/>
        <v>1.6025099601429321E-2</v>
      </c>
      <c r="CI44" s="51">
        <f t="shared" ca="1" si="53"/>
        <v>1.5954218782688028E-2</v>
      </c>
      <c r="CJ44" s="51">
        <f t="shared" ca="1" si="53"/>
        <v>1.5887158140605127E-2</v>
      </c>
      <c r="CK44" s="51">
        <f t="shared" ca="1" si="53"/>
        <v>1.5822493014663763E-2</v>
      </c>
      <c r="CL44" s="51">
        <f t="shared" ca="1" si="53"/>
        <v>1.5760042173769313E-2</v>
      </c>
      <c r="CM44" s="51">
        <f t="shared" ca="1" si="53"/>
        <v>1.5699162585808085E-2</v>
      </c>
      <c r="CN44" s="51">
        <f t="shared" ca="1" si="53"/>
        <v>1.5640248455705007E-2</v>
      </c>
      <c r="CO44" s="51">
        <f t="shared" ca="1" si="53"/>
        <v>1.558188619543888E-2</v>
      </c>
      <c r="CP44" s="51">
        <f t="shared" ca="1" si="53"/>
        <v>1.5525301214103436E-2</v>
      </c>
      <c r="CQ44" s="51">
        <f t="shared" ca="1" si="53"/>
        <v>1.5468716927593459E-2</v>
      </c>
      <c r="CR44" s="51">
        <f t="shared" ca="1" si="53"/>
        <v>1.5414014744518882E-2</v>
      </c>
      <c r="CS44" s="51">
        <f t="shared" ca="1" si="53"/>
        <v>1.5361628849257944E-2</v>
      </c>
      <c r="CT44" s="51">
        <f t="shared" ca="1" si="53"/>
        <v>1.5309044353055093E-2</v>
      </c>
      <c r="CU44" s="51">
        <f t="shared" ca="1" si="53"/>
        <v>1.5259121796544997E-2</v>
      </c>
    </row>
    <row r="45" spans="1:99" x14ac:dyDescent="0.2">
      <c r="A45" s="10" t="s">
        <v>202</v>
      </c>
      <c r="C45" s="51">
        <f>C$37/C$5</f>
        <v>0.15834357011603944</v>
      </c>
      <c r="D45" s="51">
        <f t="shared" ref="D45:BO45" ca="1" si="54">D$37/D$5</f>
        <v>0.16313352063264119</v>
      </c>
      <c r="E45" s="51">
        <f t="shared" ca="1" si="54"/>
        <v>0.16751622084137893</v>
      </c>
      <c r="F45" s="51">
        <f t="shared" ca="1" si="54"/>
        <v>0.17151564809877443</v>
      </c>
      <c r="G45" s="51">
        <f t="shared" ca="1" si="54"/>
        <v>0.17587483627437836</v>
      </c>
      <c r="H45" s="51">
        <f t="shared" ca="1" si="54"/>
        <v>0.18030018477564674</v>
      </c>
      <c r="I45" s="51">
        <f t="shared" ca="1" si="54"/>
        <v>0.18471337787837203</v>
      </c>
      <c r="J45" s="51">
        <f t="shared" ca="1" si="54"/>
        <v>0.18912230161028173</v>
      </c>
      <c r="K45" s="51">
        <f t="shared" ca="1" si="54"/>
        <v>0.19372976078453538</v>
      </c>
      <c r="L45" s="51">
        <f t="shared" ca="1" si="54"/>
        <v>0.19817903404940368</v>
      </c>
      <c r="M45" s="51">
        <f t="shared" ca="1" si="54"/>
        <v>0.2024554196785843</v>
      </c>
      <c r="N45" s="51">
        <f t="shared" ca="1" si="54"/>
        <v>0.20654724281323233</v>
      </c>
      <c r="O45" s="51">
        <f t="shared" ca="1" si="54"/>
        <v>0.21048676044544049</v>
      </c>
      <c r="P45" s="51">
        <f t="shared" ca="1" si="54"/>
        <v>0.21420290113066884</v>
      </c>
      <c r="Q45" s="51">
        <f t="shared" ca="1" si="54"/>
        <v>0.21772400009100409</v>
      </c>
      <c r="R45" s="51">
        <f t="shared" ca="1" si="54"/>
        <v>0.22112731431606855</v>
      </c>
      <c r="S45" s="51">
        <f t="shared" ca="1" si="54"/>
        <v>0.22453098999518969</v>
      </c>
      <c r="T45" s="51">
        <f t="shared" ca="1" si="54"/>
        <v>0.22810015024608904</v>
      </c>
      <c r="U45" s="51">
        <f t="shared" ca="1" si="54"/>
        <v>0.23192071163466368</v>
      </c>
      <c r="V45" s="51">
        <f t="shared" ca="1" si="54"/>
        <v>0.23602969122015968</v>
      </c>
      <c r="W45" s="51">
        <f t="shared" ca="1" si="54"/>
        <v>0.24044649710312599</v>
      </c>
      <c r="X45" s="51">
        <f t="shared" ca="1" si="54"/>
        <v>0.24512880254531538</v>
      </c>
      <c r="Y45" s="51">
        <f t="shared" ca="1" si="54"/>
        <v>0.25007017437278062</v>
      </c>
      <c r="Z45" s="51">
        <f t="shared" ca="1" si="54"/>
        <v>0.25526836072712117</v>
      </c>
      <c r="AA45" s="51">
        <f t="shared" ca="1" si="54"/>
        <v>0.2606827973644788</v>
      </c>
      <c r="AB45" s="51">
        <f t="shared" ca="1" si="54"/>
        <v>0.26630657817541536</v>
      </c>
      <c r="AC45" s="51">
        <f t="shared" ca="1" si="54"/>
        <v>0.27207898397638269</v>
      </c>
      <c r="AD45" s="51">
        <f t="shared" ca="1" si="54"/>
        <v>0.27800124644047369</v>
      </c>
      <c r="AE45" s="51">
        <f t="shared" ca="1" si="54"/>
        <v>0.28403243352769686</v>
      </c>
      <c r="AF45" s="51">
        <f t="shared" ca="1" si="54"/>
        <v>0.29009312087739136</v>
      </c>
      <c r="AG45" s="51">
        <f t="shared" ca="1" si="54"/>
        <v>0.29604540521818529</v>
      </c>
      <c r="AH45" s="51">
        <f t="shared" ca="1" si="54"/>
        <v>0.30184304553003027</v>
      </c>
      <c r="AI45" s="51">
        <f t="shared" ca="1" si="54"/>
        <v>0.3073601640884096</v>
      </c>
      <c r="AJ45" s="51">
        <f t="shared" ca="1" si="54"/>
        <v>0.31250691362929089</v>
      </c>
      <c r="AK45" s="51">
        <f t="shared" ca="1" si="54"/>
        <v>0.31731963259869356</v>
      </c>
      <c r="AL45" s="51">
        <f t="shared" ca="1" si="54"/>
        <v>0.32179180676035102</v>
      </c>
      <c r="AM45" s="51">
        <f t="shared" ca="1" si="54"/>
        <v>0.32603202725103847</v>
      </c>
      <c r="AN45" s="51">
        <f t="shared" ca="1" si="54"/>
        <v>0.3300504586694078</v>
      </c>
      <c r="AO45" s="51">
        <f t="shared" ca="1" si="54"/>
        <v>0.33385704302839836</v>
      </c>
      <c r="AP45" s="51">
        <f t="shared" ca="1" si="54"/>
        <v>0.33750148914882472</v>
      </c>
      <c r="AQ45" s="51">
        <f t="shared" ca="1" si="54"/>
        <v>0.34097587675514274</v>
      </c>
      <c r="AR45" s="51">
        <f t="shared" ca="1" si="54"/>
        <v>0.34437386802171649</v>
      </c>
      <c r="AS45" s="51">
        <f t="shared" ca="1" si="54"/>
        <v>0.34761402032381378</v>
      </c>
      <c r="AT45" s="51">
        <f t="shared" ca="1" si="54"/>
        <v>0.35069529859529447</v>
      </c>
      <c r="AU45" s="51">
        <f t="shared" ca="1" si="54"/>
        <v>0.35371633734057939</v>
      </c>
      <c r="AV45" s="51">
        <f t="shared" ca="1" si="54"/>
        <v>0.35665624978693322</v>
      </c>
      <c r="AW45" s="51">
        <f t="shared" ca="1" si="54"/>
        <v>0.35948097250291267</v>
      </c>
      <c r="AX45" s="51">
        <f t="shared" ca="1" si="54"/>
        <v>0.36219312215023003</v>
      </c>
      <c r="AY45" s="51">
        <f t="shared" ca="1" si="54"/>
        <v>0.3647199915217873</v>
      </c>
      <c r="AZ45" s="51">
        <f t="shared" ca="1" si="54"/>
        <v>0.36695312603653202</v>
      </c>
      <c r="BA45" s="51">
        <f t="shared" ca="1" si="54"/>
        <v>0.36877950893003403</v>
      </c>
      <c r="BB45" s="51">
        <f t="shared" ca="1" si="54"/>
        <v>0.37021535172045783</v>
      </c>
      <c r="BC45" s="51">
        <f t="shared" ca="1" si="54"/>
        <v>0.3711993807151005</v>
      </c>
      <c r="BD45" s="51">
        <f t="shared" ca="1" si="54"/>
        <v>0.37174997215094147</v>
      </c>
      <c r="BE45" s="51">
        <f t="shared" ca="1" si="54"/>
        <v>0.37189128894296236</v>
      </c>
      <c r="BF45" s="51">
        <f t="shared" ca="1" si="54"/>
        <v>0.37165005876096668</v>
      </c>
      <c r="BG45" s="51">
        <f t="shared" ca="1" si="54"/>
        <v>0.37106515290770964</v>
      </c>
      <c r="BH45" s="51">
        <f t="shared" ca="1" si="54"/>
        <v>0.37019836951611035</v>
      </c>
      <c r="BI45" s="51">
        <f t="shared" ca="1" si="54"/>
        <v>0.36905598878745555</v>
      </c>
      <c r="BJ45" s="51">
        <f t="shared" ca="1" si="54"/>
        <v>0.36763701112859881</v>
      </c>
      <c r="BK45" s="51">
        <f t="shared" ca="1" si="54"/>
        <v>0.36610507160518929</v>
      </c>
      <c r="BL45" s="51">
        <f t="shared" ca="1" si="54"/>
        <v>0.36446962376429876</v>
      </c>
      <c r="BM45" s="51">
        <f t="shared" ca="1" si="54"/>
        <v>0.36276466718431233</v>
      </c>
      <c r="BN45" s="51">
        <f t="shared" ca="1" si="54"/>
        <v>0.36096657534736576</v>
      </c>
      <c r="BO45" s="51">
        <f t="shared" ca="1" si="54"/>
        <v>0.35904890624129082</v>
      </c>
      <c r="BP45" s="51">
        <f t="shared" ref="BP45:CU45" ca="1" si="55">BP$37/BP$5</f>
        <v>0.35709324881315918</v>
      </c>
      <c r="BQ45" s="51">
        <f t="shared" ca="1" si="55"/>
        <v>0.35508794223460821</v>
      </c>
      <c r="BR45" s="51">
        <f t="shared" ca="1" si="55"/>
        <v>0.35302807449210477</v>
      </c>
      <c r="BS45" s="51">
        <f t="shared" ca="1" si="55"/>
        <v>0.35094013676336844</v>
      </c>
      <c r="BT45" s="51">
        <f t="shared" ca="1" si="55"/>
        <v>0.34881120843495816</v>
      </c>
      <c r="BU45" s="51">
        <f t="shared" ca="1" si="55"/>
        <v>0.34663432524217314</v>
      </c>
      <c r="BV45" s="51">
        <f t="shared" ca="1" si="55"/>
        <v>0.34446807023786552</v>
      </c>
      <c r="BW45" s="51">
        <f t="shared" ca="1" si="55"/>
        <v>0.34228029562791368</v>
      </c>
      <c r="BX45" s="51">
        <f t="shared" ca="1" si="55"/>
        <v>0.34010625473171191</v>
      </c>
      <c r="BY45" s="51">
        <f t="shared" ca="1" si="55"/>
        <v>0.33793769507120291</v>
      </c>
      <c r="BZ45" s="51">
        <f t="shared" ca="1" si="55"/>
        <v>0.33584937110030078</v>
      </c>
      <c r="CA45" s="51">
        <f t="shared" ca="1" si="55"/>
        <v>0.33379525075899991</v>
      </c>
      <c r="CB45" s="51">
        <f t="shared" ca="1" si="55"/>
        <v>0.33183584994634063</v>
      </c>
      <c r="CC45" s="51">
        <f t="shared" ca="1" si="55"/>
        <v>0.32993637987836577</v>
      </c>
      <c r="CD45" s="51">
        <f t="shared" ca="1" si="55"/>
        <v>0.32813542128685574</v>
      </c>
      <c r="CE45" s="51">
        <f t="shared" ca="1" si="55"/>
        <v>0.326414203171002</v>
      </c>
      <c r="CF45" s="51">
        <f t="shared" ca="1" si="55"/>
        <v>0.32479310394817634</v>
      </c>
      <c r="CG45" s="51">
        <f t="shared" ca="1" si="55"/>
        <v>0.32326593586469993</v>
      </c>
      <c r="CH45" s="51">
        <f t="shared" ca="1" si="55"/>
        <v>0.32179914974192142</v>
      </c>
      <c r="CI45" s="51">
        <f t="shared" ca="1" si="55"/>
        <v>0.32040373103923442</v>
      </c>
      <c r="CJ45" s="51">
        <f t="shared" ca="1" si="55"/>
        <v>0.3190785060548616</v>
      </c>
      <c r="CK45" s="51">
        <f t="shared" ca="1" si="55"/>
        <v>0.31779829234086404</v>
      </c>
      <c r="CL45" s="51">
        <f t="shared" ca="1" si="55"/>
        <v>0.31655779983150317</v>
      </c>
      <c r="CM45" s="51">
        <f t="shared" ca="1" si="55"/>
        <v>0.31534587483077281</v>
      </c>
      <c r="CN45" s="51">
        <f t="shared" ca="1" si="55"/>
        <v>0.31417128797661426</v>
      </c>
      <c r="CO45" s="51">
        <f t="shared" ca="1" si="55"/>
        <v>0.313007370591811</v>
      </c>
      <c r="CP45" s="51">
        <f t="shared" ca="1" si="55"/>
        <v>0.31188012018191802</v>
      </c>
      <c r="CQ45" s="51">
        <f t="shared" ca="1" si="55"/>
        <v>0.31075594144679575</v>
      </c>
      <c r="CR45" s="51">
        <f t="shared" ca="1" si="55"/>
        <v>0.30967026116168861</v>
      </c>
      <c r="CS45" s="51">
        <f t="shared" ca="1" si="55"/>
        <v>0.30863042574123162</v>
      </c>
      <c r="CT45" s="51">
        <f t="shared" ca="1" si="55"/>
        <v>0.30759477059471296</v>
      </c>
      <c r="CU45" s="51">
        <f t="shared" ca="1" si="55"/>
        <v>0.30661337742061756</v>
      </c>
    </row>
    <row r="47" spans="1:99" x14ac:dyDescent="0.2">
      <c r="A47" s="13" t="s">
        <v>203</v>
      </c>
    </row>
    <row r="48" spans="1:99" x14ac:dyDescent="0.2">
      <c r="B48" s="43">
        <v>1</v>
      </c>
      <c r="C48" s="50">
        <f ca="1">IF($B48&lt;Input!$B$20,PRODUCT(OFFSET(C$19,0,$B48,1,Input!$B$20-$B48)),IF($B48=Input!$B$20,1,0))</f>
        <v>9.074978369220263</v>
      </c>
      <c r="D48" s="50">
        <f ca="1">IF($B48&lt;Input!$B$20,PRODUCT(OFFSET(D$19,0,$B48,1,Input!$B$20-$B48)),IF($B48=Input!$B$20,1,0))</f>
        <v>9.047469097525191</v>
      </c>
      <c r="E48" s="50">
        <f ca="1">IF($B48&lt;Input!$B$20,PRODUCT(OFFSET(E$19,0,$B48,1,Input!$B$20-$B48)),IF($B48=Input!$B$20,1,0))</f>
        <v>9.0179309611205802</v>
      </c>
      <c r="F48" s="50">
        <f ca="1">IF($B48&lt;Input!$B$20,PRODUCT(OFFSET(F$19,0,$B48,1,Input!$B$20-$B48)),IF($B48=Input!$B$20,1,0))</f>
        <v>8.987578317973675</v>
      </c>
      <c r="G48" s="50">
        <f ca="1">IF($B48&lt;Input!$B$20,PRODUCT(OFFSET(G$19,0,$B48,1,Input!$B$20-$B48)),IF($B48=Input!$B$20,1,0))</f>
        <v>8.9539853025847229</v>
      </c>
      <c r="H48" s="50">
        <f ca="1">IF($B48&lt;Input!$B$20,PRODUCT(OFFSET(H$19,0,$B48,1,Input!$B$20-$B48)),IF($B48=Input!$B$20,1,0))</f>
        <v>8.9138340392858062</v>
      </c>
      <c r="I48" s="50">
        <f ca="1">IF($B48&lt;Input!$B$20,PRODUCT(OFFSET(I$19,0,$B48,1,Input!$B$20-$B48)),IF($B48=Input!$B$20,1,0))</f>
        <v>8.8722639726801233</v>
      </c>
      <c r="J48" s="50">
        <f ca="1">IF($B48&lt;Input!$B$20,PRODUCT(OFFSET(J$19,0,$B48,1,Input!$B$20-$B48)),IF($B48=Input!$B$20,1,0))</f>
        <v>8.8292963775401621</v>
      </c>
      <c r="K48" s="50">
        <f ca="1">IF($B48&lt;Input!$B$20,PRODUCT(OFFSET(K$19,0,$B48,1,Input!$B$20-$B48)),IF($B48=Input!$B$20,1,0))</f>
        <v>8.7849531852505791</v>
      </c>
      <c r="L48" s="50">
        <f ca="1">IF($B48&lt;Input!$B$20,PRODUCT(OFFSET(L$19,0,$B48,1,Input!$B$20-$B48)),IF($B48=Input!$B$20,1,0))</f>
        <v>8.7392569651286767</v>
      </c>
      <c r="M48" s="50">
        <f ca="1">IF($B48&lt;Input!$B$20,PRODUCT(OFFSET(M$19,0,$B48,1,Input!$B$20-$B48)),IF($B48=Input!$B$20,1,0))</f>
        <v>8.6922309052566522</v>
      </c>
      <c r="N48" s="50">
        <f ca="1">IF($B48&lt;Input!$B$20,PRODUCT(OFFSET(N$19,0,$B48,1,Input!$B$20-$B48)),IF($B48=Input!$B$20,1,0))</f>
        <v>8.6438987928482653</v>
      </c>
      <c r="O48" s="50">
        <f ca="1">IF($B48&lt;Input!$B$20,PRODUCT(OFFSET(O$19,0,$B48,1,Input!$B$20-$B48)),IF($B48=Input!$B$20,1,0))</f>
        <v>8.5942849941732078</v>
      </c>
      <c r="P48" s="50">
        <f ca="1">IF($B48&lt;Input!$B$20,PRODUCT(OFFSET(P$19,0,$B48,1,Input!$B$20-$B48)),IF($B48=Input!$B$20,1,0))</f>
        <v>8.5434144340630613</v>
      </c>
      <c r="Q48" s="50">
        <f ca="1">IF($B48&lt;Input!$B$20,PRODUCT(OFFSET(Q$19,0,$B48,1,Input!$B$20-$B48)),IF($B48=Input!$B$20,1,0))</f>
        <v>8.491312575022917</v>
      </c>
      <c r="R48" s="50">
        <f ca="1">IF($B48&lt;Input!$B$20,PRODUCT(OFFSET(R$19,0,$B48,1,Input!$B$20-$B48)),IF($B48=Input!$B$20,1,0))</f>
        <v>8.4380053959730876</v>
      </c>
      <c r="S48" s="50">
        <f ca="1">IF($B48&lt;Input!$B$20,PRODUCT(OFFSET(S$19,0,$B48,1,Input!$B$20-$B48)),IF($B48=Input!$B$20,1,0))</f>
        <v>8.3835193706460238</v>
      </c>
      <c r="T48" s="50">
        <f ca="1">IF($B48&lt;Input!$B$20,PRODUCT(OFFSET(T$19,0,$B48,1,Input!$B$20-$B48)),IF($B48=Input!$B$20,1,0))</f>
        <v>8.3278814456633548</v>
      </c>
      <c r="U48" s="50">
        <f ca="1">IF($B48&lt;Input!$B$20,PRODUCT(OFFSET(U$19,0,$B48,1,Input!$B$20-$B48)),IF($B48=Input!$B$20,1,0))</f>
        <v>8.271119018318652</v>
      </c>
      <c r="V48" s="50">
        <f ca="1">IF($B48&lt;Input!$B$20,PRODUCT(OFFSET(V$19,0,$B48,1,Input!$B$20-$B48)),IF($B48=Input!$B$20,1,0))</f>
        <v>8.2132599140914984</v>
      </c>
      <c r="W48" s="50">
        <f ca="1">IF($B48&lt;Input!$B$20,PRODUCT(OFFSET(W$19,0,$B48,1,Input!$B$20-$B48)),IF($B48=Input!$B$20,1,0))</f>
        <v>8.1557952454010074</v>
      </c>
      <c r="X48" s="50">
        <f ca="1">IF($B48&lt;Input!$B$20,PRODUCT(OFFSET(X$19,0,$B48,1,Input!$B$20-$B48)),IF($B48=Input!$B$20,1,0))</f>
        <v>8.1001858000598048</v>
      </c>
      <c r="Y48" s="50">
        <f ca="1">IF($B48&lt;Input!$B$20,PRODUCT(OFFSET(Y$19,0,$B48,1,Input!$B$20-$B48)),IF($B48=Input!$B$20,1,0))</f>
        <v>8.0463992993424984</v>
      </c>
      <c r="Z48" s="50">
        <f ca="1">IF($B48&lt;Input!$B$20,PRODUCT(OFFSET(Z$19,0,$B48,1,Input!$B$20-$B48)),IF($B48=Input!$B$20,1,0))</f>
        <v>7.9944046547372931</v>
      </c>
      <c r="AA48" s="50">
        <f ca="1">IF($B48&lt;Input!$B$20,PRODUCT(OFFSET(AA$19,0,$B48,1,Input!$B$20-$B48)),IF($B48=Input!$B$20,1,0))</f>
        <v>7.9441719381422775</v>
      </c>
      <c r="AB48" s="50">
        <f ca="1">IF($B48&lt;Input!$B$20,PRODUCT(OFFSET(AB$19,0,$B48,1,Input!$B$20-$B48)),IF($B48=Input!$B$20,1,0))</f>
        <v>7.8956723532854527</v>
      </c>
      <c r="AC48" s="50">
        <f ca="1">IF($B48&lt;Input!$B$20,PRODUCT(OFFSET(AC$19,0,$B48,1,Input!$B$20-$B48)),IF($B48=Input!$B$20,1,0))</f>
        <v>7.8488782083304915</v>
      </c>
      <c r="AD48" s="50">
        <f ca="1">IF($B48&lt;Input!$B$20,PRODUCT(OFFSET(AD$19,0,$B48,1,Input!$B$20-$B48)),IF($B48=Input!$B$20,1,0))</f>
        <v>7.8037628896318756</v>
      </c>
      <c r="AE48" s="50">
        <f ca="1">IF($B48&lt;Input!$B$20,PRODUCT(OFFSET(AE$19,0,$B48,1,Input!$B$20-$B48)),IF($B48=Input!$B$20,1,0))</f>
        <v>7.7603008366047126</v>
      </c>
      <c r="AF48" s="50">
        <f ca="1">IF($B48&lt;Input!$B$20,PRODUCT(OFFSET(AF$19,0,$B48,1,Input!$B$20-$B48)),IF($B48=Input!$B$20,1,0))</f>
        <v>7.718467517676185</v>
      </c>
      <c r="AG48" s="50">
        <f ca="1">IF($B48&lt;Input!$B$20,PRODUCT(OFFSET(AG$19,0,$B48,1,Input!$B$20-$B48)),IF($B48=Input!$B$20,1,0))</f>
        <v>7.6782394072869469</v>
      </c>
      <c r="AH48" s="50">
        <f ca="1">IF($B48&lt;Input!$B$20,PRODUCT(OFFSET(AH$19,0,$B48,1,Input!$B$20-$B48)),IF($B48=Input!$B$20,1,0))</f>
        <v>7.6395939639125272</v>
      </c>
      <c r="AI48" s="50">
        <f ca="1">IF($B48&lt;Input!$B$20,PRODUCT(OFFSET(AI$19,0,$B48,1,Input!$B$20-$B48)),IF($B48=Input!$B$20,1,0))</f>
        <v>7.6025096090759225</v>
      </c>
      <c r="AJ48" s="50">
        <f ca="1">IF($B48&lt;Input!$B$20,PRODUCT(OFFSET(AJ$19,0,$B48,1,Input!$B$20-$B48)),IF($B48=Input!$B$20,1,0))</f>
        <v>7.5669657073242664</v>
      </c>
      <c r="AK48" s="50">
        <f ca="1">IF($B48&lt;Input!$B$20,PRODUCT(OFFSET(AK$19,0,$B48,1,Input!$B$20-$B48)),IF($B48=Input!$B$20,1,0))</f>
        <v>7.5329425471434757</v>
      </c>
      <c r="AL48" s="50">
        <f ca="1">IF($B48&lt;Input!$B$20,PRODUCT(OFFSET(AL$19,0,$B48,1,Input!$B$20-$B48)),IF($B48=Input!$B$20,1,0))</f>
        <v>7.5004213227863472</v>
      </c>
      <c r="AM48" s="50">
        <f ca="1">IF($B48&lt;Input!$B$20,PRODUCT(OFFSET(AM$19,0,$B48,1,Input!$B$20-$B48)),IF($B48=Input!$B$20,1,0))</f>
        <v>7.4693841169906223</v>
      </c>
      <c r="AN48" s="50">
        <f ca="1">IF($B48&lt;Input!$B$20,PRODUCT(OFFSET(AN$19,0,$B48,1,Input!$B$20-$B48)),IF($B48=Input!$B$20,1,0))</f>
        <v>7.4398138845649004</v>
      </c>
      <c r="AO48" s="50">
        <f ca="1">IF($B48&lt;Input!$B$20,PRODUCT(OFFSET(AO$19,0,$B48,1,Input!$B$20-$B48)),IF($B48=Input!$B$20,1,0))</f>
        <v>7.4116944368213646</v>
      </c>
      <c r="AP48" s="50">
        <f ca="1">IF($B48&lt;Input!$B$20,PRODUCT(OFFSET(AP$19,0,$B48,1,Input!$B$20-$B48)),IF($B48=Input!$B$20,1,0))</f>
        <v>7.3850104268354659</v>
      </c>
      <c r="AQ48" s="50">
        <f ca="1">IF($B48&lt;Input!$B$20,PRODUCT(OFFSET(AQ$19,0,$B48,1,Input!$B$20-$B48)),IF($B48=Input!$B$20,1,0))</f>
        <v>7.3597473355137657</v>
      </c>
      <c r="AR48" s="50">
        <f ca="1">IF($B48&lt;Input!$B$20,PRODUCT(OFFSET(AR$19,0,$B48,1,Input!$B$20-$B48)),IF($B48=Input!$B$20,1,0))</f>
        <v>7.3358914584523891</v>
      </c>
      <c r="AS48" s="50">
        <f ca="1">IF($B48&lt;Input!$B$20,PRODUCT(OFFSET(AS$19,0,$B48,1,Input!$B$20-$B48)),IF($B48=Input!$B$20,1,0))</f>
        <v>7.3134298935693174</v>
      </c>
      <c r="AT48" s="50">
        <f ca="1">IF($B48&lt;Input!$B$20,PRODUCT(OFFSET(AT$19,0,$B48,1,Input!$B$20-$B48)),IF($B48=Input!$B$20,1,0))</f>
        <v>7.2923505294950095</v>
      </c>
      <c r="AU48" s="50">
        <f ca="1">IF($B48&lt;Input!$B$20,PRODUCT(OFFSET(AU$19,0,$B48,1,Input!$B$20-$B48)),IF($B48=Input!$B$20,1,0))</f>
        <v>7.2726420347067595</v>
      </c>
      <c r="AV48" s="50">
        <f ca="1">IF($B48&lt;Input!$B$20,PRODUCT(OFFSET(AV$19,0,$B48,1,Input!$B$20-$B48)),IF($B48=Input!$B$20,1,0))</f>
        <v>7.2542938473930647</v>
      </c>
      <c r="AW48" s="50">
        <f ca="1">IF($B48&lt;Input!$B$20,PRODUCT(OFFSET(AW$19,0,$B48,1,Input!$B$20-$B48)),IF($B48=Input!$B$20,1,0))</f>
        <v>7.2372961660355104</v>
      </c>
      <c r="AX48" s="50">
        <f ca="1">IF($B48&lt;Input!$B$20,PRODUCT(OFFSET(AX$19,0,$B48,1,Input!$B$20-$B48)),IF($B48=Input!$B$20,1,0))</f>
        <v>7.2216399406962548</v>
      </c>
      <c r="AY48" s="50">
        <f ca="1">IF($B48&lt;Input!$B$20,PRODUCT(OFFSET(AY$19,0,$B48,1,Input!$B$20-$B48)),IF($B48=Input!$B$20,1,0))</f>
        <v>7.2073168650003678</v>
      </c>
      <c r="AZ48" s="50">
        <f ca="1">IF($B48&lt;Input!$B$20,PRODUCT(OFFSET(AZ$19,0,$B48,1,Input!$B$20-$B48)),IF($B48=Input!$B$20,1,0))</f>
        <v>7.1943193688031162</v>
      </c>
      <c r="BA48" s="50">
        <f ca="1">IF($B48&lt;Input!$B$20,PRODUCT(OFFSET(BA$19,0,$B48,1,Input!$B$20-$B48)),IF($B48=Input!$B$20,1,0))</f>
        <v>7.1826406115331061</v>
      </c>
      <c r="BB48" s="50">
        <f ca="1">IF($B48&lt;Input!$B$20,PRODUCT(OFFSET(BB$19,0,$B48,1,Input!$B$20-$B48)),IF($B48=Input!$B$20,1,0))</f>
        <v>7.1722744762031336</v>
      </c>
      <c r="BC48" s="50">
        <f ca="1">IF($B48&lt;Input!$B$20,PRODUCT(OFFSET(BC$19,0,$B48,1,Input!$B$20-$B48)),IF($B48=Input!$B$20,1,0))</f>
        <v>7.163215564081356</v>
      </c>
      <c r="BD48" s="50">
        <f ca="1">IF($B48&lt;Input!$B$20,PRODUCT(OFFSET(BD$19,0,$B48,1,Input!$B$20-$B48)),IF($B48=Input!$B$20,1,0))</f>
        <v>7.1554591900164093</v>
      </c>
      <c r="BE48" s="50">
        <f ca="1">IF($B48&lt;Input!$B$20,PRODUCT(OFFSET(BE$19,0,$B48,1,Input!$B$20-$B48)),IF($B48=Input!$B$20,1,0))</f>
        <v>7.1490013784107092</v>
      </c>
      <c r="BF48" s="50">
        <f ca="1">IF($B48&lt;Input!$B$20,PRODUCT(OFFSET(BF$19,0,$B48,1,Input!$B$20-$B48)),IF($B48=Input!$B$20,1,0))</f>
        <v>7.1438388598371105</v>
      </c>
      <c r="BG48" s="50">
        <f ca="1">IF($B48&lt;Input!$B$20,PRODUCT(OFFSET(BG$19,0,$B48,1,Input!$B$20-$B48)),IF($B48=Input!$B$20,1,0))</f>
        <v>7.1399690682950734</v>
      </c>
      <c r="BH48" s="50">
        <f ca="1">IF($B48&lt;Input!$B$20,PRODUCT(OFFSET(BH$19,0,$B48,1,Input!$B$20-$B48)),IF($B48=Input!$B$20,1,0))</f>
        <v>7.1373901391028713</v>
      </c>
      <c r="BI48" s="50">
        <f ca="1">IF($B48&lt;Input!$B$20,PRODUCT(OFFSET(BI$19,0,$B48,1,Input!$B$20-$B48)),IF($B48=Input!$B$20,1,0))</f>
        <v>7.1361009074236428</v>
      </c>
      <c r="BJ48" s="50">
        <f ca="1">IF($B48&lt;Input!$B$20,PRODUCT(OFFSET(BJ$19,0,$B48,1,Input!$B$20-$B48)),IF($B48=Input!$B$20,1,0))</f>
        <v>7.1361009074236428</v>
      </c>
      <c r="BK48" s="50">
        <f ca="1">IF($B48&lt;Input!$B$20,PRODUCT(OFFSET(BK$19,0,$B48,1,Input!$B$20-$B48)),IF($B48=Input!$B$20,1,0))</f>
        <v>7.1361009074236428</v>
      </c>
      <c r="BL48" s="50">
        <f ca="1">IF($B48&lt;Input!$B$20,PRODUCT(OFFSET(BL$19,0,$B48,1,Input!$B$20-$B48)),IF($B48=Input!$B$20,1,0))</f>
        <v>7.1361009074236428</v>
      </c>
      <c r="BM48" s="50">
        <f ca="1">IF($B48&lt;Input!$B$20,PRODUCT(OFFSET(BM$19,0,$B48,1,Input!$B$20-$B48)),IF($B48=Input!$B$20,1,0))</f>
        <v>7.1361009074236428</v>
      </c>
      <c r="BN48" s="50">
        <f ca="1">IF($B48&lt;Input!$B$20,PRODUCT(OFFSET(BN$19,0,$B48,1,Input!$B$20-$B48)),IF($B48=Input!$B$20,1,0))</f>
        <v>7.1361009074236428</v>
      </c>
      <c r="BO48" s="50">
        <f ca="1">IF($B48&lt;Input!$B$20,PRODUCT(OFFSET(BO$19,0,$B48,1,Input!$B$20-$B48)),IF($B48=Input!$B$20,1,0))</f>
        <v>7.1361009074236428</v>
      </c>
      <c r="BP48" s="50">
        <f ca="1">IF($B48&lt;Input!$B$20,PRODUCT(OFFSET(BP$19,0,$B48,1,Input!$B$20-$B48)),IF($B48=Input!$B$20,1,0))</f>
        <v>7.1361009074236428</v>
      </c>
      <c r="BQ48" s="50">
        <f ca="1">IF($B48&lt;Input!$B$20,PRODUCT(OFFSET(BQ$19,0,$B48,1,Input!$B$20-$B48)),IF($B48=Input!$B$20,1,0))</f>
        <v>7.1361009074236428</v>
      </c>
      <c r="BR48" s="50">
        <f ca="1">IF($B48&lt;Input!$B$20,PRODUCT(OFFSET(BR$19,0,$B48,1,Input!$B$20-$B48)),IF($B48=Input!$B$20,1,0))</f>
        <v>7.1361009074236428</v>
      </c>
      <c r="BS48" s="50">
        <f ca="1">IF($B48&lt;Input!$B$20,PRODUCT(OFFSET(BS$19,0,$B48,1,Input!$B$20-$B48)),IF($B48=Input!$B$20,1,0))</f>
        <v>7.1361009074236428</v>
      </c>
      <c r="BT48" s="50">
        <f ca="1">IF($B48&lt;Input!$B$20,PRODUCT(OFFSET(BT$19,0,$B48,1,Input!$B$20-$B48)),IF($B48=Input!$B$20,1,0))</f>
        <v>7.1361009074236428</v>
      </c>
      <c r="BU48" s="50">
        <f ca="1">IF($B48&lt;Input!$B$20,PRODUCT(OFFSET(BU$19,0,$B48,1,Input!$B$20-$B48)),IF($B48=Input!$B$20,1,0))</f>
        <v>7.1361009074236428</v>
      </c>
      <c r="BV48" s="50">
        <f ca="1">IF($B48&lt;Input!$B$20,PRODUCT(OFFSET(BV$19,0,$B48,1,Input!$B$20-$B48)),IF($B48=Input!$B$20,1,0))</f>
        <v>7.1361009074236428</v>
      </c>
      <c r="BW48" s="50">
        <f ca="1">IF($B48&lt;Input!$B$20,PRODUCT(OFFSET(BW$19,0,$B48,1,Input!$B$20-$B48)),IF($B48=Input!$B$20,1,0))</f>
        <v>7.1361009074236428</v>
      </c>
      <c r="BX48" s="50">
        <f ca="1">IF($B48&lt;Input!$B$20,PRODUCT(OFFSET(BX$19,0,$B48,1,Input!$B$20-$B48)),IF($B48=Input!$B$20,1,0))</f>
        <v>7.1361009074236428</v>
      </c>
      <c r="BY48" s="50">
        <f ca="1">IF($B48&lt;Input!$B$20,PRODUCT(OFFSET(BY$19,0,$B48,1,Input!$B$20-$B48)),IF($B48=Input!$B$20,1,0))</f>
        <v>7.1361009074236428</v>
      </c>
      <c r="BZ48" s="50">
        <f ca="1">IF($B48&lt;Input!$B$20,PRODUCT(OFFSET(BZ$19,0,$B48,1,Input!$B$20-$B48)),IF($B48=Input!$B$20,1,0))</f>
        <v>7.1361009074236428</v>
      </c>
      <c r="CA48" s="50">
        <f ca="1">IF($B48&lt;Input!$B$20,PRODUCT(OFFSET(CA$19,0,$B48,1,Input!$B$20-$B48)),IF($B48=Input!$B$20,1,0))</f>
        <v>7.1361009074236428</v>
      </c>
      <c r="CB48" s="50">
        <f ca="1">IF($B48&lt;Input!$B$20,PRODUCT(OFFSET(CB$19,0,$B48,1,Input!$B$20-$B48)),IF($B48=Input!$B$20,1,0))</f>
        <v>7.1361009074236428</v>
      </c>
      <c r="CC48" s="50">
        <f ca="1">IF($B48&lt;Input!$B$20,PRODUCT(OFFSET(CC$19,0,$B48,1,Input!$B$20-$B48)),IF($B48=Input!$B$20,1,0))</f>
        <v>7.1361009074236428</v>
      </c>
      <c r="CD48" s="50">
        <f ca="1">IF($B48&lt;Input!$B$20,PRODUCT(OFFSET(CD$19,0,$B48,1,Input!$B$20-$B48)),IF($B48=Input!$B$20,1,0))</f>
        <v>7.1361009074236428</v>
      </c>
      <c r="CE48" s="50">
        <f ca="1">IF($B48&lt;Input!$B$20,PRODUCT(OFFSET(CE$19,0,$B48,1,Input!$B$20-$B48)),IF($B48=Input!$B$20,1,0))</f>
        <v>7.1361009074236428</v>
      </c>
      <c r="CF48" s="50">
        <f ca="1">IF($B48&lt;Input!$B$20,PRODUCT(OFFSET(CF$19,0,$B48,1,Input!$B$20-$B48)),IF($B48=Input!$B$20,1,0))</f>
        <v>7.1361009074236428</v>
      </c>
      <c r="CG48" s="50">
        <f ca="1">IF($B48&lt;Input!$B$20,PRODUCT(OFFSET(CG$19,0,$B48,1,Input!$B$20-$B48)),IF($B48=Input!$B$20,1,0))</f>
        <v>7.1361009074236428</v>
      </c>
      <c r="CH48" s="50">
        <f ca="1">IF($B48&lt;Input!$B$20,PRODUCT(OFFSET(CH$19,0,$B48,1,Input!$B$20-$B48)),IF($B48=Input!$B$20,1,0))</f>
        <v>7.1361009074236428</v>
      </c>
      <c r="CI48" s="50">
        <f ca="1">IF($B48&lt;Input!$B$20,PRODUCT(OFFSET(CI$19,0,$B48,1,Input!$B$20-$B48)),IF($B48=Input!$B$20,1,0))</f>
        <v>7.1361009074236428</v>
      </c>
      <c r="CJ48" s="50">
        <f ca="1">IF($B48&lt;Input!$B$20,PRODUCT(OFFSET(CJ$19,0,$B48,1,Input!$B$20-$B48)),IF($B48=Input!$B$20,1,0))</f>
        <v>7.1361009074236428</v>
      </c>
      <c r="CK48" s="50">
        <f ca="1">IF($B48&lt;Input!$B$20,PRODUCT(OFFSET(CK$19,0,$B48,1,Input!$B$20-$B48)),IF($B48=Input!$B$20,1,0))</f>
        <v>7.1361009074236428</v>
      </c>
      <c r="CL48" s="50">
        <f ca="1">IF($B48&lt;Input!$B$20,PRODUCT(OFFSET(CL$19,0,$B48,1,Input!$B$20-$B48)),IF($B48=Input!$B$20,1,0))</f>
        <v>7.1361009074236428</v>
      </c>
      <c r="CM48" s="50">
        <f ca="1">IF($B48&lt;Input!$B$20,PRODUCT(OFFSET(CM$19,0,$B48,1,Input!$B$20-$B48)),IF($B48=Input!$B$20,1,0))</f>
        <v>7.1361009074236428</v>
      </c>
      <c r="CN48" s="50">
        <f ca="1">IF($B48&lt;Input!$B$20,PRODUCT(OFFSET(CN$19,0,$B48,1,Input!$B$20-$B48)),IF($B48=Input!$B$20,1,0))</f>
        <v>7.1361009074236428</v>
      </c>
      <c r="CO48" s="50">
        <f ca="1">IF($B48&lt;Input!$B$20,PRODUCT(OFFSET(CO$19,0,$B48,1,Input!$B$20-$B48)),IF($B48=Input!$B$20,1,0))</f>
        <v>7.1361009074236428</v>
      </c>
      <c r="CP48" s="50">
        <f ca="1">IF($B48&lt;Input!$B$20,PRODUCT(OFFSET(CP$19,0,$B48,1,Input!$B$20-$B48)),IF($B48=Input!$B$20,1,0))</f>
        <v>7.1361009074236428</v>
      </c>
      <c r="CQ48" s="50">
        <f ca="1">IF($B48&lt;Input!$B$20,PRODUCT(OFFSET(CQ$19,0,$B48,1,Input!$B$20-$B48)),IF($B48=Input!$B$20,1,0))</f>
        <v>7.1361009074236428</v>
      </c>
      <c r="CR48" s="50">
        <f ca="1">IF($B48&lt;Input!$B$20,PRODUCT(OFFSET(CR$19,0,$B48,1,Input!$B$20-$B48)),IF($B48=Input!$B$20,1,0))</f>
        <v>7.1361009074236428</v>
      </c>
      <c r="CS48" s="50">
        <f ca="1">IF($B48&lt;Input!$B$20,PRODUCT(OFFSET(CS$19,0,$B48,1,Input!$B$20-$B48)),IF($B48=Input!$B$20,1,0))</f>
        <v>7.1361009074236428</v>
      </c>
      <c r="CT48" s="50">
        <f ca="1">IF($B48&lt;Input!$B$20,PRODUCT(OFFSET(CT$19,0,$B48,1,Input!$B$20-$B48)),IF($B48=Input!$B$20,1,0))</f>
        <v>7.1361009074236428</v>
      </c>
      <c r="CU48" s="50">
        <f ca="1">IF($B48&lt;Input!$B$20,PRODUCT(OFFSET(CU$19,0,$B48,1,Input!$B$20-$B48)),IF($B48=Input!$B$20,1,0))</f>
        <v>7.1361009074236428</v>
      </c>
    </row>
    <row r="49" spans="2:99" x14ac:dyDescent="0.2">
      <c r="B49" s="43">
        <v>2</v>
      </c>
      <c r="C49" s="50">
        <f ca="1">IF($B49&lt;Input!$B$20,PRODUCT(OFFSET(C$19,0,$B49,1,Input!$B$20-$B49)),IF($B49=Input!$B$20,1,0))</f>
        <v>8.5734434113136579</v>
      </c>
      <c r="D49" s="50">
        <f ca="1">IF($B49&lt;Input!$B$20,PRODUCT(OFFSET(D$19,0,$B49,1,Input!$B$20-$B49)),IF($B49=Input!$B$20,1,0))</f>
        <v>8.5469917174870442</v>
      </c>
      <c r="E49" s="50">
        <f ca="1">IF($B49&lt;Input!$B$20,PRODUCT(OFFSET(E$19,0,$B49,1,Input!$B$20-$B49)),IF($B49=Input!$B$20,1,0))</f>
        <v>8.5197583850505492</v>
      </c>
      <c r="F49" s="50">
        <f ca="1">IF($B49&lt;Input!$B$20,PRODUCT(OFFSET(F$19,0,$B49,1,Input!$B$20-$B49)),IF($B49=Input!$B$20,1,0))</f>
        <v>8.4894429825780513</v>
      </c>
      <c r="G49" s="50">
        <f ca="1">IF($B49&lt;Input!$B$20,PRODUCT(OFFSET(G$19,0,$B49,1,Input!$B$20-$B49)),IF($B49=Input!$B$20,1,0))</f>
        <v>8.4528975366142323</v>
      </c>
      <c r="H49" s="50">
        <f ca="1">IF($B49&lt;Input!$B$20,PRODUCT(OFFSET(H$19,0,$B49,1,Input!$B$20-$B49)),IF($B49=Input!$B$20,1,0))</f>
        <v>8.4149932400175675</v>
      </c>
      <c r="I49" s="50">
        <f ca="1">IF($B49&lt;Input!$B$20,PRODUCT(OFFSET(I$19,0,$B49,1,Input!$B$20-$B49)),IF($B49=Input!$B$20,1,0))</f>
        <v>8.3757495399517747</v>
      </c>
      <c r="J49" s="50">
        <f ca="1">IF($B49&lt;Input!$B$20,PRODUCT(OFFSET(J$19,0,$B49,1,Input!$B$20-$B49)),IF($B49=Input!$B$20,1,0))</f>
        <v>8.3351865205990538</v>
      </c>
      <c r="K49" s="50">
        <f ca="1">IF($B49&lt;Input!$B$20,PRODUCT(OFFSET(K$19,0,$B49,1,Input!$B$20-$B49)),IF($B49=Input!$B$20,1,0))</f>
        <v>8.2933248860080244</v>
      </c>
      <c r="L49" s="50">
        <f ca="1">IF($B49&lt;Input!$B$20,PRODUCT(OFFSET(L$19,0,$B49,1,Input!$B$20-$B49)),IF($B49=Input!$B$20,1,0))</f>
        <v>8.2501859424596642</v>
      </c>
      <c r="M49" s="50">
        <f ca="1">IF($B49&lt;Input!$B$20,PRODUCT(OFFSET(M$19,0,$B49,1,Input!$B$20-$B49)),IF($B49=Input!$B$20,1,0))</f>
        <v>8.2057915803721944</v>
      </c>
      <c r="N49" s="50">
        <f ca="1">IF($B49&lt;Input!$B$20,PRODUCT(OFFSET(N$19,0,$B49,1,Input!$B$20-$B49)),IF($B49=Input!$B$20,1,0))</f>
        <v>8.1601642557664338</v>
      </c>
      <c r="O49" s="50">
        <f ca="1">IF($B49&lt;Input!$B$20,PRODUCT(OFFSET(O$19,0,$B49,1,Input!$B$20-$B49)),IF($B49=Input!$B$20,1,0))</f>
        <v>8.1133269713137217</v>
      </c>
      <c r="P49" s="50">
        <f ca="1">IF($B49&lt;Input!$B$20,PRODUCT(OFFSET(P$19,0,$B49,1,Input!$B$20-$B49)),IF($B49=Input!$B$20,1,0))</f>
        <v>8.0653032569887699</v>
      </c>
      <c r="Q49" s="50">
        <f ca="1">IF($B49&lt;Input!$B$20,PRODUCT(OFFSET(Q$19,0,$B49,1,Input!$B$20-$B49)),IF($B49=Input!$B$20,1,0))</f>
        <v>8.0161171503501585</v>
      </c>
      <c r="R49" s="50">
        <f ca="1">IF($B49&lt;Input!$B$20,PRODUCT(OFFSET(R$19,0,$B49,1,Input!$B$20-$B49)),IF($B49=Input!$B$20,1,0))</f>
        <v>7.9657931764718395</v>
      </c>
      <c r="S49" s="50">
        <f ca="1">IF($B49&lt;Input!$B$20,PRODUCT(OFFSET(S$19,0,$B49,1,Input!$B$20-$B49)),IF($B49=Input!$B$20,1,0))</f>
        <v>7.9143563275489246</v>
      </c>
      <c r="T49" s="50">
        <f ca="1">IF($B49&lt;Input!$B$20,PRODUCT(OFFSET(T$19,0,$B49,1,Input!$B$20-$B49)),IF($B49=Input!$B$20,1,0))</f>
        <v>7.8618320422016357</v>
      </c>
      <c r="U49" s="50">
        <f ca="1">IF($B49&lt;Input!$B$20,PRODUCT(OFFSET(U$19,0,$B49,1,Input!$B$20-$B49)),IF($B49=Input!$B$20,1,0))</f>
        <v>7.8082461845014102</v>
      </c>
      <c r="V49" s="50">
        <f ca="1">IF($B49&lt;Input!$B$20,PRODUCT(OFFSET(V$19,0,$B49,1,Input!$B$20-$B49)),IF($B49=Input!$B$20,1,0))</f>
        <v>7.7550160176108776</v>
      </c>
      <c r="W49" s="50">
        <f ca="1">IF($B49&lt;Input!$B$20,PRODUCT(OFFSET(W$19,0,$B49,1,Input!$B$20-$B49)),IF($B49=Input!$B$20,1,0))</f>
        <v>7.7021392439333303</v>
      </c>
      <c r="X49" s="50">
        <f ca="1">IF($B49&lt;Input!$B$20,PRODUCT(OFFSET(X$19,0,$B49,1,Input!$B$20-$B49)),IF($B49=Input!$B$20,1,0))</f>
        <v>7.6509958346098612</v>
      </c>
      <c r="Y49" s="50">
        <f ca="1">IF($B49&lt;Input!$B$20,PRODUCT(OFFSET(Y$19,0,$B49,1,Input!$B$20-$B49)),IF($B49=Input!$B$20,1,0))</f>
        <v>7.6015562288312921</v>
      </c>
      <c r="Z49" s="50">
        <f ca="1">IF($B49&lt;Input!$B$20,PRODUCT(OFFSET(Z$19,0,$B49,1,Input!$B$20-$B49)),IF($B49=Input!$B$20,1,0))</f>
        <v>7.5537919691752986</v>
      </c>
      <c r="AA49" s="50">
        <f ca="1">IF($B49&lt;Input!$B$20,PRODUCT(OFFSET(AA$19,0,$B49,1,Input!$B$20-$B49)),IF($B49=Input!$B$20,1,0))</f>
        <v>7.5076756744308657</v>
      </c>
      <c r="AB49" s="50">
        <f ca="1">IF($B49&lt;Input!$B$20,PRODUCT(OFFSET(AB$19,0,$B49,1,Input!$B$20-$B49)),IF($B49=Input!$B$20,1,0))</f>
        <v>7.4631810135502166</v>
      </c>
      <c r="AC49" s="50">
        <f ca="1">IF($B49&lt;Input!$B$20,PRODUCT(OFFSET(AC$19,0,$B49,1,Input!$B$20-$B49)),IF($B49=Input!$B$20,1,0))</f>
        <v>7.4202826806936288</v>
      </c>
      <c r="AD49" s="50">
        <f ca="1">IF($B49&lt;Input!$B$20,PRODUCT(OFFSET(AD$19,0,$B49,1,Input!$B$20-$B49)),IF($B49=Input!$B$20,1,0))</f>
        <v>7.378956371334163</v>
      </c>
      <c r="AE49" s="50">
        <f ca="1">IF($B49&lt;Input!$B$20,PRODUCT(OFFSET(AE$19,0,$B49,1,Input!$B$20-$B49)),IF($B49=Input!$B$20,1,0))</f>
        <v>7.3391787593908653</v>
      </c>
      <c r="AF49" s="50">
        <f ca="1">IF($B49&lt;Input!$B$20,PRODUCT(OFFSET(AF$19,0,$B49,1,Input!$B$20-$B49)),IF($B49=Input!$B$20,1,0))</f>
        <v>7.3009274753603259</v>
      </c>
      <c r="AG49" s="50">
        <f ca="1">IF($B49&lt;Input!$B$20,PRODUCT(OFFSET(AG$19,0,$B49,1,Input!$B$20-$B49)),IF($B49=Input!$B$20,1,0))</f>
        <v>7.2641810854181195</v>
      </c>
      <c r="AH49" s="50">
        <f ca="1">IF($B49&lt;Input!$B$20,PRODUCT(OFFSET(AH$19,0,$B49,1,Input!$B$20-$B49)),IF($B49=Input!$B$20,1,0))</f>
        <v>7.2289190714627294</v>
      </c>
      <c r="AI49" s="50">
        <f ca="1">IF($B49&lt;Input!$B$20,PRODUCT(OFFSET(AI$19,0,$B49,1,Input!$B$20-$B49)),IF($B49=Input!$B$20,1,0))</f>
        <v>7.1951218120761702</v>
      </c>
      <c r="AJ49" s="50">
        <f ca="1">IF($B49&lt;Input!$B$20,PRODUCT(OFFSET(AJ$19,0,$B49,1,Input!$B$20-$B49)),IF($B49=Input!$B$20,1,0))</f>
        <v>7.1627705643764985</v>
      </c>
      <c r="AK49" s="50">
        <f ca="1">IF($B49&lt;Input!$B$20,PRODUCT(OFFSET(AK$19,0,$B49,1,Input!$B$20-$B49)),IF($B49=Input!$B$20,1,0))</f>
        <v>7.1318474467388819</v>
      </c>
      <c r="AL49" s="50">
        <f ca="1">IF($B49&lt;Input!$B$20,PRODUCT(OFFSET(AL$19,0,$B49,1,Input!$B$20-$B49)),IF($B49=Input!$B$20,1,0))</f>
        <v>7.1023354223629074</v>
      </c>
      <c r="AM49" s="50">
        <f ca="1">IF($B49&lt;Input!$B$20,PRODUCT(OFFSET(AM$19,0,$B49,1,Input!$B$20-$B49)),IF($B49=Input!$B$20,1,0))</f>
        <v>7.0742182836650889</v>
      </c>
      <c r="AN49" s="50">
        <f ca="1">IF($B49&lt;Input!$B$20,PRODUCT(OFFSET(AN$19,0,$B49,1,Input!$B$20-$B49)),IF($B49=Input!$B$20,1,0))</f>
        <v>7.0474806374765757</v>
      </c>
      <c r="AO49" s="50">
        <f ca="1">IF($B49&lt;Input!$B$20,PRODUCT(OFFSET(AO$19,0,$B49,1,Input!$B$20-$B49)),IF($B49=Input!$B$20,1,0))</f>
        <v>7.0221078910271819</v>
      </c>
      <c r="AP49" s="50">
        <f ca="1">IF($B49&lt;Input!$B$20,PRODUCT(OFFSET(AP$19,0,$B49,1,Input!$B$20-$B49)),IF($B49=Input!$B$20,1,0))</f>
        <v>6.9980862386978604</v>
      </c>
      <c r="AQ49" s="50">
        <f ca="1">IF($B49&lt;Input!$B$20,PRODUCT(OFFSET(AQ$19,0,$B49,1,Input!$B$20-$B49)),IF($B49=Input!$B$20,1,0))</f>
        <v>6.9754026495249404</v>
      </c>
      <c r="AR49" s="50">
        <f ca="1">IF($B49&lt;Input!$B$20,PRODUCT(OFFSET(AR$19,0,$B49,1,Input!$B$20-$B49)),IF($B49=Input!$B$20,1,0))</f>
        <v>6.9540448554401699</v>
      </c>
      <c r="AS49" s="50">
        <f ca="1">IF($B49&lt;Input!$B$20,PRODUCT(OFFSET(AS$19,0,$B49,1,Input!$B$20-$B49)),IF($B49=Input!$B$20,1,0))</f>
        <v>6.9340013402318288</v>
      </c>
      <c r="AT49" s="50">
        <f ca="1">IF($B49&lt;Input!$B$20,PRODUCT(OFFSET(AT$19,0,$B49,1,Input!$B$20-$B49)),IF($B49=Input!$B$20,1,0))</f>
        <v>6.9152613292130303</v>
      </c>
      <c r="AU49" s="50">
        <f ca="1">IF($B49&lt;Input!$B$20,PRODUCT(OFFSET(AU$19,0,$B49,1,Input!$B$20-$B49)),IF($B49=Input!$B$20,1,0))</f>
        <v>6.8978147795841558</v>
      </c>
      <c r="AV49" s="50">
        <f ca="1">IF($B49&lt;Input!$B$20,PRODUCT(OFFSET(AV$19,0,$B49,1,Input!$B$20-$B49)),IF($B49=Input!$B$20,1,0))</f>
        <v>6.8816523714775508</v>
      </c>
      <c r="AW49" s="50">
        <f ca="1">IF($B49&lt;Input!$B$20,PRODUCT(OFFSET(AW$19,0,$B49,1,Input!$B$20-$B49)),IF($B49=Input!$B$20,1,0))</f>
        <v>6.8667654996731473</v>
      </c>
      <c r="AX49" s="50">
        <f ca="1">IF($B49&lt;Input!$B$20,PRODUCT(OFFSET(AX$19,0,$B49,1,Input!$B$20-$B49)),IF($B49=Input!$B$20,1,0))</f>
        <v>6.8531462659747913</v>
      </c>
      <c r="AY49" s="50">
        <f ca="1">IF($B49&lt;Input!$B$20,PRODUCT(OFFSET(AY$19,0,$B49,1,Input!$B$20-$B49)),IF($B49=Input!$B$20,1,0))</f>
        <v>6.8407874722378637</v>
      </c>
      <c r="AZ49" s="50">
        <f ca="1">IF($B49&lt;Input!$B$20,PRODUCT(OFFSET(AZ$19,0,$B49,1,Input!$B$20-$B49)),IF($B49=Input!$B$20,1,0))</f>
        <v>6.8296826140395428</v>
      </c>
      <c r="BA49" s="50">
        <f ca="1">IF($B49&lt;Input!$B$20,PRODUCT(OFFSET(BA$19,0,$B49,1,Input!$B$20-$B49)),IF($B49=Input!$B$20,1,0))</f>
        <v>6.8198258749839624</v>
      </c>
      <c r="BB49" s="50">
        <f ca="1">IF($B49&lt;Input!$B$20,PRODUCT(OFFSET(BB$19,0,$B49,1,Input!$B$20-$B49)),IF($B49=Input!$B$20,1,0))</f>
        <v>6.811212121635247</v>
      </c>
      <c r="BC49" s="50">
        <f ca="1">IF($B49&lt;Input!$B$20,PRODUCT(OFFSET(BC$19,0,$B49,1,Input!$B$20-$B49)),IF($B49=Input!$B$20,1,0))</f>
        <v>6.8038368990723503</v>
      </c>
      <c r="BD49" s="50">
        <f ca="1">IF($B49&lt;Input!$B$20,PRODUCT(OFFSET(BD$19,0,$B49,1,Input!$B$20-$B49)),IF($B49=Input!$B$20,1,0))</f>
        <v>6.7976964270602362</v>
      </c>
      <c r="BE49" s="50">
        <f ca="1">IF($B49&lt;Input!$B$20,PRODUCT(OFFSET(BE$19,0,$B49,1,Input!$B$20-$B49)),IF($B49=Input!$B$20,1,0))</f>
        <v>6.7927875968327918</v>
      </c>
      <c r="BF49" s="50">
        <f ca="1">IF($B49&lt;Input!$B$20,PRODUCT(OFFSET(BF$19,0,$B49,1,Input!$B$20-$B49)),IF($B49=Input!$B$20,1,0))</f>
        <v>6.7891079684838296</v>
      </c>
      <c r="BG49" s="50">
        <f ca="1">IF($B49&lt;Input!$B$20,PRODUCT(OFFSET(BG$19,0,$B49,1,Input!$B$20-$B49)),IF($B49=Input!$B$20,1,0))</f>
        <v>6.7866557689628708</v>
      </c>
      <c r="BH49" s="50">
        <f ca="1">IF($B49&lt;Input!$B$20,PRODUCT(OFFSET(BH$19,0,$B49,1,Input!$B$20-$B49)),IF($B49=Input!$B$20,1,0))</f>
        <v>6.7854298906736297</v>
      </c>
      <c r="BI49" s="50">
        <f ca="1">IF($B49&lt;Input!$B$20,PRODUCT(OFFSET(BI$19,0,$B49,1,Input!$B$20-$B49)),IF($B49=Input!$B$20,1,0))</f>
        <v>6.7854298906736297</v>
      </c>
      <c r="BJ49" s="50">
        <f ca="1">IF($B49&lt;Input!$B$20,PRODUCT(OFFSET(BJ$19,0,$B49,1,Input!$B$20-$B49)),IF($B49=Input!$B$20,1,0))</f>
        <v>6.7854298906736297</v>
      </c>
      <c r="BK49" s="50">
        <f ca="1">IF($B49&lt;Input!$B$20,PRODUCT(OFFSET(BK$19,0,$B49,1,Input!$B$20-$B49)),IF($B49=Input!$B$20,1,0))</f>
        <v>6.7854298906736297</v>
      </c>
      <c r="BL49" s="50">
        <f ca="1">IF($B49&lt;Input!$B$20,PRODUCT(OFFSET(BL$19,0,$B49,1,Input!$B$20-$B49)),IF($B49=Input!$B$20,1,0))</f>
        <v>6.7854298906736297</v>
      </c>
      <c r="BM49" s="50">
        <f ca="1">IF($B49&lt;Input!$B$20,PRODUCT(OFFSET(BM$19,0,$B49,1,Input!$B$20-$B49)),IF($B49=Input!$B$20,1,0))</f>
        <v>6.7854298906736297</v>
      </c>
      <c r="BN49" s="50">
        <f ca="1">IF($B49&lt;Input!$B$20,PRODUCT(OFFSET(BN$19,0,$B49,1,Input!$B$20-$B49)),IF($B49=Input!$B$20,1,0))</f>
        <v>6.7854298906736297</v>
      </c>
      <c r="BO49" s="50">
        <f ca="1">IF($B49&lt;Input!$B$20,PRODUCT(OFFSET(BO$19,0,$B49,1,Input!$B$20-$B49)),IF($B49=Input!$B$20,1,0))</f>
        <v>6.7854298906736297</v>
      </c>
      <c r="BP49" s="50">
        <f ca="1">IF($B49&lt;Input!$B$20,PRODUCT(OFFSET(BP$19,0,$B49,1,Input!$B$20-$B49)),IF($B49=Input!$B$20,1,0))</f>
        <v>6.7854298906736297</v>
      </c>
      <c r="BQ49" s="50">
        <f ca="1">IF($B49&lt;Input!$B$20,PRODUCT(OFFSET(BQ$19,0,$B49,1,Input!$B$20-$B49)),IF($B49=Input!$B$20,1,0))</f>
        <v>6.7854298906736297</v>
      </c>
      <c r="BR49" s="50">
        <f ca="1">IF($B49&lt;Input!$B$20,PRODUCT(OFFSET(BR$19,0,$B49,1,Input!$B$20-$B49)),IF($B49=Input!$B$20,1,0))</f>
        <v>6.7854298906736297</v>
      </c>
      <c r="BS49" s="50">
        <f ca="1">IF($B49&lt;Input!$B$20,PRODUCT(OFFSET(BS$19,0,$B49,1,Input!$B$20-$B49)),IF($B49=Input!$B$20,1,0))</f>
        <v>6.7854298906736297</v>
      </c>
      <c r="BT49" s="50">
        <f ca="1">IF($B49&lt;Input!$B$20,PRODUCT(OFFSET(BT$19,0,$B49,1,Input!$B$20-$B49)),IF($B49=Input!$B$20,1,0))</f>
        <v>6.7854298906736297</v>
      </c>
      <c r="BU49" s="50">
        <f ca="1">IF($B49&lt;Input!$B$20,PRODUCT(OFFSET(BU$19,0,$B49,1,Input!$B$20-$B49)),IF($B49=Input!$B$20,1,0))</f>
        <v>6.7854298906736297</v>
      </c>
      <c r="BV49" s="50">
        <f ca="1">IF($B49&lt;Input!$B$20,PRODUCT(OFFSET(BV$19,0,$B49,1,Input!$B$20-$B49)),IF($B49=Input!$B$20,1,0))</f>
        <v>6.7854298906736297</v>
      </c>
      <c r="BW49" s="50">
        <f ca="1">IF($B49&lt;Input!$B$20,PRODUCT(OFFSET(BW$19,0,$B49,1,Input!$B$20-$B49)),IF($B49=Input!$B$20,1,0))</f>
        <v>6.7854298906736297</v>
      </c>
      <c r="BX49" s="50">
        <f ca="1">IF($B49&lt;Input!$B$20,PRODUCT(OFFSET(BX$19,0,$B49,1,Input!$B$20-$B49)),IF($B49=Input!$B$20,1,0))</f>
        <v>6.7854298906736297</v>
      </c>
      <c r="BY49" s="50">
        <f ca="1">IF($B49&lt;Input!$B$20,PRODUCT(OFFSET(BY$19,0,$B49,1,Input!$B$20-$B49)),IF($B49=Input!$B$20,1,0))</f>
        <v>6.7854298906736297</v>
      </c>
      <c r="BZ49" s="50">
        <f ca="1">IF($B49&lt;Input!$B$20,PRODUCT(OFFSET(BZ$19,0,$B49,1,Input!$B$20-$B49)),IF($B49=Input!$B$20,1,0))</f>
        <v>6.7854298906736297</v>
      </c>
      <c r="CA49" s="50">
        <f ca="1">IF($B49&lt;Input!$B$20,PRODUCT(OFFSET(CA$19,0,$B49,1,Input!$B$20-$B49)),IF($B49=Input!$B$20,1,0))</f>
        <v>6.7854298906736297</v>
      </c>
      <c r="CB49" s="50">
        <f ca="1">IF($B49&lt;Input!$B$20,PRODUCT(OFFSET(CB$19,0,$B49,1,Input!$B$20-$B49)),IF($B49=Input!$B$20,1,0))</f>
        <v>6.7854298906736297</v>
      </c>
      <c r="CC49" s="50">
        <f ca="1">IF($B49&lt;Input!$B$20,PRODUCT(OFFSET(CC$19,0,$B49,1,Input!$B$20-$B49)),IF($B49=Input!$B$20,1,0))</f>
        <v>6.7854298906736297</v>
      </c>
      <c r="CD49" s="50">
        <f ca="1">IF($B49&lt;Input!$B$20,PRODUCT(OFFSET(CD$19,0,$B49,1,Input!$B$20-$B49)),IF($B49=Input!$B$20,1,0))</f>
        <v>6.7854298906736297</v>
      </c>
      <c r="CE49" s="50">
        <f ca="1">IF($B49&lt;Input!$B$20,PRODUCT(OFFSET(CE$19,0,$B49,1,Input!$B$20-$B49)),IF($B49=Input!$B$20,1,0))</f>
        <v>6.7854298906736297</v>
      </c>
      <c r="CF49" s="50">
        <f ca="1">IF($B49&lt;Input!$B$20,PRODUCT(OFFSET(CF$19,0,$B49,1,Input!$B$20-$B49)),IF($B49=Input!$B$20,1,0))</f>
        <v>6.7854298906736297</v>
      </c>
      <c r="CG49" s="50">
        <f ca="1">IF($B49&lt;Input!$B$20,PRODUCT(OFFSET(CG$19,0,$B49,1,Input!$B$20-$B49)),IF($B49=Input!$B$20,1,0))</f>
        <v>6.7854298906736297</v>
      </c>
      <c r="CH49" s="50">
        <f ca="1">IF($B49&lt;Input!$B$20,PRODUCT(OFFSET(CH$19,0,$B49,1,Input!$B$20-$B49)),IF($B49=Input!$B$20,1,0))</f>
        <v>6.7854298906736297</v>
      </c>
      <c r="CI49" s="50">
        <f ca="1">IF($B49&lt;Input!$B$20,PRODUCT(OFFSET(CI$19,0,$B49,1,Input!$B$20-$B49)),IF($B49=Input!$B$20,1,0))</f>
        <v>6.7854298906736297</v>
      </c>
      <c r="CJ49" s="50">
        <f ca="1">IF($B49&lt;Input!$B$20,PRODUCT(OFFSET(CJ$19,0,$B49,1,Input!$B$20-$B49)),IF($B49=Input!$B$20,1,0))</f>
        <v>6.7854298906736297</v>
      </c>
      <c r="CK49" s="50">
        <f ca="1">IF($B49&lt;Input!$B$20,PRODUCT(OFFSET(CK$19,0,$B49,1,Input!$B$20-$B49)),IF($B49=Input!$B$20,1,0))</f>
        <v>6.7854298906736297</v>
      </c>
      <c r="CL49" s="50">
        <f ca="1">IF($B49&lt;Input!$B$20,PRODUCT(OFFSET(CL$19,0,$B49,1,Input!$B$20-$B49)),IF($B49=Input!$B$20,1,0))</f>
        <v>6.7854298906736297</v>
      </c>
      <c r="CM49" s="50">
        <f ca="1">IF($B49&lt;Input!$B$20,PRODUCT(OFFSET(CM$19,0,$B49,1,Input!$B$20-$B49)),IF($B49=Input!$B$20,1,0))</f>
        <v>6.7854298906736297</v>
      </c>
      <c r="CN49" s="50">
        <f ca="1">IF($B49&lt;Input!$B$20,PRODUCT(OFFSET(CN$19,0,$B49,1,Input!$B$20-$B49)),IF($B49=Input!$B$20,1,0))</f>
        <v>6.7854298906736297</v>
      </c>
      <c r="CO49" s="50">
        <f ca="1">IF($B49&lt;Input!$B$20,PRODUCT(OFFSET(CO$19,0,$B49,1,Input!$B$20-$B49)),IF($B49=Input!$B$20,1,0))</f>
        <v>6.7854298906736297</v>
      </c>
      <c r="CP49" s="50">
        <f ca="1">IF($B49&lt;Input!$B$20,PRODUCT(OFFSET(CP$19,0,$B49,1,Input!$B$20-$B49)),IF($B49=Input!$B$20,1,0))</f>
        <v>6.7854298906736297</v>
      </c>
      <c r="CQ49" s="50">
        <f ca="1">IF($B49&lt;Input!$B$20,PRODUCT(OFFSET(CQ$19,0,$B49,1,Input!$B$20-$B49)),IF($B49=Input!$B$20,1,0))</f>
        <v>6.7854298906736297</v>
      </c>
      <c r="CR49" s="50">
        <f ca="1">IF($B49&lt;Input!$B$20,PRODUCT(OFFSET(CR$19,0,$B49,1,Input!$B$20-$B49)),IF($B49=Input!$B$20,1,0))</f>
        <v>6.7854298906736297</v>
      </c>
      <c r="CS49" s="50">
        <f ca="1">IF($B49&lt;Input!$B$20,PRODUCT(OFFSET(CS$19,0,$B49,1,Input!$B$20-$B49)),IF($B49=Input!$B$20,1,0))</f>
        <v>6.7854298906736297</v>
      </c>
      <c r="CT49" s="50">
        <f ca="1">IF($B49&lt;Input!$B$20,PRODUCT(OFFSET(CT$19,0,$B49,1,Input!$B$20-$B49)),IF($B49=Input!$B$20,1,0))</f>
        <v>6.7854298906736297</v>
      </c>
      <c r="CU49" s="50">
        <f ca="1">IF($B49&lt;Input!$B$20,PRODUCT(OFFSET(CU$19,0,$B49,1,Input!$B$20-$B49)),IF($B49=Input!$B$20,1,0))</f>
        <v>6.7854298906736297</v>
      </c>
    </row>
    <row r="50" spans="2:99" x14ac:dyDescent="0.2">
      <c r="B50" s="43">
        <v>3</v>
      </c>
      <c r="C50" s="50">
        <f ca="1">IF($B50&lt;Input!$B$20,PRODUCT(OFFSET(C$19,0,$B50,1,Input!$B$20-$B50)),IF($B50=Input!$B$20,1,0))</f>
        <v>8.0991876332449309</v>
      </c>
      <c r="D50" s="50">
        <f ca="1">IF($B50&lt;Input!$B$20,PRODUCT(OFFSET(D$19,0,$B50,1,Input!$B$20-$B50)),IF($B50=Input!$B$20,1,0))</f>
        <v>8.07483497777514</v>
      </c>
      <c r="E50" s="50">
        <f ca="1">IF($B50&lt;Input!$B$20,PRODUCT(OFFSET(E$19,0,$B50,1,Input!$B$20-$B50)),IF($B50=Input!$B$20,1,0))</f>
        <v>8.0475519073456994</v>
      </c>
      <c r="F50" s="50">
        <f ca="1">IF($B50&lt;Input!$B$20,PRODUCT(OFFSET(F$19,0,$B50,1,Input!$B$20-$B50)),IF($B50=Input!$B$20,1,0))</f>
        <v>8.0143521850483843</v>
      </c>
      <c r="G50" s="50">
        <f ca="1">IF($B50&lt;Input!$B$20,PRODUCT(OFFSET(G$19,0,$B50,1,Input!$B$20-$B50)),IF($B50=Input!$B$20,1,0))</f>
        <v>7.9798519150878278</v>
      </c>
      <c r="H50" s="50">
        <f ca="1">IF($B50&lt;Input!$B$20,PRODUCT(OFFSET(H$19,0,$B50,1,Input!$B$20-$B50)),IF($B50=Input!$B$20,1,0))</f>
        <v>7.9440688392281178</v>
      </c>
      <c r="I50" s="50">
        <f ca="1">IF($B50&lt;Input!$B$20,PRODUCT(OFFSET(I$19,0,$B50,1,Input!$B$20-$B50)),IF($B50=Input!$B$20,1,0))</f>
        <v>7.9070213163203089</v>
      </c>
      <c r="J50" s="50">
        <f ca="1">IF($B50&lt;Input!$B$20,PRODUCT(OFFSET(J$19,0,$B50,1,Input!$B$20-$B50)),IF($B50=Input!$B$20,1,0))</f>
        <v>7.868728306584714</v>
      </c>
      <c r="K50" s="50">
        <f ca="1">IF($B50&lt;Input!$B$20,PRODUCT(OFFSET(K$19,0,$B50,1,Input!$B$20-$B50)),IF($B50=Input!$B$20,1,0))</f>
        <v>7.8292093554187954</v>
      </c>
      <c r="L50" s="50">
        <f ca="1">IF($B50&lt;Input!$B$20,PRODUCT(OFFSET(L$19,0,$B50,1,Input!$B$20-$B50)),IF($B50=Input!$B$20,1,0))</f>
        <v>7.7884845767499327</v>
      </c>
      <c r="M50" s="50">
        <f ca="1">IF($B50&lt;Input!$B$20,PRODUCT(OFFSET(M$19,0,$B50,1,Input!$B$20-$B50)),IF($B50=Input!$B$20,1,0))</f>
        <v>7.746574635952908</v>
      </c>
      <c r="N50" s="50">
        <f ca="1">IF($B50&lt;Input!$B$20,PRODUCT(OFFSET(N$19,0,$B50,1,Input!$B$20-$B50)),IF($B50=Input!$B$20,1,0))</f>
        <v>7.7035007323525662</v>
      </c>
      <c r="O50" s="50">
        <f ca="1">IF($B50&lt;Input!$B$20,PRODUCT(OFFSET(O$19,0,$B50,1,Input!$B$20-$B50)),IF($B50=Input!$B$20,1,0))</f>
        <v>7.6592845813323427</v>
      </c>
      <c r="P50" s="50">
        <f ca="1">IF($B50&lt;Input!$B$20,PRODUCT(OFFSET(P$19,0,$B50,1,Input!$B$20-$B50)),IF($B50=Input!$B$20,1,0))</f>
        <v>7.6139483960697527</v>
      </c>
      <c r="Q50" s="50">
        <f ca="1">IF($B50&lt;Input!$B$20,PRODUCT(OFFSET(Q$19,0,$B50,1,Input!$B$20-$B50)),IF($B50=Input!$B$20,1,0))</f>
        <v>7.5675148689205516</v>
      </c>
      <c r="R50" s="50">
        <f ca="1">IF($B50&lt;Input!$B$20,PRODUCT(OFFSET(R$19,0,$B50,1,Input!$B$20-$B50)),IF($B50=Input!$B$20,1,0))</f>
        <v>7.5200071524732284</v>
      </c>
      <c r="S50" s="50">
        <f ca="1">IF($B50&lt;Input!$B$20,PRODUCT(OFFSET(S$19,0,$B50,1,Input!$B$20-$B50)),IF($B50=Input!$B$20,1,0))</f>
        <v>7.4714488402961621</v>
      </c>
      <c r="T50" s="50">
        <f ca="1">IF($B50&lt;Input!$B$20,PRODUCT(OFFSET(T$19,0,$B50,1,Input!$B$20-$B50)),IF($B50=Input!$B$20,1,0))</f>
        <v>7.4218639473997774</v>
      </c>
      <c r="U50" s="50">
        <f ca="1">IF($B50&lt;Input!$B$20,PRODUCT(OFFSET(U$19,0,$B50,1,Input!$B$20-$B50)),IF($B50=Input!$B$20,1,0))</f>
        <v>7.3725992923183252</v>
      </c>
      <c r="V50" s="50">
        <f ca="1">IF($B50&lt;Input!$B$20,PRODUCT(OFFSET(V$19,0,$B50,1,Input!$B$20-$B50)),IF($B50=Input!$B$20,1,0))</f>
        <v>7.3236528639256528</v>
      </c>
      <c r="W50" s="50">
        <f ca="1">IF($B50&lt;Input!$B$20,PRODUCT(OFFSET(W$19,0,$B50,1,Input!$B$20-$B50)),IF($B50=Input!$B$20,1,0))</f>
        <v>7.2750226633670527</v>
      </c>
      <c r="X50" s="50">
        <f ca="1">IF($B50&lt;Input!$B$20,PRODUCT(OFFSET(X$19,0,$B50,1,Input!$B$20-$B50)),IF($B50=Input!$B$20,1,0))</f>
        <v>7.228012540726545</v>
      </c>
      <c r="Y50" s="50">
        <f ca="1">IF($B50&lt;Input!$B$20,PRODUCT(OFFSET(Y$19,0,$B50,1,Input!$B$20-$B50)),IF($B50=Input!$B$20,1,0))</f>
        <v>7.1825954369915745</v>
      </c>
      <c r="Z50" s="50">
        <f ca="1">IF($B50&lt;Input!$B$20,PRODUCT(OFFSET(Z$19,0,$B50,1,Input!$B$20-$B50)),IF($B50=Input!$B$20,1,0))</f>
        <v>7.1387453164754167</v>
      </c>
      <c r="AA50" s="50">
        <f ca="1">IF($B50&lt;Input!$B$20,PRODUCT(OFFSET(AA$19,0,$B50,1,Input!$B$20-$B50)),IF($B50=Input!$B$20,1,0))</f>
        <v>7.0964371420491181</v>
      </c>
      <c r="AB50" s="50">
        <f ca="1">IF($B50&lt;Input!$B$20,PRODUCT(OFFSET(AB$19,0,$B50,1,Input!$B$20-$B50)),IF($B50=Input!$B$20,1,0))</f>
        <v>7.0556468514126252</v>
      </c>
      <c r="AC50" s="50">
        <f ca="1">IF($B50&lt;Input!$B$20,PRODUCT(OFFSET(AC$19,0,$B50,1,Input!$B$20-$B50)),IF($B50=Input!$B$20,1,0))</f>
        <v>7.0163513343737289</v>
      </c>
      <c r="AD50" s="50">
        <f ca="1">IF($B50&lt;Input!$B$20,PRODUCT(OFFSET(AD$19,0,$B50,1,Input!$B$20-$B50)),IF($B50=Input!$B$20,1,0))</f>
        <v>6.9785284111049615</v>
      </c>
      <c r="AE50" s="50">
        <f ca="1">IF($B50&lt;Input!$B$20,PRODUCT(OFFSET(AE$19,0,$B50,1,Input!$B$20-$B50)),IF($B50=Input!$B$20,1,0))</f>
        <v>6.9421568113497703</v>
      </c>
      <c r="AF50" s="50">
        <f ca="1">IF($B50&lt;Input!$B$20,PRODUCT(OFFSET(AF$19,0,$B50,1,Input!$B$20-$B50)),IF($B50=Input!$B$20,1,0))</f>
        <v>6.9072161545509276</v>
      </c>
      <c r="AG50" s="50">
        <f ca="1">IF($B50&lt;Input!$B$20,PRODUCT(OFFSET(AG$19,0,$B50,1,Input!$B$20-$B50)),IF($B50=Input!$B$20,1,0))</f>
        <v>6.8736869308751043</v>
      </c>
      <c r="AH50" s="50">
        <f ca="1">IF($B50&lt;Input!$B$20,PRODUCT(OFFSET(AH$19,0,$B50,1,Input!$B$20-$B50)),IF($B50=Input!$B$20,1,0))</f>
        <v>6.841550483109093</v>
      </c>
      <c r="AI50" s="50">
        <f ca="1">IF($B50&lt;Input!$B$20,PRODUCT(OFFSET(AI$19,0,$B50,1,Input!$B$20-$B50)),IF($B50=Input!$B$20,1,0))</f>
        <v>6.8107889894040952</v>
      </c>
      <c r="AJ50" s="50">
        <f ca="1">IF($B50&lt;Input!$B$20,PRODUCT(OFFSET(AJ$19,0,$B50,1,Input!$B$20-$B50)),IF($B50=Input!$B$20,1,0))</f>
        <v>6.7813854468458867</v>
      </c>
      <c r="AK50" s="50">
        <f ca="1">IF($B50&lt;Input!$B$20,PRODUCT(OFFSET(AK$19,0,$B50,1,Input!$B$20-$B50)),IF($B50=Input!$B$20,1,0))</f>
        <v>6.7533236558296323</v>
      </c>
      <c r="AL50" s="50">
        <f ca="1">IF($B50&lt;Input!$B$20,PRODUCT(OFFSET(AL$19,0,$B50,1,Input!$B$20-$B50)),IF($B50=Input!$B$20,1,0))</f>
        <v>6.7265882052193531</v>
      </c>
      <c r="AM50" s="50">
        <f ca="1">IF($B50&lt;Input!$B$20,PRODUCT(OFFSET(AM$19,0,$B50,1,Input!$B$20-$B50)),IF($B50=Input!$B$20,1,0))</f>
        <v>6.7011644582730261</v>
      </c>
      <c r="AN50" s="50">
        <f ca="1">IF($B50&lt;Input!$B$20,PRODUCT(OFFSET(AN$19,0,$B50,1,Input!$B$20-$B50)),IF($B50=Input!$B$20,1,0))</f>
        <v>6.6770385393153644</v>
      </c>
      <c r="AO50" s="50">
        <f ca="1">IF($B50&lt;Input!$B$20,PRODUCT(OFFSET(AO$19,0,$B50,1,Input!$B$20-$B50)),IF($B50=Input!$B$20,1,0))</f>
        <v>6.6541973211412797</v>
      </c>
      <c r="AP50" s="50">
        <f ca="1">IF($B50&lt;Input!$B$20,PRODUCT(OFFSET(AP$19,0,$B50,1,Input!$B$20-$B50)),IF($B50=Input!$B$20,1,0))</f>
        <v>6.6326284131341673</v>
      </c>
      <c r="AQ50" s="50">
        <f ca="1">IF($B50&lt;Input!$B$20,PRODUCT(OFFSET(AQ$19,0,$B50,1,Input!$B$20-$B50)),IF($B50=Input!$B$20,1,0))</f>
        <v>6.6123201500838373</v>
      </c>
      <c r="AR50" s="50">
        <f ca="1">IF($B50&lt;Input!$B$20,PRODUCT(OFFSET(AR$19,0,$B50,1,Input!$B$20-$B50)),IF($B50=Input!$B$20,1,0))</f>
        <v>6.5932615816900855</v>
      </c>
      <c r="AS50" s="50">
        <f ca="1">IF($B50&lt;Input!$B$20,PRODUCT(OFFSET(AS$19,0,$B50,1,Input!$B$20-$B50)),IF($B50=Input!$B$20,1,0))</f>
        <v>6.5754424627386951</v>
      </c>
      <c r="AT50" s="50">
        <f ca="1">IF($B50&lt;Input!$B$20,PRODUCT(OFFSET(AT$19,0,$B50,1,Input!$B$20-$B50)),IF($B50=Input!$B$20,1,0))</f>
        <v>6.5588532439374676</v>
      </c>
      <c r="AU50" s="50">
        <f ca="1">IF($B50&lt;Input!$B$20,PRODUCT(OFFSET(AU$19,0,$B50,1,Input!$B$20-$B50)),IF($B50=Input!$B$20,1,0))</f>
        <v>6.543485063400988</v>
      </c>
      <c r="AV50" s="50">
        <f ca="1">IF($B50&lt;Input!$B$20,PRODUCT(OFFSET(AV$19,0,$B50,1,Input!$B$20-$B50)),IF($B50=Input!$B$20,1,0))</f>
        <v>6.5293297387733418</v>
      </c>
      <c r="AW50" s="50">
        <f ca="1">IF($B50&lt;Input!$B$20,PRODUCT(OFFSET(AW$19,0,$B50,1,Input!$B$20-$B50)),IF($B50=Input!$B$20,1,0))</f>
        <v>6.5163797599790731</v>
      </c>
      <c r="AX50" s="50">
        <f ca="1">IF($B50&lt;Input!$B$20,PRODUCT(OFFSET(AX$19,0,$B50,1,Input!$B$20-$B50)),IF($B50=Input!$B$20,1,0))</f>
        <v>6.5046282825934352</v>
      </c>
      <c r="AY50" s="50">
        <f ca="1">IF($B50&lt;Input!$B$20,PRODUCT(OFFSET(AY$19,0,$B50,1,Input!$B$20-$B50)),IF($B50=Input!$B$20,1,0))</f>
        <v>6.4940691218236948</v>
      </c>
      <c r="AZ50" s="50">
        <f ca="1">IF($B50&lt;Input!$B$20,PRODUCT(OFFSET(AZ$19,0,$B50,1,Input!$B$20-$B50)),IF($B50=Input!$B$20,1,0))</f>
        <v>6.4846967470941381</v>
      </c>
      <c r="BA50" s="50">
        <f ca="1">IF($B50&lt;Input!$B$20,PRODUCT(OFFSET(BA$19,0,$B50,1,Input!$B$20-$B50)),IF($B50=Input!$B$20,1,0))</f>
        <v>6.4765062772280988</v>
      </c>
      <c r="BB50" s="50">
        <f ca="1">IF($B50&lt;Input!$B$20,PRODUCT(OFFSET(BB$19,0,$B50,1,Input!$B$20-$B50)),IF($B50=Input!$B$20,1,0))</f>
        <v>6.4694934762212375</v>
      </c>
      <c r="BC50" s="50">
        <f ca="1">IF($B50&lt;Input!$B$20,PRODUCT(OFFSET(BC$19,0,$B50,1,Input!$B$20-$B50)),IF($B50=Input!$B$20,1,0))</f>
        <v>6.4636547496008641</v>
      </c>
      <c r="BD50" s="50">
        <f ca="1">IF($B50&lt;Input!$B$20,PRODUCT(OFFSET(BD$19,0,$B50,1,Input!$B$20-$B50)),IF($B50=Input!$B$20,1,0))</f>
        <v>6.458987141366948</v>
      </c>
      <c r="BE50" s="50">
        <f ca="1">IF($B50&lt;Input!$B$20,PRODUCT(OFFSET(BE$19,0,$B50,1,Input!$B$20-$B50)),IF($B50=Input!$B$20,1,0))</f>
        <v>6.455488331511325</v>
      </c>
      <c r="BF50" s="50">
        <f ca="1">IF($B50&lt;Input!$B$20,PRODUCT(OFFSET(BF$19,0,$B50,1,Input!$B$20-$B50)),IF($B50=Input!$B$20,1,0))</f>
        <v>6.4531566341119646</v>
      </c>
      <c r="BG50" s="50">
        <f ca="1">IF($B50&lt;Input!$B$20,PRODUCT(OFFSET(BG$19,0,$B50,1,Input!$B$20-$B50)),IF($B50=Input!$B$20,1,0))</f>
        <v>6.4519909960003332</v>
      </c>
      <c r="BH50" s="50">
        <f ca="1">IF($B50&lt;Input!$B$20,PRODUCT(OFFSET(BH$19,0,$B50,1,Input!$B$20-$B50)),IF($B50=Input!$B$20,1,0))</f>
        <v>6.4519909960003332</v>
      </c>
      <c r="BI50" s="50">
        <f ca="1">IF($B50&lt;Input!$B$20,PRODUCT(OFFSET(BI$19,0,$B50,1,Input!$B$20-$B50)),IF($B50=Input!$B$20,1,0))</f>
        <v>6.4519909960003332</v>
      </c>
      <c r="BJ50" s="50">
        <f ca="1">IF($B50&lt;Input!$B$20,PRODUCT(OFFSET(BJ$19,0,$B50,1,Input!$B$20-$B50)),IF($B50=Input!$B$20,1,0))</f>
        <v>6.4519909960003332</v>
      </c>
      <c r="BK50" s="50">
        <f ca="1">IF($B50&lt;Input!$B$20,PRODUCT(OFFSET(BK$19,0,$B50,1,Input!$B$20-$B50)),IF($B50=Input!$B$20,1,0))</f>
        <v>6.4519909960003332</v>
      </c>
      <c r="BL50" s="50">
        <f ca="1">IF($B50&lt;Input!$B$20,PRODUCT(OFFSET(BL$19,0,$B50,1,Input!$B$20-$B50)),IF($B50=Input!$B$20,1,0))</f>
        <v>6.4519909960003332</v>
      </c>
      <c r="BM50" s="50">
        <f ca="1">IF($B50&lt;Input!$B$20,PRODUCT(OFFSET(BM$19,0,$B50,1,Input!$B$20-$B50)),IF($B50=Input!$B$20,1,0))</f>
        <v>6.4519909960003332</v>
      </c>
      <c r="BN50" s="50">
        <f ca="1">IF($B50&lt;Input!$B$20,PRODUCT(OFFSET(BN$19,0,$B50,1,Input!$B$20-$B50)),IF($B50=Input!$B$20,1,0))</f>
        <v>6.4519909960003332</v>
      </c>
      <c r="BO50" s="50">
        <f ca="1">IF($B50&lt;Input!$B$20,PRODUCT(OFFSET(BO$19,0,$B50,1,Input!$B$20-$B50)),IF($B50=Input!$B$20,1,0))</f>
        <v>6.4519909960003332</v>
      </c>
      <c r="BP50" s="50">
        <f ca="1">IF($B50&lt;Input!$B$20,PRODUCT(OFFSET(BP$19,0,$B50,1,Input!$B$20-$B50)),IF($B50=Input!$B$20,1,0))</f>
        <v>6.4519909960003332</v>
      </c>
      <c r="BQ50" s="50">
        <f ca="1">IF($B50&lt;Input!$B$20,PRODUCT(OFFSET(BQ$19,0,$B50,1,Input!$B$20-$B50)),IF($B50=Input!$B$20,1,0))</f>
        <v>6.4519909960003332</v>
      </c>
      <c r="BR50" s="50">
        <f ca="1">IF($B50&lt;Input!$B$20,PRODUCT(OFFSET(BR$19,0,$B50,1,Input!$B$20-$B50)),IF($B50=Input!$B$20,1,0))</f>
        <v>6.4519909960003332</v>
      </c>
      <c r="BS50" s="50">
        <f ca="1">IF($B50&lt;Input!$B$20,PRODUCT(OFFSET(BS$19,0,$B50,1,Input!$B$20-$B50)),IF($B50=Input!$B$20,1,0))</f>
        <v>6.4519909960003332</v>
      </c>
      <c r="BT50" s="50">
        <f ca="1">IF($B50&lt;Input!$B$20,PRODUCT(OFFSET(BT$19,0,$B50,1,Input!$B$20-$B50)),IF($B50=Input!$B$20,1,0))</f>
        <v>6.4519909960003332</v>
      </c>
      <c r="BU50" s="50">
        <f ca="1">IF($B50&lt;Input!$B$20,PRODUCT(OFFSET(BU$19,0,$B50,1,Input!$B$20-$B50)),IF($B50=Input!$B$20,1,0))</f>
        <v>6.4519909960003332</v>
      </c>
      <c r="BV50" s="50">
        <f ca="1">IF($B50&lt;Input!$B$20,PRODUCT(OFFSET(BV$19,0,$B50,1,Input!$B$20-$B50)),IF($B50=Input!$B$20,1,0))</f>
        <v>6.4519909960003332</v>
      </c>
      <c r="BW50" s="50">
        <f ca="1">IF($B50&lt;Input!$B$20,PRODUCT(OFFSET(BW$19,0,$B50,1,Input!$B$20-$B50)),IF($B50=Input!$B$20,1,0))</f>
        <v>6.4519909960003332</v>
      </c>
      <c r="BX50" s="50">
        <f ca="1">IF($B50&lt;Input!$B$20,PRODUCT(OFFSET(BX$19,0,$B50,1,Input!$B$20-$B50)),IF($B50=Input!$B$20,1,0))</f>
        <v>6.4519909960003332</v>
      </c>
      <c r="BY50" s="50">
        <f ca="1">IF($B50&lt;Input!$B$20,PRODUCT(OFFSET(BY$19,0,$B50,1,Input!$B$20-$B50)),IF($B50=Input!$B$20,1,0))</f>
        <v>6.4519909960003332</v>
      </c>
      <c r="BZ50" s="50">
        <f ca="1">IF($B50&lt;Input!$B$20,PRODUCT(OFFSET(BZ$19,0,$B50,1,Input!$B$20-$B50)),IF($B50=Input!$B$20,1,0))</f>
        <v>6.4519909960003332</v>
      </c>
      <c r="CA50" s="50">
        <f ca="1">IF($B50&lt;Input!$B$20,PRODUCT(OFFSET(CA$19,0,$B50,1,Input!$B$20-$B50)),IF($B50=Input!$B$20,1,0))</f>
        <v>6.4519909960003332</v>
      </c>
      <c r="CB50" s="50">
        <f ca="1">IF($B50&lt;Input!$B$20,PRODUCT(OFFSET(CB$19,0,$B50,1,Input!$B$20-$B50)),IF($B50=Input!$B$20,1,0))</f>
        <v>6.4519909960003332</v>
      </c>
      <c r="CC50" s="50">
        <f ca="1">IF($B50&lt;Input!$B$20,PRODUCT(OFFSET(CC$19,0,$B50,1,Input!$B$20-$B50)),IF($B50=Input!$B$20,1,0))</f>
        <v>6.4519909960003332</v>
      </c>
      <c r="CD50" s="50">
        <f ca="1">IF($B50&lt;Input!$B$20,PRODUCT(OFFSET(CD$19,0,$B50,1,Input!$B$20-$B50)),IF($B50=Input!$B$20,1,0))</f>
        <v>6.4519909960003332</v>
      </c>
      <c r="CE50" s="50">
        <f ca="1">IF($B50&lt;Input!$B$20,PRODUCT(OFFSET(CE$19,0,$B50,1,Input!$B$20-$B50)),IF($B50=Input!$B$20,1,0))</f>
        <v>6.4519909960003332</v>
      </c>
      <c r="CF50" s="50">
        <f ca="1">IF($B50&lt;Input!$B$20,PRODUCT(OFFSET(CF$19,0,$B50,1,Input!$B$20-$B50)),IF($B50=Input!$B$20,1,0))</f>
        <v>6.4519909960003332</v>
      </c>
      <c r="CG50" s="50">
        <f ca="1">IF($B50&lt;Input!$B$20,PRODUCT(OFFSET(CG$19,0,$B50,1,Input!$B$20-$B50)),IF($B50=Input!$B$20,1,0))</f>
        <v>6.4519909960003332</v>
      </c>
      <c r="CH50" s="50">
        <f ca="1">IF($B50&lt;Input!$B$20,PRODUCT(OFFSET(CH$19,0,$B50,1,Input!$B$20-$B50)),IF($B50=Input!$B$20,1,0))</f>
        <v>6.4519909960003332</v>
      </c>
      <c r="CI50" s="50">
        <f ca="1">IF($B50&lt;Input!$B$20,PRODUCT(OFFSET(CI$19,0,$B50,1,Input!$B$20-$B50)),IF($B50=Input!$B$20,1,0))</f>
        <v>6.4519909960003332</v>
      </c>
      <c r="CJ50" s="50">
        <f ca="1">IF($B50&lt;Input!$B$20,PRODUCT(OFFSET(CJ$19,0,$B50,1,Input!$B$20-$B50)),IF($B50=Input!$B$20,1,0))</f>
        <v>6.4519909960003332</v>
      </c>
      <c r="CK50" s="50">
        <f ca="1">IF($B50&lt;Input!$B$20,PRODUCT(OFFSET(CK$19,0,$B50,1,Input!$B$20-$B50)),IF($B50=Input!$B$20,1,0))</f>
        <v>6.4519909960003332</v>
      </c>
      <c r="CL50" s="50">
        <f ca="1">IF($B50&lt;Input!$B$20,PRODUCT(OFFSET(CL$19,0,$B50,1,Input!$B$20-$B50)),IF($B50=Input!$B$20,1,0))</f>
        <v>6.4519909960003332</v>
      </c>
      <c r="CM50" s="50">
        <f ca="1">IF($B50&lt;Input!$B$20,PRODUCT(OFFSET(CM$19,0,$B50,1,Input!$B$20-$B50)),IF($B50=Input!$B$20,1,0))</f>
        <v>6.4519909960003332</v>
      </c>
      <c r="CN50" s="50">
        <f ca="1">IF($B50&lt;Input!$B$20,PRODUCT(OFFSET(CN$19,0,$B50,1,Input!$B$20-$B50)),IF($B50=Input!$B$20,1,0))</f>
        <v>6.4519909960003332</v>
      </c>
      <c r="CO50" s="50">
        <f ca="1">IF($B50&lt;Input!$B$20,PRODUCT(OFFSET(CO$19,0,$B50,1,Input!$B$20-$B50)),IF($B50=Input!$B$20,1,0))</f>
        <v>6.4519909960003332</v>
      </c>
      <c r="CP50" s="50">
        <f ca="1">IF($B50&lt;Input!$B$20,PRODUCT(OFFSET(CP$19,0,$B50,1,Input!$B$20-$B50)),IF($B50=Input!$B$20,1,0))</f>
        <v>6.4519909960003332</v>
      </c>
      <c r="CQ50" s="50">
        <f ca="1">IF($B50&lt;Input!$B$20,PRODUCT(OFFSET(CQ$19,0,$B50,1,Input!$B$20-$B50)),IF($B50=Input!$B$20,1,0))</f>
        <v>6.4519909960003332</v>
      </c>
      <c r="CR50" s="50">
        <f ca="1">IF($B50&lt;Input!$B$20,PRODUCT(OFFSET(CR$19,0,$B50,1,Input!$B$20-$B50)),IF($B50=Input!$B$20,1,0))</f>
        <v>6.4519909960003332</v>
      </c>
      <c r="CS50" s="50">
        <f ca="1">IF($B50&lt;Input!$B$20,PRODUCT(OFFSET(CS$19,0,$B50,1,Input!$B$20-$B50)),IF($B50=Input!$B$20,1,0))</f>
        <v>6.4519909960003332</v>
      </c>
      <c r="CT50" s="50">
        <f ca="1">IF($B50&lt;Input!$B$20,PRODUCT(OFFSET(CT$19,0,$B50,1,Input!$B$20-$B50)),IF($B50=Input!$B$20,1,0))</f>
        <v>6.4519909960003332</v>
      </c>
      <c r="CU50" s="50">
        <f ca="1">IF($B50&lt;Input!$B$20,PRODUCT(OFFSET(CU$19,0,$B50,1,Input!$B$20-$B50)),IF($B50=Input!$B$20,1,0))</f>
        <v>6.4519909960003332</v>
      </c>
    </row>
    <row r="51" spans="2:99" x14ac:dyDescent="0.2">
      <c r="B51" s="43">
        <v>4</v>
      </c>
      <c r="C51" s="50">
        <f ca="1">IF($B51&lt;Input!$B$20,PRODUCT(OFFSET(C$19,0,$B51,1,Input!$B$20-$B51)),IF($B51=Input!$B$20,1,0))</f>
        <v>7.6517686870671939</v>
      </c>
      <c r="D51" s="50">
        <f ca="1">IF($B51&lt;Input!$B$20,PRODUCT(OFFSET(D$19,0,$B51,1,Input!$B$20-$B51)),IF($B51=Input!$B$20,1,0))</f>
        <v>7.6272883208659845</v>
      </c>
      <c r="E51" s="50">
        <f ca="1">IF($B51&lt;Input!$B$20,PRODUCT(OFFSET(E$19,0,$B51,1,Input!$B$20-$B51)),IF($B51=Input!$B$20,1,0))</f>
        <v>7.5971904570516768</v>
      </c>
      <c r="F51" s="50">
        <f ca="1">IF($B51&lt;Input!$B$20,PRODUCT(OFFSET(F$19,0,$B51,1,Input!$B$20-$B51)),IF($B51=Input!$B$20,1,0))</f>
        <v>7.5658486755611225</v>
      </c>
      <c r="G51" s="50">
        <f ca="1">IF($B51&lt;Input!$B$20,PRODUCT(OFFSET(G$19,0,$B51,1,Input!$B$20-$B51)),IF($B51=Input!$B$20,1,0))</f>
        <v>7.5332791283587168</v>
      </c>
      <c r="H51" s="50">
        <f ca="1">IF($B51&lt;Input!$B$20,PRODUCT(OFFSET(H$19,0,$B51,1,Input!$B$20-$B51)),IF($B51=Input!$B$20,1,0))</f>
        <v>7.4994985643343783</v>
      </c>
      <c r="I51" s="50">
        <f ca="1">IF($B51&lt;Input!$B$20,PRODUCT(OFFSET(I$19,0,$B51,1,Input!$B$20-$B51)),IF($B51=Input!$B$20,1,0))</f>
        <v>7.4645243149311904</v>
      </c>
      <c r="J51" s="50">
        <f ca="1">IF($B51&lt;Input!$B$20,PRODUCT(OFFSET(J$19,0,$B51,1,Input!$B$20-$B51)),IF($B51=Input!$B$20,1,0))</f>
        <v>7.4283742793073699</v>
      </c>
      <c r="K51" s="50">
        <f ca="1">IF($B51&lt;Input!$B$20,PRODUCT(OFFSET(K$19,0,$B51,1,Input!$B$20-$B51)),IF($B51=Input!$B$20,1,0))</f>
        <v>7.3910669090502976</v>
      </c>
      <c r="L51" s="50">
        <f ca="1">IF($B51&lt;Input!$B$20,PRODUCT(OFFSET(L$19,0,$B51,1,Input!$B$20-$B51)),IF($B51=Input!$B$20,1,0))</f>
        <v>7.3526211924608553</v>
      </c>
      <c r="M51" s="50">
        <f ca="1">IF($B51&lt;Input!$B$20,PRODUCT(OFFSET(M$19,0,$B51,1,Input!$B$20-$B51)),IF($B51=Input!$B$20,1,0))</f>
        <v>7.3130566384269509</v>
      </c>
      <c r="N51" s="50">
        <f ca="1">IF($B51&lt;Input!$B$20,PRODUCT(OFFSET(N$19,0,$B51,1,Input!$B$20-$B51)),IF($B51=Input!$B$20,1,0))</f>
        <v>7.2723932599053773</v>
      </c>
      <c r="O51" s="50">
        <f ca="1">IF($B51&lt;Input!$B$20,PRODUCT(OFFSET(O$19,0,$B51,1,Input!$B$20-$B51)),IF($B51=Input!$B$20,1,0))</f>
        <v>7.2306515570315124</v>
      </c>
      <c r="P51" s="50">
        <f ca="1">IF($B51&lt;Input!$B$20,PRODUCT(OFFSET(P$19,0,$B51,1,Input!$B$20-$B51)),IF($B51=Input!$B$20,1,0))</f>
        <v>7.187852499877045</v>
      </c>
      <c r="Q51" s="50">
        <f ca="1">IF($B51&lt;Input!$B$20,PRODUCT(OFFSET(Q$19,0,$B51,1,Input!$B$20-$B51)),IF($B51=Input!$B$20,1,0))</f>
        <v>7.1440175108758339</v>
      </c>
      <c r="R51" s="50">
        <f ca="1">IF($B51&lt;Input!$B$20,PRODUCT(OFFSET(R$19,0,$B51,1,Input!$B$20-$B51)),IF($B51=Input!$B$20,1,0))</f>
        <v>7.0991684469386964</v>
      </c>
      <c r="S51" s="50">
        <f ca="1">IF($B51&lt;Input!$B$20,PRODUCT(OFFSET(S$19,0,$B51,1,Input!$B$20-$B51)),IF($B51=Input!$B$20,1,0))</f>
        <v>7.0533275812780021</v>
      </c>
      <c r="T51" s="50">
        <f ca="1">IF($B51&lt;Input!$B$20,PRODUCT(OFFSET(T$19,0,$B51,1,Input!$B$20-$B51)),IF($B51=Input!$B$20,1,0))</f>
        <v>7.0077745492826695</v>
      </c>
      <c r="U51" s="50">
        <f ca="1">IF($B51&lt;Input!$B$20,PRODUCT(OFFSET(U$19,0,$B51,1,Input!$B$20-$B51)),IF($B51=Input!$B$20,1,0))</f>
        <v>6.9625075949743334</v>
      </c>
      <c r="V51" s="50">
        <f ca="1">IF($B51&lt;Input!$B$20,PRODUCT(OFFSET(V$19,0,$B51,1,Input!$B$20-$B51)),IF($B51=Input!$B$20,1,0))</f>
        <v>6.9175249727740882</v>
      </c>
      <c r="W51" s="50">
        <f ca="1">IF($B51&lt;Input!$B$20,PRODUCT(OFFSET(W$19,0,$B51,1,Input!$B$20-$B51)),IF($B51=Input!$B$20,1,0))</f>
        <v>6.8728249474427061</v>
      </c>
      <c r="X51" s="50">
        <f ca="1">IF($B51&lt;Input!$B$20,PRODUCT(OFFSET(X$19,0,$B51,1,Input!$B$20-$B51)),IF($B51=Input!$B$20,1,0))</f>
        <v>6.829639659394088</v>
      </c>
      <c r="Y51" s="50">
        <f ca="1">IF($B51&lt;Input!$B$20,PRODUCT(OFFSET(Y$19,0,$B51,1,Input!$B$20-$B51)),IF($B51=Input!$B$20,1,0))</f>
        <v>6.7879443523461669</v>
      </c>
      <c r="Z51" s="50">
        <f ca="1">IF($B51&lt;Input!$B$20,PRODUCT(OFFSET(Z$19,0,$B51,1,Input!$B$20-$B51)),IF($B51=Input!$B$20,1,0))</f>
        <v>6.7477152195050953</v>
      </c>
      <c r="AA51" s="50">
        <f ca="1">IF($B51&lt;Input!$B$20,PRODUCT(OFFSET(AA$19,0,$B51,1,Input!$B$20-$B51)),IF($B51=Input!$B$20,1,0))</f>
        <v>6.7089293810024202</v>
      </c>
      <c r="AB51" s="50">
        <f ca="1">IF($B51&lt;Input!$B$20,PRODUCT(OFFSET(AB$19,0,$B51,1,Input!$B$20-$B51)),IF($B51=Input!$B$20,1,0))</f>
        <v>6.6715648622905537</v>
      </c>
      <c r="AC51" s="50">
        <f ca="1">IF($B51&lt;Input!$B$20,PRODUCT(OFFSET(AC$19,0,$B51,1,Input!$B$20-$B51)),IF($B51=Input!$B$20,1,0))</f>
        <v>6.6356005734681291</v>
      </c>
      <c r="AD51" s="50">
        <f ca="1">IF($B51&lt;Input!$B$20,PRODUCT(OFFSET(AD$19,0,$B51,1,Input!$B$20-$B51)),IF($B51=Input!$B$20,1,0))</f>
        <v>6.6010162895079976</v>
      </c>
      <c r="AE51" s="50">
        <f ca="1">IF($B51&lt;Input!$B$20,PRODUCT(OFFSET(AE$19,0,$B51,1,Input!$B$20-$B51)),IF($B51=Input!$B$20,1,0))</f>
        <v>6.5677926313621331</v>
      </c>
      <c r="AF51" s="50">
        <f ca="1">IF($B51&lt;Input!$B$20,PRODUCT(OFFSET(AF$19,0,$B51,1,Input!$B$20-$B51)),IF($B51=Input!$B$20,1,0))</f>
        <v>6.5359110479186677</v>
      </c>
      <c r="AG51" s="50">
        <f ca="1">IF($B51&lt;Input!$B$20,PRODUCT(OFFSET(AG$19,0,$B51,1,Input!$B$20-$B51)),IF($B51=Input!$B$20,1,0))</f>
        <v>6.505353798787743</v>
      </c>
      <c r="AH51" s="50">
        <f ca="1">IF($B51&lt;Input!$B$20,PRODUCT(OFFSET(AH$19,0,$B51,1,Input!$B$20-$B51)),IF($B51=Input!$B$20,1,0))</f>
        <v>6.4761039378937468</v>
      </c>
      <c r="AI51" s="50">
        <f ca="1">IF($B51&lt;Input!$B$20,PRODUCT(OFFSET(AI$19,0,$B51,1,Input!$B$20-$B51)),IF($B51=Input!$B$20,1,0))</f>
        <v>6.448145297852852</v>
      </c>
      <c r="AJ51" s="50">
        <f ca="1">IF($B51&lt;Input!$B$20,PRODUCT(OFFSET(AJ$19,0,$B51,1,Input!$B$20-$B51)),IF($B51=Input!$B$20,1,0))</f>
        <v>6.4214624751156553</v>
      </c>
      <c r="AK51" s="50">
        <f ca="1">IF($B51&lt;Input!$B$20,PRODUCT(OFFSET(AK$19,0,$B51,1,Input!$B$20-$B51)),IF($B51=Input!$B$20,1,0))</f>
        <v>6.3960408158559199</v>
      </c>
      <c r="AL51" s="50">
        <f ca="1">IF($B51&lt;Input!$B$20,PRODUCT(OFFSET(AL$19,0,$B51,1,Input!$B$20-$B51)),IF($B51=Input!$B$20,1,0))</f>
        <v>6.3718664025873144</v>
      </c>
      <c r="AM51" s="50">
        <f ca="1">IF($B51&lt;Input!$B$20,PRODUCT(OFFSET(AM$19,0,$B51,1,Input!$B$20-$B51)),IF($B51=Input!$B$20,1,0))</f>
        <v>6.3489260414911044</v>
      </c>
      <c r="AN51" s="50">
        <f ca="1">IF($B51&lt;Input!$B$20,PRODUCT(OFFSET(AN$19,0,$B51,1,Input!$B$20-$B51)),IF($B51=Input!$B$20,1,0))</f>
        <v>6.3272072504386125</v>
      </c>
      <c r="AO51" s="50">
        <f ca="1">IF($B51&lt;Input!$B$20,PRODUCT(OFFSET(AO$19,0,$B51,1,Input!$B$20-$B51)),IF($B51=Input!$B$20,1,0))</f>
        <v>6.3066982476933742</v>
      </c>
      <c r="AP51" s="50">
        <f ca="1">IF($B51&lt;Input!$B$20,PRODUCT(OFFSET(AP$19,0,$B51,1,Input!$B$20-$B51)),IF($B51=Input!$B$20,1,0))</f>
        <v>6.2873879412785616</v>
      </c>
      <c r="AQ51" s="50">
        <f ca="1">IF($B51&lt;Input!$B$20,PRODUCT(OFFSET(AQ$19,0,$B51,1,Input!$B$20-$B51)),IF($B51=Input!$B$20,1,0))</f>
        <v>6.2692659189963544</v>
      </c>
      <c r="AR51" s="50">
        <f ca="1">IF($B51&lt;Input!$B$20,PRODUCT(OFFSET(AR$19,0,$B51,1,Input!$B$20-$B51)),IF($B51=Input!$B$20,1,0))</f>
        <v>6.2523224390866954</v>
      </c>
      <c r="AS51" s="50">
        <f ca="1">IF($B51&lt;Input!$B$20,PRODUCT(OFFSET(AS$19,0,$B51,1,Input!$B$20-$B51)),IF($B51=Input!$B$20,1,0))</f>
        <v>6.2365484215136426</v>
      </c>
      <c r="AT51" s="50">
        <f ca="1">IF($B51&lt;Input!$B$20,PRODUCT(OFFSET(AT$19,0,$B51,1,Input!$B$20-$B51)),IF($B51=Input!$B$20,1,0))</f>
        <v>6.22193543986858</v>
      </c>
      <c r="AU51" s="50">
        <f ca="1">IF($B51&lt;Input!$B$20,PRODUCT(OFFSET(AU$19,0,$B51,1,Input!$B$20-$B51)),IF($B51=Input!$B$20,1,0))</f>
        <v>6.2084757138800226</v>
      </c>
      <c r="AV51" s="50">
        <f ca="1">IF($B51&lt;Input!$B$20,PRODUCT(OFFSET(AV$19,0,$B51,1,Input!$B$20-$B51)),IF($B51=Input!$B$20,1,0))</f>
        <v>6.1961621025207982</v>
      </c>
      <c r="AW51" s="50">
        <f ca="1">IF($B51&lt;Input!$B$20,PRODUCT(OFFSET(AW$19,0,$B51,1,Input!$B$20-$B51)),IF($B51=Input!$B$20,1,0))</f>
        <v>6.1849880977040881</v>
      </c>
      <c r="AX51" s="50">
        <f ca="1">IF($B51&lt;Input!$B$20,PRODUCT(OFFSET(AX$19,0,$B51,1,Input!$B$20-$B51)),IF($B51=Input!$B$20,1,0))</f>
        <v>6.1749478185604891</v>
      </c>
      <c r="AY51" s="50">
        <f ca="1">IF($B51&lt;Input!$B$20,PRODUCT(OFFSET(AY$19,0,$B51,1,Input!$B$20-$B51)),IF($B51=Input!$B$20,1,0))</f>
        <v>6.1660360062891169</v>
      </c>
      <c r="AZ51" s="50">
        <f ca="1">IF($B51&lt;Input!$B$20,PRODUCT(OFFSET(AZ$19,0,$B51,1,Input!$B$20-$B51)),IF($B51=Input!$B$20,1,0))</f>
        <v>6.1582480195763916</v>
      </c>
      <c r="BA51" s="50">
        <f ca="1">IF($B51&lt;Input!$B$20,PRODUCT(OFFSET(BA$19,0,$B51,1,Input!$B$20-$B51)),IF($B51=Input!$B$20,1,0))</f>
        <v>6.1515798305770177</v>
      </c>
      <c r="BB51" s="50">
        <f ca="1">IF($B51&lt;Input!$B$20,PRODUCT(OFFSET(BB$19,0,$B51,1,Input!$B$20-$B51)),IF($B51=Input!$B$20,1,0))</f>
        <v>6.1460280214522136</v>
      </c>
      <c r="BC51" s="50">
        <f ca="1">IF($B51&lt;Input!$B$20,PRODUCT(OFFSET(BC$19,0,$B51,1,Input!$B$20-$B51)),IF($B51=Input!$B$20,1,0))</f>
        <v>6.1415897814610414</v>
      </c>
      <c r="BD51" s="50">
        <f ca="1">IF($B51&lt;Input!$B$20,PRODUCT(OFFSET(BD$19,0,$B51,1,Input!$B$20-$B51)),IF($B51=Input!$B$20,1,0))</f>
        <v>6.1382629046015191</v>
      </c>
      <c r="BE51" s="50">
        <f ca="1">IF($B51&lt;Input!$B$20,PRODUCT(OFFSET(BE$19,0,$B51,1,Input!$B$20-$B51)),IF($B51=Input!$B$20,1,0))</f>
        <v>6.1360457877985368</v>
      </c>
      <c r="BF51" s="50">
        <f ca="1">IF($B51&lt;Input!$B$20,PRODUCT(OFFSET(BF$19,0,$B51,1,Input!$B$20-$B51)),IF($B51=Input!$B$20,1,0))</f>
        <v>6.1349374296367083</v>
      </c>
      <c r="BG51" s="50">
        <f ca="1">IF($B51&lt;Input!$B$20,PRODUCT(OFFSET(BG$19,0,$B51,1,Input!$B$20-$B51)),IF($B51=Input!$B$20,1,0))</f>
        <v>6.1349374296367083</v>
      </c>
      <c r="BH51" s="50">
        <f ca="1">IF($B51&lt;Input!$B$20,PRODUCT(OFFSET(BH$19,0,$B51,1,Input!$B$20-$B51)),IF($B51=Input!$B$20,1,0))</f>
        <v>6.1349374296367083</v>
      </c>
      <c r="BI51" s="50">
        <f ca="1">IF($B51&lt;Input!$B$20,PRODUCT(OFFSET(BI$19,0,$B51,1,Input!$B$20-$B51)),IF($B51=Input!$B$20,1,0))</f>
        <v>6.1349374296367083</v>
      </c>
      <c r="BJ51" s="50">
        <f ca="1">IF($B51&lt;Input!$B$20,PRODUCT(OFFSET(BJ$19,0,$B51,1,Input!$B$20-$B51)),IF($B51=Input!$B$20,1,0))</f>
        <v>6.1349374296367083</v>
      </c>
      <c r="BK51" s="50">
        <f ca="1">IF($B51&lt;Input!$B$20,PRODUCT(OFFSET(BK$19,0,$B51,1,Input!$B$20-$B51)),IF($B51=Input!$B$20,1,0))</f>
        <v>6.1349374296367083</v>
      </c>
      <c r="BL51" s="50">
        <f ca="1">IF($B51&lt;Input!$B$20,PRODUCT(OFFSET(BL$19,0,$B51,1,Input!$B$20-$B51)),IF($B51=Input!$B$20,1,0))</f>
        <v>6.1349374296367083</v>
      </c>
      <c r="BM51" s="50">
        <f ca="1">IF($B51&lt;Input!$B$20,PRODUCT(OFFSET(BM$19,0,$B51,1,Input!$B$20-$B51)),IF($B51=Input!$B$20,1,0))</f>
        <v>6.1349374296367083</v>
      </c>
      <c r="BN51" s="50">
        <f ca="1">IF($B51&lt;Input!$B$20,PRODUCT(OFFSET(BN$19,0,$B51,1,Input!$B$20-$B51)),IF($B51=Input!$B$20,1,0))</f>
        <v>6.1349374296367083</v>
      </c>
      <c r="BO51" s="50">
        <f ca="1">IF($B51&lt;Input!$B$20,PRODUCT(OFFSET(BO$19,0,$B51,1,Input!$B$20-$B51)),IF($B51=Input!$B$20,1,0))</f>
        <v>6.1349374296367083</v>
      </c>
      <c r="BP51" s="50">
        <f ca="1">IF($B51&lt;Input!$B$20,PRODUCT(OFFSET(BP$19,0,$B51,1,Input!$B$20-$B51)),IF($B51=Input!$B$20,1,0))</f>
        <v>6.1349374296367083</v>
      </c>
      <c r="BQ51" s="50">
        <f ca="1">IF($B51&lt;Input!$B$20,PRODUCT(OFFSET(BQ$19,0,$B51,1,Input!$B$20-$B51)),IF($B51=Input!$B$20,1,0))</f>
        <v>6.1349374296367083</v>
      </c>
      <c r="BR51" s="50">
        <f ca="1">IF($B51&lt;Input!$B$20,PRODUCT(OFFSET(BR$19,0,$B51,1,Input!$B$20-$B51)),IF($B51=Input!$B$20,1,0))</f>
        <v>6.1349374296367083</v>
      </c>
      <c r="BS51" s="50">
        <f ca="1">IF($B51&lt;Input!$B$20,PRODUCT(OFFSET(BS$19,0,$B51,1,Input!$B$20-$B51)),IF($B51=Input!$B$20,1,0))</f>
        <v>6.1349374296367083</v>
      </c>
      <c r="BT51" s="50">
        <f ca="1">IF($B51&lt;Input!$B$20,PRODUCT(OFFSET(BT$19,0,$B51,1,Input!$B$20-$B51)),IF($B51=Input!$B$20,1,0))</f>
        <v>6.1349374296367083</v>
      </c>
      <c r="BU51" s="50">
        <f ca="1">IF($B51&lt;Input!$B$20,PRODUCT(OFFSET(BU$19,0,$B51,1,Input!$B$20-$B51)),IF($B51=Input!$B$20,1,0))</f>
        <v>6.1349374296367083</v>
      </c>
      <c r="BV51" s="50">
        <f ca="1">IF($B51&lt;Input!$B$20,PRODUCT(OFFSET(BV$19,0,$B51,1,Input!$B$20-$B51)),IF($B51=Input!$B$20,1,0))</f>
        <v>6.1349374296367083</v>
      </c>
      <c r="BW51" s="50">
        <f ca="1">IF($B51&lt;Input!$B$20,PRODUCT(OFFSET(BW$19,0,$B51,1,Input!$B$20-$B51)),IF($B51=Input!$B$20,1,0))</f>
        <v>6.1349374296367083</v>
      </c>
      <c r="BX51" s="50">
        <f ca="1">IF($B51&lt;Input!$B$20,PRODUCT(OFFSET(BX$19,0,$B51,1,Input!$B$20-$B51)),IF($B51=Input!$B$20,1,0))</f>
        <v>6.1349374296367083</v>
      </c>
      <c r="BY51" s="50">
        <f ca="1">IF($B51&lt;Input!$B$20,PRODUCT(OFFSET(BY$19,0,$B51,1,Input!$B$20-$B51)),IF($B51=Input!$B$20,1,0))</f>
        <v>6.1349374296367083</v>
      </c>
      <c r="BZ51" s="50">
        <f ca="1">IF($B51&lt;Input!$B$20,PRODUCT(OFFSET(BZ$19,0,$B51,1,Input!$B$20-$B51)),IF($B51=Input!$B$20,1,0))</f>
        <v>6.1349374296367083</v>
      </c>
      <c r="CA51" s="50">
        <f ca="1">IF($B51&lt;Input!$B$20,PRODUCT(OFFSET(CA$19,0,$B51,1,Input!$B$20-$B51)),IF($B51=Input!$B$20,1,0))</f>
        <v>6.1349374296367083</v>
      </c>
      <c r="CB51" s="50">
        <f ca="1">IF($B51&lt;Input!$B$20,PRODUCT(OFFSET(CB$19,0,$B51,1,Input!$B$20-$B51)),IF($B51=Input!$B$20,1,0))</f>
        <v>6.1349374296367083</v>
      </c>
      <c r="CC51" s="50">
        <f ca="1">IF($B51&lt;Input!$B$20,PRODUCT(OFFSET(CC$19,0,$B51,1,Input!$B$20-$B51)),IF($B51=Input!$B$20,1,0))</f>
        <v>6.1349374296367083</v>
      </c>
      <c r="CD51" s="50">
        <f ca="1">IF($B51&lt;Input!$B$20,PRODUCT(OFFSET(CD$19,0,$B51,1,Input!$B$20-$B51)),IF($B51=Input!$B$20,1,0))</f>
        <v>6.1349374296367083</v>
      </c>
      <c r="CE51" s="50">
        <f ca="1">IF($B51&lt;Input!$B$20,PRODUCT(OFFSET(CE$19,0,$B51,1,Input!$B$20-$B51)),IF($B51=Input!$B$20,1,0))</f>
        <v>6.1349374296367083</v>
      </c>
      <c r="CF51" s="50">
        <f ca="1">IF($B51&lt;Input!$B$20,PRODUCT(OFFSET(CF$19,0,$B51,1,Input!$B$20-$B51)),IF($B51=Input!$B$20,1,0))</f>
        <v>6.1349374296367083</v>
      </c>
      <c r="CG51" s="50">
        <f ca="1">IF($B51&lt;Input!$B$20,PRODUCT(OFFSET(CG$19,0,$B51,1,Input!$B$20-$B51)),IF($B51=Input!$B$20,1,0))</f>
        <v>6.1349374296367083</v>
      </c>
      <c r="CH51" s="50">
        <f ca="1">IF($B51&lt;Input!$B$20,PRODUCT(OFFSET(CH$19,0,$B51,1,Input!$B$20-$B51)),IF($B51=Input!$B$20,1,0))</f>
        <v>6.1349374296367083</v>
      </c>
      <c r="CI51" s="50">
        <f ca="1">IF($B51&lt;Input!$B$20,PRODUCT(OFFSET(CI$19,0,$B51,1,Input!$B$20-$B51)),IF($B51=Input!$B$20,1,0))</f>
        <v>6.1349374296367083</v>
      </c>
      <c r="CJ51" s="50">
        <f ca="1">IF($B51&lt;Input!$B$20,PRODUCT(OFFSET(CJ$19,0,$B51,1,Input!$B$20-$B51)),IF($B51=Input!$B$20,1,0))</f>
        <v>6.1349374296367083</v>
      </c>
      <c r="CK51" s="50">
        <f ca="1">IF($B51&lt;Input!$B$20,PRODUCT(OFFSET(CK$19,0,$B51,1,Input!$B$20-$B51)),IF($B51=Input!$B$20,1,0))</f>
        <v>6.1349374296367083</v>
      </c>
      <c r="CL51" s="50">
        <f ca="1">IF($B51&lt;Input!$B$20,PRODUCT(OFFSET(CL$19,0,$B51,1,Input!$B$20-$B51)),IF($B51=Input!$B$20,1,0))</f>
        <v>6.1349374296367083</v>
      </c>
      <c r="CM51" s="50">
        <f ca="1">IF($B51&lt;Input!$B$20,PRODUCT(OFFSET(CM$19,0,$B51,1,Input!$B$20-$B51)),IF($B51=Input!$B$20,1,0))</f>
        <v>6.1349374296367083</v>
      </c>
      <c r="CN51" s="50">
        <f ca="1">IF($B51&lt;Input!$B$20,PRODUCT(OFFSET(CN$19,0,$B51,1,Input!$B$20-$B51)),IF($B51=Input!$B$20,1,0))</f>
        <v>6.1349374296367083</v>
      </c>
      <c r="CO51" s="50">
        <f ca="1">IF($B51&lt;Input!$B$20,PRODUCT(OFFSET(CO$19,0,$B51,1,Input!$B$20-$B51)),IF($B51=Input!$B$20,1,0))</f>
        <v>6.1349374296367083</v>
      </c>
      <c r="CP51" s="50">
        <f ca="1">IF($B51&lt;Input!$B$20,PRODUCT(OFFSET(CP$19,0,$B51,1,Input!$B$20-$B51)),IF($B51=Input!$B$20,1,0))</f>
        <v>6.1349374296367083</v>
      </c>
      <c r="CQ51" s="50">
        <f ca="1">IF($B51&lt;Input!$B$20,PRODUCT(OFFSET(CQ$19,0,$B51,1,Input!$B$20-$B51)),IF($B51=Input!$B$20,1,0))</f>
        <v>6.1349374296367083</v>
      </c>
      <c r="CR51" s="50">
        <f ca="1">IF($B51&lt;Input!$B$20,PRODUCT(OFFSET(CR$19,0,$B51,1,Input!$B$20-$B51)),IF($B51=Input!$B$20,1,0))</f>
        <v>6.1349374296367083</v>
      </c>
      <c r="CS51" s="50">
        <f ca="1">IF($B51&lt;Input!$B$20,PRODUCT(OFFSET(CS$19,0,$B51,1,Input!$B$20-$B51)),IF($B51=Input!$B$20,1,0))</f>
        <v>6.1349374296367083</v>
      </c>
      <c r="CT51" s="50">
        <f ca="1">IF($B51&lt;Input!$B$20,PRODUCT(OFFSET(CT$19,0,$B51,1,Input!$B$20-$B51)),IF($B51=Input!$B$20,1,0))</f>
        <v>6.1349374296367083</v>
      </c>
      <c r="CU51" s="50">
        <f ca="1">IF($B51&lt;Input!$B$20,PRODUCT(OFFSET(CU$19,0,$B51,1,Input!$B$20-$B51)),IF($B51=Input!$B$20,1,0))</f>
        <v>6.1349374296367083</v>
      </c>
    </row>
    <row r="52" spans="2:99" x14ac:dyDescent="0.2">
      <c r="B52" s="43">
        <v>5</v>
      </c>
      <c r="C52" s="50">
        <f ca="1">IF($B52&lt;Input!$B$20,PRODUCT(OFFSET(C$19,0,$B52,1,Input!$B$20-$B52)),IF($B52=Input!$B$20,1,0))</f>
        <v>7.2276704231689717</v>
      </c>
      <c r="D52" s="50">
        <f ca="1">IF($B52&lt;Input!$B$20,PRODUCT(OFFSET(D$19,0,$B52,1,Input!$B$20-$B52)),IF($B52=Input!$B$20,1,0))</f>
        <v>7.2004458885903491</v>
      </c>
      <c r="E52" s="50">
        <f ca="1">IF($B52&lt;Input!$B$20,PRODUCT(OFFSET(E$19,0,$B52,1,Input!$B$20-$B52)),IF($B52=Input!$B$20,1,0))</f>
        <v>7.1720323777015311</v>
      </c>
      <c r="F52" s="50">
        <f ca="1">IF($B52&lt;Input!$B$20,PRODUCT(OFFSET(F$19,0,$B52,1,Input!$B$20-$B52)),IF($B52=Input!$B$20,1,0))</f>
        <v>7.1424445619299117</v>
      </c>
      <c r="G52" s="50">
        <f ca="1">IF($B52&lt;Input!$B$20,PRODUCT(OFFSET(G$19,0,$B52,1,Input!$B$20-$B52)),IF($B52=Input!$B$20,1,0))</f>
        <v>7.1116976893349442</v>
      </c>
      <c r="H52" s="50">
        <f ca="1">IF($B52&lt;Input!$B$20,PRODUCT(OFFSET(H$19,0,$B52,1,Input!$B$20-$B52)),IF($B52=Input!$B$20,1,0))</f>
        <v>7.079807571496092</v>
      </c>
      <c r="I52" s="50">
        <f ca="1">IF($B52&lt;Input!$B$20,PRODUCT(OFFSET(I$19,0,$B52,1,Input!$B$20-$B52)),IF($B52=Input!$B$20,1,0))</f>
        <v>7.0467905699448563</v>
      </c>
      <c r="J52" s="50">
        <f ca="1">IF($B52&lt;Input!$B$20,PRODUCT(OFFSET(J$19,0,$B52,1,Input!$B$20-$B52)),IF($B52=Input!$B$20,1,0))</f>
        <v>7.0126635821571002</v>
      </c>
      <c r="K52" s="50">
        <f ca="1">IF($B52&lt;Input!$B$20,PRODUCT(OFFSET(K$19,0,$B52,1,Input!$B$20-$B52)),IF($B52=Input!$B$20,1,0))</f>
        <v>6.9774440271224787</v>
      </c>
      <c r="L52" s="50">
        <f ca="1">IF($B52&lt;Input!$B$20,PRODUCT(OFFSET(L$19,0,$B52,1,Input!$B$20-$B52)),IF($B52=Input!$B$20,1,0))</f>
        <v>6.9411498305083157</v>
      </c>
      <c r="M52" s="50">
        <f ca="1">IF($B52&lt;Input!$B$20,PRODUCT(OFFSET(M$19,0,$B52,1,Input!$B$20-$B52)),IF($B52=Input!$B$20,1,0))</f>
        <v>6.9037994094356101</v>
      </c>
      <c r="N52" s="50">
        <f ca="1">IF($B52&lt;Input!$B$20,PRODUCT(OFFSET(N$19,0,$B52,1,Input!$B$20-$B52)),IF($B52=Input!$B$20,1,0))</f>
        <v>6.865411656885219</v>
      </c>
      <c r="O52" s="50">
        <f ca="1">IF($B52&lt;Input!$B$20,PRODUCT(OFFSET(O$19,0,$B52,1,Input!$B$20-$B52)),IF($B52=Input!$B$20,1,0))</f>
        <v>6.8260059257528845</v>
      </c>
      <c r="P52" s="50">
        <f ca="1">IF($B52&lt;Input!$B$20,PRODUCT(OFFSET(P$19,0,$B52,1,Input!$B$20-$B52)),IF($B52=Input!$B$20,1,0))</f>
        <v>6.7856020125717915</v>
      </c>
      <c r="Q52" s="50">
        <f ca="1">IF($B52&lt;Input!$B$20,PRODUCT(OFFSET(Q$19,0,$B52,1,Input!$B$20-$B52)),IF($B52=Input!$B$20,1,0))</f>
        <v>6.7442201409219731</v>
      </c>
      <c r="R52" s="50">
        <f ca="1">IF($B52&lt;Input!$B$20,PRODUCT(OFFSET(R$19,0,$B52,1,Input!$B$20-$B52)),IF($B52=Input!$B$20,1,0))</f>
        <v>6.7018809445460095</v>
      </c>
      <c r="S52" s="50">
        <f ca="1">IF($B52&lt;Input!$B$20,PRODUCT(OFFSET(S$19,0,$B52,1,Input!$B$20-$B52)),IF($B52=Input!$B$20,1,0))</f>
        <v>6.6597999993182899</v>
      </c>
      <c r="T52" s="50">
        <f ca="1">IF($B52&lt;Input!$B$20,PRODUCT(OFFSET(T$19,0,$B52,1,Input!$B$20-$B52)),IF($B52=Input!$B$20,1,0))</f>
        <v>6.6179757760720239</v>
      </c>
      <c r="U52" s="50">
        <f ca="1">IF($B52&lt;Input!$B$20,PRODUCT(OFFSET(U$19,0,$B52,1,Input!$B$20-$B52)),IF($B52=Input!$B$20,1,0))</f>
        <v>6.5764067544222078</v>
      </c>
      <c r="V52" s="50">
        <f ca="1">IF($B52&lt;Input!$B$20,PRODUCT(OFFSET(V$19,0,$B52,1,Input!$B$20-$B52)),IF($B52=Input!$B$20,1,0))</f>
        <v>6.5350914227167074</v>
      </c>
      <c r="W52" s="50">
        <f ca="1">IF($B52&lt;Input!$B$20,PRODUCT(OFFSET(W$19,0,$B52,1,Input!$B$20-$B52)),IF($B52=Input!$B$20,1,0))</f>
        <v>6.4940282779876846</v>
      </c>
      <c r="X52" s="50">
        <f ca="1">IF($B52&lt;Input!$B$20,PRODUCT(OFFSET(X$19,0,$B52,1,Input!$B$20-$B52)),IF($B52=Input!$B$20,1,0))</f>
        <v>6.4543818959628094</v>
      </c>
      <c r="Y52" s="50">
        <f ca="1">IF($B52&lt;Input!$B$20,PRODUCT(OFFSET(Y$19,0,$B52,1,Input!$B$20-$B52)),IF($B52=Input!$B$20,1,0))</f>
        <v>6.4161296397241516</v>
      </c>
      <c r="Z52" s="50">
        <f ca="1">IF($B52&lt;Input!$B$20,PRODUCT(OFFSET(Z$19,0,$B52,1,Input!$B$20-$B52)),IF($B52=Input!$B$20,1,0))</f>
        <v>6.3792497537296713</v>
      </c>
      <c r="AA52" s="50">
        <f ca="1">IF($B52&lt;Input!$B$20,PRODUCT(OFFSET(AA$19,0,$B52,1,Input!$B$20-$B52)),IF($B52=Input!$B$20,1,0))</f>
        <v>6.3437213432703423</v>
      </c>
      <c r="AB52" s="50">
        <f ca="1">IF($B52&lt;Input!$B$20,PRODUCT(OFFSET(AB$19,0,$B52,1,Input!$B$20-$B52)),IF($B52=Input!$B$20,1,0))</f>
        <v>6.3095243548114723</v>
      </c>
      <c r="AC52" s="50">
        <f ca="1">IF($B52&lt;Input!$B$20,PRODUCT(OFFSET(AC$19,0,$B52,1,Input!$B$20-$B52)),IF($B52=Input!$B$20,1,0))</f>
        <v>6.2766395571922997</v>
      </c>
      <c r="AD52" s="50">
        <f ca="1">IF($B52&lt;Input!$B$20,PRODUCT(OFFSET(AD$19,0,$B52,1,Input!$B$20-$B52)),IF($B52=Input!$B$20,1,0))</f>
        <v>6.2450485236594151</v>
      </c>
      <c r="AE52" s="50">
        <f ca="1">IF($B52&lt;Input!$B$20,PRODUCT(OFFSET(AE$19,0,$B52,1,Input!$B$20-$B52)),IF($B52=Input!$B$20,1,0))</f>
        <v>6.2147336147104326</v>
      </c>
      <c r="AF52" s="50">
        <f ca="1">IF($B52&lt;Input!$B$20,PRODUCT(OFFSET(AF$19,0,$B52,1,Input!$B$20-$B52)),IF($B52=Input!$B$20,1,0))</f>
        <v>6.185677961725756</v>
      </c>
      <c r="AG52" s="50">
        <f ca="1">IF($B52&lt;Input!$B$20,PRODUCT(OFFSET(AG$19,0,$B52,1,Input!$B$20-$B52)),IF($B52=Input!$B$20,1,0))</f>
        <v>6.1578654513670958</v>
      </c>
      <c r="AH52" s="50">
        <f ca="1">IF($B52&lt;Input!$B$20,PRODUCT(OFFSET(AH$19,0,$B52,1,Input!$B$20-$B52)),IF($B52=Input!$B$20,1,0))</f>
        <v>6.1312807107227032</v>
      </c>
      <c r="AI52" s="50">
        <f ca="1">IF($B52&lt;Input!$B$20,PRODUCT(OFFSET(AI$19,0,$B52,1,Input!$B$20-$B52)),IF($B52=Input!$B$20,1,0))</f>
        <v>6.1059090931801077</v>
      </c>
      <c r="AJ52" s="50">
        <f ca="1">IF($B52&lt;Input!$B$20,PRODUCT(OFFSET(AJ$19,0,$B52,1,Input!$B$20-$B52)),IF($B52=Input!$B$20,1,0))</f>
        <v>6.0817366650082914</v>
      </c>
      <c r="AK52" s="50">
        <f ca="1">IF($B52&lt;Input!$B$20,PRODUCT(OFFSET(AK$19,0,$B52,1,Input!$B$20-$B52)),IF($B52=Input!$B$20,1,0))</f>
        <v>6.0587501926320888</v>
      </c>
      <c r="AL52" s="50">
        <f ca="1">IF($B52&lt;Input!$B$20,PRODUCT(OFFSET(AL$19,0,$B52,1,Input!$B$20-$B52)),IF($B52=Input!$B$20,1,0))</f>
        <v>6.0369371305825963</v>
      </c>
      <c r="AM52" s="50">
        <f ca="1">IF($B52&lt;Input!$B$20,PRODUCT(OFFSET(AM$19,0,$B52,1,Input!$B$20-$B52)),IF($B52=Input!$B$20,1,0))</f>
        <v>6.0162856101082198</v>
      </c>
      <c r="AN52" s="50">
        <f ca="1">IF($B52&lt;Input!$B$20,PRODUCT(OFFSET(AN$19,0,$B52,1,Input!$B$20-$B52)),IF($B52=Input!$B$20,1,0))</f>
        <v>5.996784428432008</v>
      </c>
      <c r="AO52" s="50">
        <f ca="1">IF($B52&lt;Input!$B$20,PRODUCT(OFFSET(AO$19,0,$B52,1,Input!$B$20-$B52)),IF($B52=Input!$B$20,1,0))</f>
        <v>5.9784230386415658</v>
      </c>
      <c r="AP52" s="50">
        <f ca="1">IF($B52&lt;Input!$B$20,PRODUCT(OFFSET(AP$19,0,$B52,1,Input!$B$20-$B52)),IF($B52=Input!$B$20,1,0))</f>
        <v>5.9611915401988771</v>
      </c>
      <c r="AQ52" s="50">
        <f ca="1">IF($B52&lt;Input!$B$20,PRODUCT(OFFSET(AQ$19,0,$B52,1,Input!$B$20-$B52)),IF($B52=Input!$B$20,1,0))</f>
        <v>5.9450806700580934</v>
      </c>
      <c r="AR52" s="50">
        <f ca="1">IF($B52&lt;Input!$B$20,PRODUCT(OFFSET(AR$19,0,$B52,1,Input!$B$20-$B52)),IF($B52=Input!$B$20,1,0))</f>
        <v>5.9300817943800803</v>
      </c>
      <c r="AS52" s="50">
        <f ca="1">IF($B52&lt;Input!$B$20,PRODUCT(OFFSET(AS$19,0,$B52,1,Input!$B$20-$B52)),IF($B52=Input!$B$20,1,0))</f>
        <v>5.9161869008335044</v>
      </c>
      <c r="AT52" s="50">
        <f ca="1">IF($B52&lt;Input!$B$20,PRODUCT(OFFSET(AT$19,0,$B52,1,Input!$B$20-$B52)),IF($B52=Input!$B$20,1,0))</f>
        <v>5.9033885914727131</v>
      </c>
      <c r="AU52" s="50">
        <f ca="1">IF($B52&lt;Input!$B$20,PRODUCT(OFFSET(AU$19,0,$B52,1,Input!$B$20-$B52)),IF($B52=Input!$B$20,1,0))</f>
        <v>5.8916800761836283</v>
      </c>
      <c r="AV52" s="50">
        <f ca="1">IF($B52&lt;Input!$B$20,PRODUCT(OFFSET(AV$19,0,$B52,1,Input!$B$20-$B52)),IF($B52=Input!$B$20,1,0))</f>
        <v>5.8810551666895714</v>
      </c>
      <c r="AW52" s="50">
        <f ca="1">IF($B52&lt;Input!$B$20,PRODUCT(OFFSET(AW$19,0,$B52,1,Input!$B$20-$B52)),IF($B52=Input!$B$20,1,0))</f>
        <v>5.8715082711095476</v>
      </c>
      <c r="AX52" s="50">
        <f ca="1">IF($B52&lt;Input!$B$20,PRODUCT(OFFSET(AX$19,0,$B52,1,Input!$B$20-$B52)),IF($B52=Input!$B$20,1,0))</f>
        <v>5.8630343890623733</v>
      </c>
      <c r="AY52" s="50">
        <f ca="1">IF($B52&lt;Input!$B$20,PRODUCT(OFFSET(AY$19,0,$B52,1,Input!$B$20-$B52)),IF($B52=Input!$B$20,1,0))</f>
        <v>5.8556291073105813</v>
      </c>
      <c r="AZ52" s="50">
        <f ca="1">IF($B52&lt;Input!$B$20,PRODUCT(OFFSET(AZ$19,0,$B52,1,Input!$B$20-$B52)),IF($B52=Input!$B$20,1,0))</f>
        <v>5.8492885959388961</v>
      </c>
      <c r="BA52" s="50">
        <f ca="1">IF($B52&lt;Input!$B$20,PRODUCT(OFFSET(BA$19,0,$B52,1,Input!$B$20-$B52)),IF($B52=Input!$B$20,1,0))</f>
        <v>5.8440096050625794</v>
      </c>
      <c r="BB52" s="50">
        <f ca="1">IF($B52&lt;Input!$B$20,PRODUCT(OFFSET(BB$19,0,$B52,1,Input!$B$20-$B52)),IF($B52=Input!$B$20,1,0))</f>
        <v>5.8397894620616935</v>
      </c>
      <c r="BC52" s="50">
        <f ca="1">IF($B52&lt;Input!$B$20,PRODUCT(OFFSET(BC$19,0,$B52,1,Input!$B$20-$B52)),IF($B52=Input!$B$20,1,0))</f>
        <v>5.8366260693381253</v>
      </c>
      <c r="BD52" s="50">
        <f ca="1">IF($B52&lt;Input!$B$20,PRODUCT(OFFSET(BD$19,0,$B52,1,Input!$B$20-$B52)),IF($B52=Input!$B$20,1,0))</f>
        <v>5.8345179025925535</v>
      </c>
      <c r="BE52" s="50">
        <f ca="1">IF($B52&lt;Input!$B$20,PRODUCT(OFFSET(BE$19,0,$B52,1,Input!$B$20-$B52)),IF($B52=Input!$B$20,1,0))</f>
        <v>5.8334640096195693</v>
      </c>
      <c r="BF52" s="50">
        <f ca="1">IF($B52&lt;Input!$B$20,PRODUCT(OFFSET(BF$19,0,$B52,1,Input!$B$20-$B52)),IF($B52=Input!$B$20,1,0))</f>
        <v>5.8334640096195693</v>
      </c>
      <c r="BG52" s="50">
        <f ca="1">IF($B52&lt;Input!$B$20,PRODUCT(OFFSET(BG$19,0,$B52,1,Input!$B$20-$B52)),IF($B52=Input!$B$20,1,0))</f>
        <v>5.8334640096195693</v>
      </c>
      <c r="BH52" s="50">
        <f ca="1">IF($B52&lt;Input!$B$20,PRODUCT(OFFSET(BH$19,0,$B52,1,Input!$B$20-$B52)),IF($B52=Input!$B$20,1,0))</f>
        <v>5.8334640096195693</v>
      </c>
      <c r="BI52" s="50">
        <f ca="1">IF($B52&lt;Input!$B$20,PRODUCT(OFFSET(BI$19,0,$B52,1,Input!$B$20-$B52)),IF($B52=Input!$B$20,1,0))</f>
        <v>5.8334640096195693</v>
      </c>
      <c r="BJ52" s="50">
        <f ca="1">IF($B52&lt;Input!$B$20,PRODUCT(OFFSET(BJ$19,0,$B52,1,Input!$B$20-$B52)),IF($B52=Input!$B$20,1,0))</f>
        <v>5.8334640096195693</v>
      </c>
      <c r="BK52" s="50">
        <f ca="1">IF($B52&lt;Input!$B$20,PRODUCT(OFFSET(BK$19,0,$B52,1,Input!$B$20-$B52)),IF($B52=Input!$B$20,1,0))</f>
        <v>5.8334640096195693</v>
      </c>
      <c r="BL52" s="50">
        <f ca="1">IF($B52&lt;Input!$B$20,PRODUCT(OFFSET(BL$19,0,$B52,1,Input!$B$20-$B52)),IF($B52=Input!$B$20,1,0))</f>
        <v>5.8334640096195693</v>
      </c>
      <c r="BM52" s="50">
        <f ca="1">IF($B52&lt;Input!$B$20,PRODUCT(OFFSET(BM$19,0,$B52,1,Input!$B$20-$B52)),IF($B52=Input!$B$20,1,0))</f>
        <v>5.8334640096195693</v>
      </c>
      <c r="BN52" s="50">
        <f ca="1">IF($B52&lt;Input!$B$20,PRODUCT(OFFSET(BN$19,0,$B52,1,Input!$B$20-$B52)),IF($B52=Input!$B$20,1,0))</f>
        <v>5.8334640096195693</v>
      </c>
      <c r="BO52" s="50">
        <f ca="1">IF($B52&lt;Input!$B$20,PRODUCT(OFFSET(BO$19,0,$B52,1,Input!$B$20-$B52)),IF($B52=Input!$B$20,1,0))</f>
        <v>5.8334640096195693</v>
      </c>
      <c r="BP52" s="50">
        <f ca="1">IF($B52&lt;Input!$B$20,PRODUCT(OFFSET(BP$19,0,$B52,1,Input!$B$20-$B52)),IF($B52=Input!$B$20,1,0))</f>
        <v>5.8334640096195693</v>
      </c>
      <c r="BQ52" s="50">
        <f ca="1">IF($B52&lt;Input!$B$20,PRODUCT(OFFSET(BQ$19,0,$B52,1,Input!$B$20-$B52)),IF($B52=Input!$B$20,1,0))</f>
        <v>5.8334640096195693</v>
      </c>
      <c r="BR52" s="50">
        <f ca="1">IF($B52&lt;Input!$B$20,PRODUCT(OFFSET(BR$19,0,$B52,1,Input!$B$20-$B52)),IF($B52=Input!$B$20,1,0))</f>
        <v>5.8334640096195693</v>
      </c>
      <c r="BS52" s="50">
        <f ca="1">IF($B52&lt;Input!$B$20,PRODUCT(OFFSET(BS$19,0,$B52,1,Input!$B$20-$B52)),IF($B52=Input!$B$20,1,0))</f>
        <v>5.8334640096195693</v>
      </c>
      <c r="BT52" s="50">
        <f ca="1">IF($B52&lt;Input!$B$20,PRODUCT(OFFSET(BT$19,0,$B52,1,Input!$B$20-$B52)),IF($B52=Input!$B$20,1,0))</f>
        <v>5.8334640096195693</v>
      </c>
      <c r="BU52" s="50">
        <f ca="1">IF($B52&lt;Input!$B$20,PRODUCT(OFFSET(BU$19,0,$B52,1,Input!$B$20-$B52)),IF($B52=Input!$B$20,1,0))</f>
        <v>5.8334640096195693</v>
      </c>
      <c r="BV52" s="50">
        <f ca="1">IF($B52&lt;Input!$B$20,PRODUCT(OFFSET(BV$19,0,$B52,1,Input!$B$20-$B52)),IF($B52=Input!$B$20,1,0))</f>
        <v>5.8334640096195693</v>
      </c>
      <c r="BW52" s="50">
        <f ca="1">IF($B52&lt;Input!$B$20,PRODUCT(OFFSET(BW$19,0,$B52,1,Input!$B$20-$B52)),IF($B52=Input!$B$20,1,0))</f>
        <v>5.8334640096195693</v>
      </c>
      <c r="BX52" s="50">
        <f ca="1">IF($B52&lt;Input!$B$20,PRODUCT(OFFSET(BX$19,0,$B52,1,Input!$B$20-$B52)),IF($B52=Input!$B$20,1,0))</f>
        <v>5.8334640096195693</v>
      </c>
      <c r="BY52" s="50">
        <f ca="1">IF($B52&lt;Input!$B$20,PRODUCT(OFFSET(BY$19,0,$B52,1,Input!$B$20-$B52)),IF($B52=Input!$B$20,1,0))</f>
        <v>5.8334640096195693</v>
      </c>
      <c r="BZ52" s="50">
        <f ca="1">IF($B52&lt;Input!$B$20,PRODUCT(OFFSET(BZ$19,0,$B52,1,Input!$B$20-$B52)),IF($B52=Input!$B$20,1,0))</f>
        <v>5.8334640096195693</v>
      </c>
      <c r="CA52" s="50">
        <f ca="1">IF($B52&lt;Input!$B$20,PRODUCT(OFFSET(CA$19,0,$B52,1,Input!$B$20-$B52)),IF($B52=Input!$B$20,1,0))</f>
        <v>5.8334640096195693</v>
      </c>
      <c r="CB52" s="50">
        <f ca="1">IF($B52&lt;Input!$B$20,PRODUCT(OFFSET(CB$19,0,$B52,1,Input!$B$20-$B52)),IF($B52=Input!$B$20,1,0))</f>
        <v>5.8334640096195693</v>
      </c>
      <c r="CC52" s="50">
        <f ca="1">IF($B52&lt;Input!$B$20,PRODUCT(OFFSET(CC$19,0,$B52,1,Input!$B$20-$B52)),IF($B52=Input!$B$20,1,0))</f>
        <v>5.8334640096195693</v>
      </c>
      <c r="CD52" s="50">
        <f ca="1">IF($B52&lt;Input!$B$20,PRODUCT(OFFSET(CD$19,0,$B52,1,Input!$B$20-$B52)),IF($B52=Input!$B$20,1,0))</f>
        <v>5.8334640096195693</v>
      </c>
      <c r="CE52" s="50">
        <f ca="1">IF($B52&lt;Input!$B$20,PRODUCT(OFFSET(CE$19,0,$B52,1,Input!$B$20-$B52)),IF($B52=Input!$B$20,1,0))</f>
        <v>5.8334640096195693</v>
      </c>
      <c r="CF52" s="50">
        <f ca="1">IF($B52&lt;Input!$B$20,PRODUCT(OFFSET(CF$19,0,$B52,1,Input!$B$20-$B52)),IF($B52=Input!$B$20,1,0))</f>
        <v>5.8334640096195693</v>
      </c>
      <c r="CG52" s="50">
        <f ca="1">IF($B52&lt;Input!$B$20,PRODUCT(OFFSET(CG$19,0,$B52,1,Input!$B$20-$B52)),IF($B52=Input!$B$20,1,0))</f>
        <v>5.8334640096195693</v>
      </c>
      <c r="CH52" s="50">
        <f ca="1">IF($B52&lt;Input!$B$20,PRODUCT(OFFSET(CH$19,0,$B52,1,Input!$B$20-$B52)),IF($B52=Input!$B$20,1,0))</f>
        <v>5.8334640096195693</v>
      </c>
      <c r="CI52" s="50">
        <f ca="1">IF($B52&lt;Input!$B$20,PRODUCT(OFFSET(CI$19,0,$B52,1,Input!$B$20-$B52)),IF($B52=Input!$B$20,1,0))</f>
        <v>5.8334640096195693</v>
      </c>
      <c r="CJ52" s="50">
        <f ca="1">IF($B52&lt;Input!$B$20,PRODUCT(OFFSET(CJ$19,0,$B52,1,Input!$B$20-$B52)),IF($B52=Input!$B$20,1,0))</f>
        <v>5.8334640096195693</v>
      </c>
      <c r="CK52" s="50">
        <f ca="1">IF($B52&lt;Input!$B$20,PRODUCT(OFFSET(CK$19,0,$B52,1,Input!$B$20-$B52)),IF($B52=Input!$B$20,1,0))</f>
        <v>5.8334640096195693</v>
      </c>
      <c r="CL52" s="50">
        <f ca="1">IF($B52&lt;Input!$B$20,PRODUCT(OFFSET(CL$19,0,$B52,1,Input!$B$20-$B52)),IF($B52=Input!$B$20,1,0))</f>
        <v>5.8334640096195693</v>
      </c>
      <c r="CM52" s="50">
        <f ca="1">IF($B52&lt;Input!$B$20,PRODUCT(OFFSET(CM$19,0,$B52,1,Input!$B$20-$B52)),IF($B52=Input!$B$20,1,0))</f>
        <v>5.8334640096195693</v>
      </c>
      <c r="CN52" s="50">
        <f ca="1">IF($B52&lt;Input!$B$20,PRODUCT(OFFSET(CN$19,0,$B52,1,Input!$B$20-$B52)),IF($B52=Input!$B$20,1,0))</f>
        <v>5.8334640096195693</v>
      </c>
      <c r="CO52" s="50">
        <f ca="1">IF($B52&lt;Input!$B$20,PRODUCT(OFFSET(CO$19,0,$B52,1,Input!$B$20-$B52)),IF($B52=Input!$B$20,1,0))</f>
        <v>5.8334640096195693</v>
      </c>
      <c r="CP52" s="50">
        <f ca="1">IF($B52&lt;Input!$B$20,PRODUCT(OFFSET(CP$19,0,$B52,1,Input!$B$20-$B52)),IF($B52=Input!$B$20,1,0))</f>
        <v>5.8334640096195693</v>
      </c>
      <c r="CQ52" s="50">
        <f ca="1">IF($B52&lt;Input!$B$20,PRODUCT(OFFSET(CQ$19,0,$B52,1,Input!$B$20-$B52)),IF($B52=Input!$B$20,1,0))</f>
        <v>5.8334640096195693</v>
      </c>
      <c r="CR52" s="50">
        <f ca="1">IF($B52&lt;Input!$B$20,PRODUCT(OFFSET(CR$19,0,$B52,1,Input!$B$20-$B52)),IF($B52=Input!$B$20,1,0))</f>
        <v>5.8334640096195693</v>
      </c>
      <c r="CS52" s="50">
        <f ca="1">IF($B52&lt;Input!$B$20,PRODUCT(OFFSET(CS$19,0,$B52,1,Input!$B$20-$B52)),IF($B52=Input!$B$20,1,0))</f>
        <v>5.8334640096195693</v>
      </c>
      <c r="CT52" s="50">
        <f ca="1">IF($B52&lt;Input!$B$20,PRODUCT(OFFSET(CT$19,0,$B52,1,Input!$B$20-$B52)),IF($B52=Input!$B$20,1,0))</f>
        <v>5.8334640096195693</v>
      </c>
      <c r="CU52" s="50">
        <f ca="1">IF($B52&lt;Input!$B$20,PRODUCT(OFFSET(CU$19,0,$B52,1,Input!$B$20-$B52)),IF($B52=Input!$B$20,1,0))</f>
        <v>5.8334640096195693</v>
      </c>
    </row>
    <row r="53" spans="2:99" x14ac:dyDescent="0.2">
      <c r="B53" s="43">
        <v>6</v>
      </c>
      <c r="C53" s="50">
        <f ca="1">IF($B53&lt;Input!$B$20,PRODUCT(OFFSET(C$19,0,$B53,1,Input!$B$20-$B53)),IF($B53=Input!$B$20,1,0))</f>
        <v>6.8231916237151387</v>
      </c>
      <c r="D53" s="50">
        <f ca="1">IF($B53&lt;Input!$B$20,PRODUCT(OFFSET(D$19,0,$B53,1,Input!$B$20-$B53)),IF($B53=Input!$B$20,1,0))</f>
        <v>6.7974906432580147</v>
      </c>
      <c r="E53" s="50">
        <f ca="1">IF($B53&lt;Input!$B$20,PRODUCT(OFFSET(E$19,0,$B53,1,Input!$B$20-$B53)),IF($B53=Input!$B$20,1,0))</f>
        <v>6.770667224625714</v>
      </c>
      <c r="F53" s="50">
        <f ca="1">IF($B53&lt;Input!$B$20,PRODUCT(OFFSET(F$19,0,$B53,1,Input!$B$20-$B53)),IF($B53=Input!$B$20,1,0))</f>
        <v>6.7427352181952971</v>
      </c>
      <c r="G53" s="50">
        <f ca="1">IF($B53&lt;Input!$B$20,PRODUCT(OFFSET(G$19,0,$B53,1,Input!$B$20-$B53)),IF($B53=Input!$B$20,1,0))</f>
        <v>6.7137090187060515</v>
      </c>
      <c r="H53" s="50">
        <f ca="1">IF($B53&lt;Input!$B$20,PRODUCT(OFFSET(H$19,0,$B53,1,Input!$B$20-$B53)),IF($B53=Input!$B$20,1,0))</f>
        <v>6.6836035528812872</v>
      </c>
      <c r="I53" s="50">
        <f ca="1">IF($B53&lt;Input!$B$20,PRODUCT(OFFSET(I$19,0,$B53,1,Input!$B$20-$B53)),IF($B53=Input!$B$20,1,0))</f>
        <v>6.6524342666196468</v>
      </c>
      <c r="J53" s="50">
        <f ca="1">IF($B53&lt;Input!$B$20,PRODUCT(OFFSET(J$19,0,$B53,1,Input!$B$20-$B53)),IF($B53=Input!$B$20,1,0))</f>
        <v>6.6202171117712991</v>
      </c>
      <c r="K53" s="50">
        <f ca="1">IF($B53&lt;Input!$B$20,PRODUCT(OFFSET(K$19,0,$B53,1,Input!$B$20-$B53)),IF($B53=Input!$B$20,1,0))</f>
        <v>6.5869685325149847</v>
      </c>
      <c r="L53" s="50">
        <f ca="1">IF($B53&lt;Input!$B$20,PRODUCT(OFFSET(L$19,0,$B53,1,Input!$B$20-$B53)),IF($B53=Input!$B$20,1,0))</f>
        <v>6.5527054513521614</v>
      </c>
      <c r="M53" s="50">
        <f ca="1">IF($B53&lt;Input!$B$20,PRODUCT(OFFSET(M$19,0,$B53,1,Input!$B$20-$B53)),IF($B53=Input!$B$20,1,0))</f>
        <v>6.5174452547349215</v>
      </c>
      <c r="N53" s="50">
        <f ca="1">IF($B53&lt;Input!$B$20,PRODUCT(OFFSET(N$19,0,$B53,1,Input!$B$20-$B53)),IF($B53=Input!$B$20,1,0))</f>
        <v>6.4812057783449344</v>
      </c>
      <c r="O53" s="50">
        <f ca="1">IF($B53&lt;Input!$B$20,PRODUCT(OFFSET(O$19,0,$B53,1,Input!$B$20-$B53)),IF($B53=Input!$B$20,1,0))</f>
        <v>6.4440052920407132</v>
      </c>
      <c r="P53" s="50">
        <f ca="1">IF($B53&lt;Input!$B$20,PRODUCT(OFFSET(P$19,0,$B53,1,Input!$B$20-$B53)),IF($B53=Input!$B$20,1,0))</f>
        <v>6.4058624844911503</v>
      </c>
      <c r="Q53" s="50">
        <f ca="1">IF($B53&lt;Input!$B$20,PRODUCT(OFFSET(Q$19,0,$B53,1,Input!$B$20-$B53)),IF($B53=Input!$B$20,1,0))</f>
        <v>6.3667964475133809</v>
      </c>
      <c r="R53" s="50">
        <f ca="1">IF($B53&lt;Input!$B$20,PRODUCT(OFFSET(R$19,0,$B53,1,Input!$B$20-$B53)),IF($B53=Input!$B$20,1,0))</f>
        <v>6.3279616883796601</v>
      </c>
      <c r="S53" s="50">
        <f ca="1">IF($B53&lt;Input!$B$20,PRODUCT(OFFSET(S$19,0,$B53,1,Input!$B$20-$B53)),IF($B53=Input!$B$20,1,0))</f>
        <v>6.2893568791371104</v>
      </c>
      <c r="T53" s="50">
        <f ca="1">IF($B53&lt;Input!$B$20,PRODUCT(OFFSET(T$19,0,$B53,1,Input!$B$20-$B53)),IF($B53=Input!$B$20,1,0))</f>
        <v>6.2509806992207739</v>
      </c>
      <c r="U53" s="50">
        <f ca="1">IF($B53&lt;Input!$B$20,PRODUCT(OFFSET(U$19,0,$B53,1,Input!$B$20-$B53)),IF($B53=Input!$B$20,1,0))</f>
        <v>6.2128318354137937</v>
      </c>
      <c r="V53" s="50">
        <f ca="1">IF($B53&lt;Input!$B$20,PRODUCT(OFFSET(V$19,0,$B53,1,Input!$B$20-$B53)),IF($B53=Input!$B$20,1,0))</f>
        <v>6.1749089818078549</v>
      </c>
      <c r="W53" s="50">
        <f ca="1">IF($B53&lt;Input!$B$20,PRODUCT(OFFSET(W$19,0,$B53,1,Input!$B$20-$B53)),IF($B53=Input!$B$20,1,0))</f>
        <v>6.1372108397638154</v>
      </c>
      <c r="X53" s="50">
        <f ca="1">IF($B53&lt;Input!$B$20,PRODUCT(OFFSET(X$19,0,$B53,1,Input!$B$20-$B53)),IF($B53=Input!$B$20,1,0))</f>
        <v>6.1008383155752242</v>
      </c>
      <c r="Y53" s="50">
        <f ca="1">IF($B53&lt;Input!$B$20,PRODUCT(OFFSET(Y$19,0,$B53,1,Input!$B$20-$B53)),IF($B53=Input!$B$20,1,0))</f>
        <v>6.0657707227765778</v>
      </c>
      <c r="Z53" s="50">
        <f ca="1">IF($B53&lt;Input!$B$20,PRODUCT(OFFSET(Z$19,0,$B53,1,Input!$B$20-$B53)),IF($B53=Input!$B$20,1,0))</f>
        <v>6.0319881934336896</v>
      </c>
      <c r="AA53" s="50">
        <f ca="1">IF($B53&lt;Input!$B$20,PRODUCT(OFFSET(AA$19,0,$B53,1,Input!$B$20-$B53)),IF($B53=Input!$B$20,1,0))</f>
        <v>5.9994716594510429</v>
      </c>
      <c r="AB53" s="50">
        <f ca="1">IF($B53&lt;Input!$B$20,PRODUCT(OFFSET(AB$19,0,$B53,1,Input!$B$20-$B53)),IF($B53=Input!$B$20,1,0))</f>
        <v>5.9682028346952496</v>
      </c>
      <c r="AC53" s="50">
        <f ca="1">IF($B53&lt;Input!$B$20,PRODUCT(OFFSET(AC$19,0,$B53,1,Input!$B$20-$B53)),IF($B53=Input!$B$20,1,0))</f>
        <v>5.9381641979113562</v>
      </c>
      <c r="AD53" s="50">
        <f ca="1">IF($B53&lt;Input!$B$20,PRODUCT(OFFSET(AD$19,0,$B53,1,Input!$B$20-$B53)),IF($B53=Input!$B$20,1,0))</f>
        <v>5.9093389764095852</v>
      </c>
      <c r="AE53" s="50">
        <f ca="1">IF($B53&lt;Input!$B$20,PRODUCT(OFFSET(AE$19,0,$B53,1,Input!$B$20-$B53)),IF($B53=Input!$B$20,1,0))</f>
        <v>5.8817111305014418</v>
      </c>
      <c r="AF53" s="50">
        <f ca="1">IF($B53&lt;Input!$B$20,PRODUCT(OFFSET(AF$19,0,$B53,1,Input!$B$20-$B53)),IF($B53=Input!$B$20,1,0))</f>
        <v>5.8552653386648945</v>
      </c>
      <c r="AG53" s="50">
        <f ca="1">IF($B53&lt;Input!$B$20,PRODUCT(OFFSET(AG$19,0,$B53,1,Input!$B$20-$B53)),IF($B53=Input!$B$20,1,0))</f>
        <v>5.8299869834195794</v>
      </c>
      <c r="AH53" s="50">
        <f ca="1">IF($B53&lt;Input!$B$20,PRODUCT(OFFSET(AH$19,0,$B53,1,Input!$B$20-$B53)),IF($B53=Input!$B$20,1,0))</f>
        <v>5.8058621378937589</v>
      </c>
      <c r="AI53" s="50">
        <f ca="1">IF($B53&lt;Input!$B$20,PRODUCT(OFFSET(AI$19,0,$B53,1,Input!$B$20-$B53)),IF($B53=Input!$B$20,1,0))</f>
        <v>5.7828775530658483</v>
      </c>
      <c r="AJ53" s="50">
        <f ca="1">IF($B53&lt;Input!$B$20,PRODUCT(OFFSET(AJ$19,0,$B53,1,Input!$B$20-$B53)),IF($B53=Input!$B$20,1,0))</f>
        <v>5.7610206456641651</v>
      </c>
      <c r="AK53" s="50">
        <f ca="1">IF($B53&lt;Input!$B$20,PRODUCT(OFFSET(AK$19,0,$B53,1,Input!$B$20-$B53)),IF($B53=Input!$B$20,1,0))</f>
        <v>5.7402794867094524</v>
      </c>
      <c r="AL53" s="50">
        <f ca="1">IF($B53&lt;Input!$B$20,PRODUCT(OFFSET(AL$19,0,$B53,1,Input!$B$20-$B53)),IF($B53=Input!$B$20,1,0))</f>
        <v>5.7206427906855888</v>
      </c>
      <c r="AM53" s="50">
        <f ca="1">IF($B53&lt;Input!$B$20,PRODUCT(OFFSET(AM$19,0,$B53,1,Input!$B$20-$B53)),IF($B53=Input!$B$20,1,0))</f>
        <v>5.7020999053248218</v>
      </c>
      <c r="AN53" s="50">
        <f ca="1">IF($B53&lt;Input!$B$20,PRODUCT(OFFSET(AN$19,0,$B53,1,Input!$B$20-$B53)),IF($B53=Input!$B$20,1,0))</f>
        <v>5.6846408019944912</v>
      </c>
      <c r="AO53" s="50">
        <f ca="1">IF($B53&lt;Input!$B$20,PRODUCT(OFFSET(AO$19,0,$B53,1,Input!$B$20-$B53)),IF($B53=Input!$B$20,1,0))</f>
        <v>5.668256066673206</v>
      </c>
      <c r="AP53" s="50">
        <f ca="1">IF($B53&lt;Input!$B$20,PRODUCT(OFFSET(AP$19,0,$B53,1,Input!$B$20-$B53)),IF($B53=Input!$B$20,1,0))</f>
        <v>5.6529368915051093</v>
      </c>
      <c r="AQ53" s="50">
        <f ca="1">IF($B53&lt;Input!$B$20,PRODUCT(OFFSET(AQ$19,0,$B53,1,Input!$B$20-$B53)),IF($B53=Input!$B$20,1,0))</f>
        <v>5.6386750669215733</v>
      </c>
      <c r="AR53" s="50">
        <f ca="1">IF($B53&lt;Input!$B$20,PRODUCT(OFFSET(AR$19,0,$B53,1,Input!$B$20-$B53)),IF($B53=Input!$B$20,1,0))</f>
        <v>5.625462974320615</v>
      </c>
      <c r="AS53" s="50">
        <f ca="1">IF($B53&lt;Input!$B$20,PRODUCT(OFFSET(AS$19,0,$B53,1,Input!$B$20-$B53)),IF($B53=Input!$B$20,1,0))</f>
        <v>5.6132935792947602</v>
      </c>
      <c r="AT53" s="50">
        <f ca="1">IF($B53&lt;Input!$B$20,PRODUCT(OFFSET(AT$19,0,$B53,1,Input!$B$20-$B53)),IF($B53=Input!$B$20,1,0))</f>
        <v>5.602160425399008</v>
      </c>
      <c r="AU53" s="50">
        <f ca="1">IF($B53&lt;Input!$B$20,PRODUCT(OFFSET(AU$19,0,$B53,1,Input!$B$20-$B53)),IF($B53=Input!$B$20,1,0))</f>
        <v>5.5920576284512133</v>
      </c>
      <c r="AV53" s="50">
        <f ca="1">IF($B53&lt;Input!$B$20,PRODUCT(OFFSET(AV$19,0,$B53,1,Input!$B$20-$B53)),IF($B53=Input!$B$20,1,0))</f>
        <v>5.5829798713577778</v>
      </c>
      <c r="AW53" s="50">
        <f ca="1">IF($B53&lt;Input!$B$20,PRODUCT(OFFSET(AW$19,0,$B53,1,Input!$B$20-$B53)),IF($B53=Input!$B$20,1,0))</f>
        <v>5.574922399458365</v>
      </c>
      <c r="AX53" s="50">
        <f ca="1">IF($B53&lt;Input!$B$20,PRODUCT(OFFSET(AX$19,0,$B53,1,Input!$B$20-$B53)),IF($B53=Input!$B$20,1,0))</f>
        <v>5.5678810163838639</v>
      </c>
      <c r="AY53" s="50">
        <f ca="1">IF($B53&lt;Input!$B$20,PRODUCT(OFFSET(AY$19,0,$B53,1,Input!$B$20-$B53)),IF($B53=Input!$B$20,1,0))</f>
        <v>5.5618520804226534</v>
      </c>
      <c r="AZ53" s="50">
        <f ca="1">IF($B53&lt;Input!$B$20,PRODUCT(OFFSET(AZ$19,0,$B53,1,Input!$B$20-$B53)),IF($B53=Input!$B$20,1,0))</f>
        <v>5.5568325013907076</v>
      </c>
      <c r="BA53" s="50">
        <f ca="1">IF($B53&lt;Input!$B$20,PRODUCT(OFFSET(BA$19,0,$B53,1,Input!$B$20-$B53)),IF($B53=Input!$B$20,1,0))</f>
        <v>5.5528197380017623</v>
      </c>
      <c r="BB53" s="50">
        <f ca="1">IF($B53&lt;Input!$B$20,PRODUCT(OFFSET(BB$19,0,$B53,1,Input!$B$20-$B53)),IF($B53=Input!$B$20,1,0))</f>
        <v>5.5498117957345636</v>
      </c>
      <c r="BC53" s="50">
        <f ca="1">IF($B53&lt;Input!$B$20,PRODUCT(OFFSET(BC$19,0,$B53,1,Input!$B$20-$B53)),IF($B53=Input!$B$20,1,0))</f>
        <v>5.5478072251945019</v>
      </c>
      <c r="BD53" s="50">
        <f ca="1">IF($B53&lt;Input!$B$20,PRODUCT(OFFSET(BD$19,0,$B53,1,Input!$B$20-$B53)),IF($B53=Input!$B$20,1,0))</f>
        <v>5.5468051209679459</v>
      </c>
      <c r="BE53" s="50">
        <f ca="1">IF($B53&lt;Input!$B$20,PRODUCT(OFFSET(BE$19,0,$B53,1,Input!$B$20-$B53)),IF($B53=Input!$B$20,1,0))</f>
        <v>5.5468051209679459</v>
      </c>
      <c r="BF53" s="50">
        <f ca="1">IF($B53&lt;Input!$B$20,PRODUCT(OFFSET(BF$19,0,$B53,1,Input!$B$20-$B53)),IF($B53=Input!$B$20,1,0))</f>
        <v>5.5468051209679459</v>
      </c>
      <c r="BG53" s="50">
        <f ca="1">IF($B53&lt;Input!$B$20,PRODUCT(OFFSET(BG$19,0,$B53,1,Input!$B$20-$B53)),IF($B53=Input!$B$20,1,0))</f>
        <v>5.5468051209679459</v>
      </c>
      <c r="BH53" s="50">
        <f ca="1">IF($B53&lt;Input!$B$20,PRODUCT(OFFSET(BH$19,0,$B53,1,Input!$B$20-$B53)),IF($B53=Input!$B$20,1,0))</f>
        <v>5.5468051209679459</v>
      </c>
      <c r="BI53" s="50">
        <f ca="1">IF($B53&lt;Input!$B$20,PRODUCT(OFFSET(BI$19,0,$B53,1,Input!$B$20-$B53)),IF($B53=Input!$B$20,1,0))</f>
        <v>5.5468051209679459</v>
      </c>
      <c r="BJ53" s="50">
        <f ca="1">IF($B53&lt;Input!$B$20,PRODUCT(OFFSET(BJ$19,0,$B53,1,Input!$B$20-$B53)),IF($B53=Input!$B$20,1,0))</f>
        <v>5.5468051209679459</v>
      </c>
      <c r="BK53" s="50">
        <f ca="1">IF($B53&lt;Input!$B$20,PRODUCT(OFFSET(BK$19,0,$B53,1,Input!$B$20-$B53)),IF($B53=Input!$B$20,1,0))</f>
        <v>5.5468051209679459</v>
      </c>
      <c r="BL53" s="50">
        <f ca="1">IF($B53&lt;Input!$B$20,PRODUCT(OFFSET(BL$19,0,$B53,1,Input!$B$20-$B53)),IF($B53=Input!$B$20,1,0))</f>
        <v>5.5468051209679459</v>
      </c>
      <c r="BM53" s="50">
        <f ca="1">IF($B53&lt;Input!$B$20,PRODUCT(OFFSET(BM$19,0,$B53,1,Input!$B$20-$B53)),IF($B53=Input!$B$20,1,0))</f>
        <v>5.5468051209679459</v>
      </c>
      <c r="BN53" s="50">
        <f ca="1">IF($B53&lt;Input!$B$20,PRODUCT(OFFSET(BN$19,0,$B53,1,Input!$B$20-$B53)),IF($B53=Input!$B$20,1,0))</f>
        <v>5.5468051209679459</v>
      </c>
      <c r="BO53" s="50">
        <f ca="1">IF($B53&lt;Input!$B$20,PRODUCT(OFFSET(BO$19,0,$B53,1,Input!$B$20-$B53)),IF($B53=Input!$B$20,1,0))</f>
        <v>5.5468051209679459</v>
      </c>
      <c r="BP53" s="50">
        <f ca="1">IF($B53&lt;Input!$B$20,PRODUCT(OFFSET(BP$19,0,$B53,1,Input!$B$20-$B53)),IF($B53=Input!$B$20,1,0))</f>
        <v>5.5468051209679459</v>
      </c>
      <c r="BQ53" s="50">
        <f ca="1">IF($B53&lt;Input!$B$20,PRODUCT(OFFSET(BQ$19,0,$B53,1,Input!$B$20-$B53)),IF($B53=Input!$B$20,1,0))</f>
        <v>5.5468051209679459</v>
      </c>
      <c r="BR53" s="50">
        <f ca="1">IF($B53&lt;Input!$B$20,PRODUCT(OFFSET(BR$19,0,$B53,1,Input!$B$20-$B53)),IF($B53=Input!$B$20,1,0))</f>
        <v>5.5468051209679459</v>
      </c>
      <c r="BS53" s="50">
        <f ca="1">IF($B53&lt;Input!$B$20,PRODUCT(OFFSET(BS$19,0,$B53,1,Input!$B$20-$B53)),IF($B53=Input!$B$20,1,0))</f>
        <v>5.5468051209679459</v>
      </c>
      <c r="BT53" s="50">
        <f ca="1">IF($B53&lt;Input!$B$20,PRODUCT(OFFSET(BT$19,0,$B53,1,Input!$B$20-$B53)),IF($B53=Input!$B$20,1,0))</f>
        <v>5.5468051209679459</v>
      </c>
      <c r="BU53" s="50">
        <f ca="1">IF($B53&lt;Input!$B$20,PRODUCT(OFFSET(BU$19,0,$B53,1,Input!$B$20-$B53)),IF($B53=Input!$B$20,1,0))</f>
        <v>5.5468051209679459</v>
      </c>
      <c r="BV53" s="50">
        <f ca="1">IF($B53&lt;Input!$B$20,PRODUCT(OFFSET(BV$19,0,$B53,1,Input!$B$20-$B53)),IF($B53=Input!$B$20,1,0))</f>
        <v>5.5468051209679459</v>
      </c>
      <c r="BW53" s="50">
        <f ca="1">IF($B53&lt;Input!$B$20,PRODUCT(OFFSET(BW$19,0,$B53,1,Input!$B$20-$B53)),IF($B53=Input!$B$20,1,0))</f>
        <v>5.5468051209679459</v>
      </c>
      <c r="BX53" s="50">
        <f ca="1">IF($B53&lt;Input!$B$20,PRODUCT(OFFSET(BX$19,0,$B53,1,Input!$B$20-$B53)),IF($B53=Input!$B$20,1,0))</f>
        <v>5.5468051209679459</v>
      </c>
      <c r="BY53" s="50">
        <f ca="1">IF($B53&lt;Input!$B$20,PRODUCT(OFFSET(BY$19,0,$B53,1,Input!$B$20-$B53)),IF($B53=Input!$B$20,1,0))</f>
        <v>5.5468051209679459</v>
      </c>
      <c r="BZ53" s="50">
        <f ca="1">IF($B53&lt;Input!$B$20,PRODUCT(OFFSET(BZ$19,0,$B53,1,Input!$B$20-$B53)),IF($B53=Input!$B$20,1,0))</f>
        <v>5.5468051209679459</v>
      </c>
      <c r="CA53" s="50">
        <f ca="1">IF($B53&lt;Input!$B$20,PRODUCT(OFFSET(CA$19,0,$B53,1,Input!$B$20-$B53)),IF($B53=Input!$B$20,1,0))</f>
        <v>5.5468051209679459</v>
      </c>
      <c r="CB53" s="50">
        <f ca="1">IF($B53&lt;Input!$B$20,PRODUCT(OFFSET(CB$19,0,$B53,1,Input!$B$20-$B53)),IF($B53=Input!$B$20,1,0))</f>
        <v>5.5468051209679459</v>
      </c>
      <c r="CC53" s="50">
        <f ca="1">IF($B53&lt;Input!$B$20,PRODUCT(OFFSET(CC$19,0,$B53,1,Input!$B$20-$B53)),IF($B53=Input!$B$20,1,0))</f>
        <v>5.5468051209679459</v>
      </c>
      <c r="CD53" s="50">
        <f ca="1">IF($B53&lt;Input!$B$20,PRODUCT(OFFSET(CD$19,0,$B53,1,Input!$B$20-$B53)),IF($B53=Input!$B$20,1,0))</f>
        <v>5.5468051209679459</v>
      </c>
      <c r="CE53" s="50">
        <f ca="1">IF($B53&lt;Input!$B$20,PRODUCT(OFFSET(CE$19,0,$B53,1,Input!$B$20-$B53)),IF($B53=Input!$B$20,1,0))</f>
        <v>5.5468051209679459</v>
      </c>
      <c r="CF53" s="50">
        <f ca="1">IF($B53&lt;Input!$B$20,PRODUCT(OFFSET(CF$19,0,$B53,1,Input!$B$20-$B53)),IF($B53=Input!$B$20,1,0))</f>
        <v>5.5468051209679459</v>
      </c>
      <c r="CG53" s="50">
        <f ca="1">IF($B53&lt;Input!$B$20,PRODUCT(OFFSET(CG$19,0,$B53,1,Input!$B$20-$B53)),IF($B53=Input!$B$20,1,0))</f>
        <v>5.5468051209679459</v>
      </c>
      <c r="CH53" s="50">
        <f ca="1">IF($B53&lt;Input!$B$20,PRODUCT(OFFSET(CH$19,0,$B53,1,Input!$B$20-$B53)),IF($B53=Input!$B$20,1,0))</f>
        <v>5.5468051209679459</v>
      </c>
      <c r="CI53" s="50">
        <f ca="1">IF($B53&lt;Input!$B$20,PRODUCT(OFFSET(CI$19,0,$B53,1,Input!$B$20-$B53)),IF($B53=Input!$B$20,1,0))</f>
        <v>5.5468051209679459</v>
      </c>
      <c r="CJ53" s="50">
        <f ca="1">IF($B53&lt;Input!$B$20,PRODUCT(OFFSET(CJ$19,0,$B53,1,Input!$B$20-$B53)),IF($B53=Input!$B$20,1,0))</f>
        <v>5.5468051209679459</v>
      </c>
      <c r="CK53" s="50">
        <f ca="1">IF($B53&lt;Input!$B$20,PRODUCT(OFFSET(CK$19,0,$B53,1,Input!$B$20-$B53)),IF($B53=Input!$B$20,1,0))</f>
        <v>5.5468051209679459</v>
      </c>
      <c r="CL53" s="50">
        <f ca="1">IF($B53&lt;Input!$B$20,PRODUCT(OFFSET(CL$19,0,$B53,1,Input!$B$20-$B53)),IF($B53=Input!$B$20,1,0))</f>
        <v>5.5468051209679459</v>
      </c>
      <c r="CM53" s="50">
        <f ca="1">IF($B53&lt;Input!$B$20,PRODUCT(OFFSET(CM$19,0,$B53,1,Input!$B$20-$B53)),IF($B53=Input!$B$20,1,0))</f>
        <v>5.5468051209679459</v>
      </c>
      <c r="CN53" s="50">
        <f ca="1">IF($B53&lt;Input!$B$20,PRODUCT(OFFSET(CN$19,0,$B53,1,Input!$B$20-$B53)),IF($B53=Input!$B$20,1,0))</f>
        <v>5.5468051209679459</v>
      </c>
      <c r="CO53" s="50">
        <f ca="1">IF($B53&lt;Input!$B$20,PRODUCT(OFFSET(CO$19,0,$B53,1,Input!$B$20-$B53)),IF($B53=Input!$B$20,1,0))</f>
        <v>5.5468051209679459</v>
      </c>
      <c r="CP53" s="50">
        <f ca="1">IF($B53&lt;Input!$B$20,PRODUCT(OFFSET(CP$19,0,$B53,1,Input!$B$20-$B53)),IF($B53=Input!$B$20,1,0))</f>
        <v>5.5468051209679459</v>
      </c>
      <c r="CQ53" s="50">
        <f ca="1">IF($B53&lt;Input!$B$20,PRODUCT(OFFSET(CQ$19,0,$B53,1,Input!$B$20-$B53)),IF($B53=Input!$B$20,1,0))</f>
        <v>5.5468051209679459</v>
      </c>
      <c r="CR53" s="50">
        <f ca="1">IF($B53&lt;Input!$B$20,PRODUCT(OFFSET(CR$19,0,$B53,1,Input!$B$20-$B53)),IF($B53=Input!$B$20,1,0))</f>
        <v>5.5468051209679459</v>
      </c>
      <c r="CS53" s="50">
        <f ca="1">IF($B53&lt;Input!$B$20,PRODUCT(OFFSET(CS$19,0,$B53,1,Input!$B$20-$B53)),IF($B53=Input!$B$20,1,0))</f>
        <v>5.5468051209679459</v>
      </c>
      <c r="CT53" s="50">
        <f ca="1">IF($B53&lt;Input!$B$20,PRODUCT(OFFSET(CT$19,0,$B53,1,Input!$B$20-$B53)),IF($B53=Input!$B$20,1,0))</f>
        <v>5.5468051209679459</v>
      </c>
      <c r="CU53" s="50">
        <f ca="1">IF($B53&lt;Input!$B$20,PRODUCT(OFFSET(CU$19,0,$B53,1,Input!$B$20-$B53)),IF($B53=Input!$B$20,1,0))</f>
        <v>5.5468051209679459</v>
      </c>
    </row>
    <row r="54" spans="2:99" x14ac:dyDescent="0.2">
      <c r="B54" s="43">
        <v>7</v>
      </c>
      <c r="C54" s="50">
        <f ca="1">IF($B54&lt;Input!$B$20,PRODUCT(OFFSET(C$19,0,$B54,1,Input!$B$20-$B54)),IF($B54=Input!$B$20,1,0))</f>
        <v>6.4413484854949958</v>
      </c>
      <c r="D54" s="50">
        <f ca="1">IF($B54&lt;Input!$B$20,PRODUCT(OFFSET(D$19,0,$B54,1,Input!$B$20-$B54)),IF($B54=Input!$B$20,1,0))</f>
        <v>6.4170857971999951</v>
      </c>
      <c r="E54" s="50">
        <f ca="1">IF($B54&lt;Input!$B$20,PRODUCT(OFFSET(E$19,0,$B54,1,Input!$B$20-$B54)),IF($B54=Input!$B$20,1,0))</f>
        <v>6.3917634852217695</v>
      </c>
      <c r="F54" s="50">
        <f ca="1">IF($B54&lt;Input!$B$20,PRODUCT(OFFSET(F$19,0,$B54,1,Input!$B$20-$B54)),IF($B54=Input!$B$20,1,0))</f>
        <v>6.3653946248350755</v>
      </c>
      <c r="G54" s="50">
        <f ca="1">IF($B54&lt;Input!$B$20,PRODUCT(OFFSET(G$19,0,$B54,1,Input!$B$20-$B54)),IF($B54=Input!$B$20,1,0))</f>
        <v>6.3379928052130214</v>
      </c>
      <c r="H54" s="50">
        <f ca="1">IF($B54&lt;Input!$B$20,PRODUCT(OFFSET(H$19,0,$B54,1,Input!$B$20-$B54)),IF($B54=Input!$B$20,1,0))</f>
        <v>6.3095721177415696</v>
      </c>
      <c r="I54" s="50">
        <f ca="1">IF($B54&lt;Input!$B$20,PRODUCT(OFFSET(I$19,0,$B54,1,Input!$B$20-$B54)),IF($B54=Input!$B$20,1,0))</f>
        <v>6.2801471439276186</v>
      </c>
      <c r="J54" s="50">
        <f ca="1">IF($B54&lt;Input!$B$20,PRODUCT(OFFSET(J$19,0,$B54,1,Input!$B$20-$B54)),IF($B54=Input!$B$20,1,0))</f>
        <v>6.2497329429152764</v>
      </c>
      <c r="K54" s="50">
        <f ca="1">IF($B54&lt;Input!$B$20,PRODUCT(OFFSET(K$19,0,$B54,1,Input!$B$20-$B54)),IF($B54=Input!$B$20,1,0))</f>
        <v>6.2183450386252792</v>
      </c>
      <c r="L54" s="50">
        <f ca="1">IF($B54&lt;Input!$B$20,PRODUCT(OFFSET(L$19,0,$B54,1,Input!$B$20-$B54)),IF($B54=Input!$B$20,1,0))</f>
        <v>6.1859994065328898</v>
      </c>
      <c r="M54" s="50">
        <f ca="1">IF($B54&lt;Input!$B$20,PRODUCT(OFFSET(M$19,0,$B54,1,Input!$B$20-$B54)),IF($B54=Input!$B$20,1,0))</f>
        <v>6.1527124601001848</v>
      </c>
      <c r="N54" s="50">
        <f ca="1">IF($B54&lt;Input!$B$20,PRODUCT(OFFSET(N$19,0,$B54,1,Input!$B$20-$B54)),IF($B54=Input!$B$20,1,0))</f>
        <v>6.1185010368787633</v>
      </c>
      <c r="O54" s="50">
        <f ca="1">IF($B54&lt;Input!$B$20,PRODUCT(OFFSET(O$19,0,$B54,1,Input!$B$20-$B54)),IF($B54=Input!$B$20,1,0))</f>
        <v>6.083382384299437</v>
      </c>
      <c r="P54" s="50">
        <f ca="1">IF($B54&lt;Input!$B$20,PRODUCT(OFFSET(P$19,0,$B54,1,Input!$B$20-$B54)),IF($B54=Input!$B$20,1,0))</f>
        <v>6.047374145165727</v>
      </c>
      <c r="Q54" s="50">
        <f ca="1">IF($B54&lt;Input!$B$20,PRODUCT(OFFSET(Q$19,0,$B54,1,Input!$B$20-$B54)),IF($B54=Input!$B$20,1,0))</f>
        <v>6.0115726213196092</v>
      </c>
      <c r="R54" s="50">
        <f ca="1">IF($B54&lt;Input!$B$20,PRODUCT(OFFSET(R$19,0,$B54,1,Input!$B$20-$B54)),IF($B54=Input!$B$20,1,0))</f>
        <v>5.9759766629329087</v>
      </c>
      <c r="S54" s="50">
        <f ca="1">IF($B54&lt;Input!$B$20,PRODUCT(OFFSET(S$19,0,$B54,1,Input!$B$20-$B54)),IF($B54=Input!$B$20,1,0))</f>
        <v>5.9405851263680445</v>
      </c>
      <c r="T54" s="50">
        <f ca="1">IF($B54&lt;Input!$B$20,PRODUCT(OFFSET(T$19,0,$B54,1,Input!$B$20-$B54)),IF($B54=Input!$B$20,1,0))</f>
        <v>5.9053968741457652</v>
      </c>
      <c r="U54" s="50">
        <f ca="1">IF($B54&lt;Input!$B$20,PRODUCT(OFFSET(U$19,0,$B54,1,Input!$B$20-$B54)),IF($B54=Input!$B$20,1,0))</f>
        <v>5.8704107749131111</v>
      </c>
      <c r="V54" s="50">
        <f ca="1">IF($B54&lt;Input!$B$20,PRODUCT(OFFSET(V$19,0,$B54,1,Input!$B$20-$B54)),IF($B54=Input!$B$20,1,0))</f>
        <v>5.8356257034115089</v>
      </c>
      <c r="W54" s="50">
        <f ca="1">IF($B54&lt;Input!$B$20,PRODUCT(OFFSET(W$19,0,$B54,1,Input!$B$20-$B54)),IF($B54=Input!$B$20,1,0))</f>
        <v>5.8010405404450252</v>
      </c>
      <c r="X54" s="50">
        <f ca="1">IF($B54&lt;Input!$B$20,PRODUCT(OFFSET(X$19,0,$B54,1,Input!$B$20-$B54)),IF($B54=Input!$B$20,1,0))</f>
        <v>5.7676961839880745</v>
      </c>
      <c r="Y54" s="50">
        <f ca="1">IF($B54&lt;Input!$B$20,PRODUCT(OFFSET(Y$19,0,$B54,1,Input!$B$20-$B54)),IF($B54=Input!$B$20,1,0))</f>
        <v>5.7355737424251574</v>
      </c>
      <c r="Z54" s="50">
        <f ca="1">IF($B54&lt;Input!$B$20,PRODUCT(OFFSET(Z$19,0,$B54,1,Input!$B$20-$B54)),IF($B54=Input!$B$20,1,0))</f>
        <v>5.7046550846750375</v>
      </c>
      <c r="AA54" s="50">
        <f ca="1">IF($B54&lt;Input!$B$20,PRODUCT(OFFSET(AA$19,0,$B54,1,Input!$B$20-$B54)),IF($B54=Input!$B$20,1,0))</f>
        <v>5.6749228231926532</v>
      </c>
      <c r="AB54" s="50">
        <f ca="1">IF($B54&lt;Input!$B$20,PRODUCT(OFFSET(AB$19,0,$B54,1,Input!$B$20-$B54)),IF($B54=Input!$B$20,1,0))</f>
        <v>5.6463602977249323</v>
      </c>
      <c r="AC54" s="50">
        <f ca="1">IF($B54&lt;Input!$B$20,PRODUCT(OFFSET(AC$19,0,$B54,1,Input!$B$20-$B54)),IF($B54=Input!$B$20,1,0))</f>
        <v>5.6189515597991644</v>
      </c>
      <c r="AD54" s="50">
        <f ca="1">IF($B54&lt;Input!$B$20,PRODUCT(OFFSET(AD$19,0,$B54,1,Input!$B$20-$B54)),IF($B54=Input!$B$20,1,0))</f>
        <v>5.5926813579239329</v>
      </c>
      <c r="AE54" s="50">
        <f ca="1">IF($B54&lt;Input!$B$20,PRODUCT(OFFSET(AE$19,0,$B54,1,Input!$B$20-$B54)),IF($B54=Input!$B$20,1,0))</f>
        <v>5.5675351234832791</v>
      </c>
      <c r="AF54" s="50">
        <f ca="1">IF($B54&lt;Input!$B$20,PRODUCT(OFFSET(AF$19,0,$B54,1,Input!$B$20-$B54)),IF($B54=Input!$B$20,1,0))</f>
        <v>5.5434989573060056</v>
      </c>
      <c r="AG54" s="50">
        <f ca="1">IF($B54&lt;Input!$B$20,PRODUCT(OFFSET(AG$19,0,$B54,1,Input!$B$20-$B54)),IF($B54=Input!$B$20,1,0))</f>
        <v>5.5205596168927427</v>
      </c>
      <c r="AH54" s="50">
        <f ca="1">IF($B54&lt;Input!$B$20,PRODUCT(OFFSET(AH$19,0,$B54,1,Input!$B$20-$B54)),IF($B54=Input!$B$20,1,0))</f>
        <v>5.4987045042844294</v>
      </c>
      <c r="AI54" s="50">
        <f ca="1">IF($B54&lt;Input!$B$20,PRODUCT(OFFSET(AI$19,0,$B54,1,Input!$B$20-$B54)),IF($B54=Input!$B$20,1,0))</f>
        <v>5.4779216545566767</v>
      </c>
      <c r="AJ54" s="50">
        <f ca="1">IF($B54&lt;Input!$B$20,PRODUCT(OFFSET(AJ$19,0,$B54,1,Input!$B$20-$B54)),IF($B54=Input!$B$20,1,0))</f>
        <v>5.4581997249253122</v>
      </c>
      <c r="AK54" s="50">
        <f ca="1">IF($B54&lt;Input!$B$20,PRODUCT(OFFSET(AK$19,0,$B54,1,Input!$B$20-$B54)),IF($B54=Input!$B$20,1,0))</f>
        <v>5.4395279844492519</v>
      </c>
      <c r="AL54" s="50">
        <f ca="1">IF($B54&lt;Input!$B$20,PRODUCT(OFFSET(AL$19,0,$B54,1,Input!$B$20-$B54)),IF($B54=Input!$B$20,1,0))</f>
        <v>5.4218963043176842</v>
      </c>
      <c r="AM54" s="50">
        <f ca="1">IF($B54&lt;Input!$B$20,PRODUCT(OFFSET(AM$19,0,$B54,1,Input!$B$20-$B54)),IF($B54=Input!$B$20,1,0))</f>
        <v>5.4052951487092002</v>
      </c>
      <c r="AN54" s="50">
        <f ca="1">IF($B54&lt;Input!$B$20,PRODUCT(OFFSET(AN$19,0,$B54,1,Input!$B$20-$B54)),IF($B54=Input!$B$20,1,0))</f>
        <v>5.3897155662114011</v>
      </c>
      <c r="AO54" s="50">
        <f ca="1">IF($B54&lt;Input!$B$20,PRODUCT(OFFSET(AO$19,0,$B54,1,Input!$B$20-$B54)),IF($B54=Input!$B$20,1,0))</f>
        <v>5.3751491817901922</v>
      </c>
      <c r="AP54" s="50">
        <f ca="1">IF($B54&lt;Input!$B$20,PRODUCT(OFFSET(AP$19,0,$B54,1,Input!$B$20-$B54)),IF($B54=Input!$B$20,1,0))</f>
        <v>5.3615881892986206</v>
      </c>
      <c r="AQ54" s="50">
        <f ca="1">IF($B54&lt;Input!$B$20,PRODUCT(OFFSET(AQ$19,0,$B54,1,Input!$B$20-$B54)),IF($B54=Input!$B$20,1,0))</f>
        <v>5.3490253445160274</v>
      </c>
      <c r="AR54" s="50">
        <f ca="1">IF($B54&lt;Input!$B$20,PRODUCT(OFFSET(AR$19,0,$B54,1,Input!$B$20-$B54)),IF($B54=Input!$B$20,1,0))</f>
        <v>5.3374539587086955</v>
      </c>
      <c r="AS54" s="50">
        <f ca="1">IF($B54&lt;Input!$B$20,PRODUCT(OFFSET(AS$19,0,$B54,1,Input!$B$20-$B54)),IF($B54=Input!$B$20,1,0))</f>
        <v>5.3268678927040627</v>
      </c>
      <c r="AT54" s="50">
        <f ca="1">IF($B54&lt;Input!$B$20,PRODUCT(OFFSET(AT$19,0,$B54,1,Input!$B$20-$B54)),IF($B54=Input!$B$20,1,0))</f>
        <v>5.3172615514711827</v>
      </c>
      <c r="AU54" s="50">
        <f ca="1">IF($B54&lt;Input!$B$20,PRODUCT(OFFSET(AU$19,0,$B54,1,Input!$B$20-$B54)),IF($B54=Input!$B$20,1,0))</f>
        <v>5.3086298792006863</v>
      </c>
      <c r="AV54" s="50">
        <f ca="1">IF($B54&lt;Input!$B$20,PRODUCT(OFFSET(AV$19,0,$B54,1,Input!$B$20-$B54)),IF($B54=Input!$B$20,1,0))</f>
        <v>5.3009683548782567</v>
      </c>
      <c r="AW54" s="50">
        <f ca="1">IF($B54&lt;Input!$B$20,PRODUCT(OFFSET(AW$19,0,$B54,1,Input!$B$20-$B54)),IF($B54=Input!$B$20,1,0))</f>
        <v>5.2942729883461359</v>
      </c>
      <c r="AX54" s="50">
        <f ca="1">IF($B54&lt;Input!$B$20,PRODUCT(OFFSET(AX$19,0,$B54,1,Input!$B$20-$B54)),IF($B54=Input!$B$20,1,0))</f>
        <v>5.2885403168479517</v>
      </c>
      <c r="AY54" s="50">
        <f ca="1">IF($B54&lt;Input!$B$20,PRODUCT(OFFSET(AY$19,0,$B54,1,Input!$B$20-$B54)),IF($B54=Input!$B$20,1,0))</f>
        <v>5.2837674020526277</v>
      </c>
      <c r="AZ54" s="50">
        <f ca="1">IF($B54&lt;Input!$B$20,PRODUCT(OFFSET(AZ$19,0,$B54,1,Input!$B$20-$B54)),IF($B54=Input!$B$20,1,0))</f>
        <v>5.2799518275537833</v>
      </c>
      <c r="BA54" s="50">
        <f ca="1">IF($B54&lt;Input!$B$20,PRODUCT(OFFSET(BA$19,0,$B54,1,Input!$B$20-$B54)),IF($B54=Input!$B$20,1,0))</f>
        <v>5.2770916968417803</v>
      </c>
      <c r="BB54" s="50">
        <f ca="1">IF($B54&lt;Input!$B$20,PRODUCT(OFFSET(BB$19,0,$B54,1,Input!$B$20-$B54)),IF($B54=Input!$B$20,1,0))</f>
        <v>5.2751856317458756</v>
      </c>
      <c r="BC54" s="50">
        <f ca="1">IF($B54&lt;Input!$B$20,PRODUCT(OFFSET(BC$19,0,$B54,1,Input!$B$20-$B54)),IF($B54=Input!$B$20,1,0))</f>
        <v>5.2742327713448445</v>
      </c>
      <c r="BD54" s="50">
        <f ca="1">IF($B54&lt;Input!$B$20,PRODUCT(OFFSET(BD$19,0,$B54,1,Input!$B$20-$B54)),IF($B54=Input!$B$20,1,0))</f>
        <v>5.2742327713448445</v>
      </c>
      <c r="BE54" s="50">
        <f ca="1">IF($B54&lt;Input!$B$20,PRODUCT(OFFSET(BE$19,0,$B54,1,Input!$B$20-$B54)),IF($B54=Input!$B$20,1,0))</f>
        <v>5.2742327713448445</v>
      </c>
      <c r="BF54" s="50">
        <f ca="1">IF($B54&lt;Input!$B$20,PRODUCT(OFFSET(BF$19,0,$B54,1,Input!$B$20-$B54)),IF($B54=Input!$B$20,1,0))</f>
        <v>5.2742327713448445</v>
      </c>
      <c r="BG54" s="50">
        <f ca="1">IF($B54&lt;Input!$B$20,PRODUCT(OFFSET(BG$19,0,$B54,1,Input!$B$20-$B54)),IF($B54=Input!$B$20,1,0))</f>
        <v>5.2742327713448445</v>
      </c>
      <c r="BH54" s="50">
        <f ca="1">IF($B54&lt;Input!$B$20,PRODUCT(OFFSET(BH$19,0,$B54,1,Input!$B$20-$B54)),IF($B54=Input!$B$20,1,0))</f>
        <v>5.2742327713448445</v>
      </c>
      <c r="BI54" s="50">
        <f ca="1">IF($B54&lt;Input!$B$20,PRODUCT(OFFSET(BI$19,0,$B54,1,Input!$B$20-$B54)),IF($B54=Input!$B$20,1,0))</f>
        <v>5.2742327713448445</v>
      </c>
      <c r="BJ54" s="50">
        <f ca="1">IF($B54&lt;Input!$B$20,PRODUCT(OFFSET(BJ$19,0,$B54,1,Input!$B$20-$B54)),IF($B54=Input!$B$20,1,0))</f>
        <v>5.2742327713448445</v>
      </c>
      <c r="BK54" s="50">
        <f ca="1">IF($B54&lt;Input!$B$20,PRODUCT(OFFSET(BK$19,0,$B54,1,Input!$B$20-$B54)),IF($B54=Input!$B$20,1,0))</f>
        <v>5.2742327713448445</v>
      </c>
      <c r="BL54" s="50">
        <f ca="1">IF($B54&lt;Input!$B$20,PRODUCT(OFFSET(BL$19,0,$B54,1,Input!$B$20-$B54)),IF($B54=Input!$B$20,1,0))</f>
        <v>5.2742327713448445</v>
      </c>
      <c r="BM54" s="50">
        <f ca="1">IF($B54&lt;Input!$B$20,PRODUCT(OFFSET(BM$19,0,$B54,1,Input!$B$20-$B54)),IF($B54=Input!$B$20,1,0))</f>
        <v>5.2742327713448445</v>
      </c>
      <c r="BN54" s="50">
        <f ca="1">IF($B54&lt;Input!$B$20,PRODUCT(OFFSET(BN$19,0,$B54,1,Input!$B$20-$B54)),IF($B54=Input!$B$20,1,0))</f>
        <v>5.2742327713448445</v>
      </c>
      <c r="BO54" s="50">
        <f ca="1">IF($B54&lt;Input!$B$20,PRODUCT(OFFSET(BO$19,0,$B54,1,Input!$B$20-$B54)),IF($B54=Input!$B$20,1,0))</f>
        <v>5.2742327713448445</v>
      </c>
      <c r="BP54" s="50">
        <f ca="1">IF($B54&lt;Input!$B$20,PRODUCT(OFFSET(BP$19,0,$B54,1,Input!$B$20-$B54)),IF($B54=Input!$B$20,1,0))</f>
        <v>5.2742327713448445</v>
      </c>
      <c r="BQ54" s="50">
        <f ca="1">IF($B54&lt;Input!$B$20,PRODUCT(OFFSET(BQ$19,0,$B54,1,Input!$B$20-$B54)),IF($B54=Input!$B$20,1,0))</f>
        <v>5.2742327713448445</v>
      </c>
      <c r="BR54" s="50">
        <f ca="1">IF($B54&lt;Input!$B$20,PRODUCT(OFFSET(BR$19,0,$B54,1,Input!$B$20-$B54)),IF($B54=Input!$B$20,1,0))</f>
        <v>5.2742327713448445</v>
      </c>
      <c r="BS54" s="50">
        <f ca="1">IF($B54&lt;Input!$B$20,PRODUCT(OFFSET(BS$19,0,$B54,1,Input!$B$20-$B54)),IF($B54=Input!$B$20,1,0))</f>
        <v>5.2742327713448445</v>
      </c>
      <c r="BT54" s="50">
        <f ca="1">IF($B54&lt;Input!$B$20,PRODUCT(OFFSET(BT$19,0,$B54,1,Input!$B$20-$B54)),IF($B54=Input!$B$20,1,0))</f>
        <v>5.2742327713448445</v>
      </c>
      <c r="BU54" s="50">
        <f ca="1">IF($B54&lt;Input!$B$20,PRODUCT(OFFSET(BU$19,0,$B54,1,Input!$B$20-$B54)),IF($B54=Input!$B$20,1,0))</f>
        <v>5.2742327713448445</v>
      </c>
      <c r="BV54" s="50">
        <f ca="1">IF($B54&lt;Input!$B$20,PRODUCT(OFFSET(BV$19,0,$B54,1,Input!$B$20-$B54)),IF($B54=Input!$B$20,1,0))</f>
        <v>5.2742327713448445</v>
      </c>
      <c r="BW54" s="50">
        <f ca="1">IF($B54&lt;Input!$B$20,PRODUCT(OFFSET(BW$19,0,$B54,1,Input!$B$20-$B54)),IF($B54=Input!$B$20,1,0))</f>
        <v>5.2742327713448445</v>
      </c>
      <c r="BX54" s="50">
        <f ca="1">IF($B54&lt;Input!$B$20,PRODUCT(OFFSET(BX$19,0,$B54,1,Input!$B$20-$B54)),IF($B54=Input!$B$20,1,0))</f>
        <v>5.2742327713448445</v>
      </c>
      <c r="BY54" s="50">
        <f ca="1">IF($B54&lt;Input!$B$20,PRODUCT(OFFSET(BY$19,0,$B54,1,Input!$B$20-$B54)),IF($B54=Input!$B$20,1,0))</f>
        <v>5.2742327713448445</v>
      </c>
      <c r="BZ54" s="50">
        <f ca="1">IF($B54&lt;Input!$B$20,PRODUCT(OFFSET(BZ$19,0,$B54,1,Input!$B$20-$B54)),IF($B54=Input!$B$20,1,0))</f>
        <v>5.2742327713448445</v>
      </c>
      <c r="CA54" s="50">
        <f ca="1">IF($B54&lt;Input!$B$20,PRODUCT(OFFSET(CA$19,0,$B54,1,Input!$B$20-$B54)),IF($B54=Input!$B$20,1,0))</f>
        <v>5.2742327713448445</v>
      </c>
      <c r="CB54" s="50">
        <f ca="1">IF($B54&lt;Input!$B$20,PRODUCT(OFFSET(CB$19,0,$B54,1,Input!$B$20-$B54)),IF($B54=Input!$B$20,1,0))</f>
        <v>5.2742327713448445</v>
      </c>
      <c r="CC54" s="50">
        <f ca="1">IF($B54&lt;Input!$B$20,PRODUCT(OFFSET(CC$19,0,$B54,1,Input!$B$20-$B54)),IF($B54=Input!$B$20,1,0))</f>
        <v>5.2742327713448445</v>
      </c>
      <c r="CD54" s="50">
        <f ca="1">IF($B54&lt;Input!$B$20,PRODUCT(OFFSET(CD$19,0,$B54,1,Input!$B$20-$B54)),IF($B54=Input!$B$20,1,0))</f>
        <v>5.2742327713448445</v>
      </c>
      <c r="CE54" s="50">
        <f ca="1">IF($B54&lt;Input!$B$20,PRODUCT(OFFSET(CE$19,0,$B54,1,Input!$B$20-$B54)),IF($B54=Input!$B$20,1,0))</f>
        <v>5.2742327713448445</v>
      </c>
      <c r="CF54" s="50">
        <f ca="1">IF($B54&lt;Input!$B$20,PRODUCT(OFFSET(CF$19,0,$B54,1,Input!$B$20-$B54)),IF($B54=Input!$B$20,1,0))</f>
        <v>5.2742327713448445</v>
      </c>
      <c r="CG54" s="50">
        <f ca="1">IF($B54&lt;Input!$B$20,PRODUCT(OFFSET(CG$19,0,$B54,1,Input!$B$20-$B54)),IF($B54=Input!$B$20,1,0))</f>
        <v>5.2742327713448445</v>
      </c>
      <c r="CH54" s="50">
        <f ca="1">IF($B54&lt;Input!$B$20,PRODUCT(OFFSET(CH$19,0,$B54,1,Input!$B$20-$B54)),IF($B54=Input!$B$20,1,0))</f>
        <v>5.2742327713448445</v>
      </c>
      <c r="CI54" s="50">
        <f ca="1">IF($B54&lt;Input!$B$20,PRODUCT(OFFSET(CI$19,0,$B54,1,Input!$B$20-$B54)),IF($B54=Input!$B$20,1,0))</f>
        <v>5.2742327713448445</v>
      </c>
      <c r="CJ54" s="50">
        <f ca="1">IF($B54&lt;Input!$B$20,PRODUCT(OFFSET(CJ$19,0,$B54,1,Input!$B$20-$B54)),IF($B54=Input!$B$20,1,0))</f>
        <v>5.2742327713448445</v>
      </c>
      <c r="CK54" s="50">
        <f ca="1">IF($B54&lt;Input!$B$20,PRODUCT(OFFSET(CK$19,0,$B54,1,Input!$B$20-$B54)),IF($B54=Input!$B$20,1,0))</f>
        <v>5.2742327713448445</v>
      </c>
      <c r="CL54" s="50">
        <f ca="1">IF($B54&lt;Input!$B$20,PRODUCT(OFFSET(CL$19,0,$B54,1,Input!$B$20-$B54)),IF($B54=Input!$B$20,1,0))</f>
        <v>5.2742327713448445</v>
      </c>
      <c r="CM54" s="50">
        <f ca="1">IF($B54&lt;Input!$B$20,PRODUCT(OFFSET(CM$19,0,$B54,1,Input!$B$20-$B54)),IF($B54=Input!$B$20,1,0))</f>
        <v>5.2742327713448445</v>
      </c>
      <c r="CN54" s="50">
        <f ca="1">IF($B54&lt;Input!$B$20,PRODUCT(OFFSET(CN$19,0,$B54,1,Input!$B$20-$B54)),IF($B54=Input!$B$20,1,0))</f>
        <v>5.2742327713448445</v>
      </c>
      <c r="CO54" s="50">
        <f ca="1">IF($B54&lt;Input!$B$20,PRODUCT(OFFSET(CO$19,0,$B54,1,Input!$B$20-$B54)),IF($B54=Input!$B$20,1,0))</f>
        <v>5.2742327713448445</v>
      </c>
      <c r="CP54" s="50">
        <f ca="1">IF($B54&lt;Input!$B$20,PRODUCT(OFFSET(CP$19,0,$B54,1,Input!$B$20-$B54)),IF($B54=Input!$B$20,1,0))</f>
        <v>5.2742327713448445</v>
      </c>
      <c r="CQ54" s="50">
        <f ca="1">IF($B54&lt;Input!$B$20,PRODUCT(OFFSET(CQ$19,0,$B54,1,Input!$B$20-$B54)),IF($B54=Input!$B$20,1,0))</f>
        <v>5.2742327713448445</v>
      </c>
      <c r="CR54" s="50">
        <f ca="1">IF($B54&lt;Input!$B$20,PRODUCT(OFFSET(CR$19,0,$B54,1,Input!$B$20-$B54)),IF($B54=Input!$B$20,1,0))</f>
        <v>5.2742327713448445</v>
      </c>
      <c r="CS54" s="50">
        <f ca="1">IF($B54&lt;Input!$B$20,PRODUCT(OFFSET(CS$19,0,$B54,1,Input!$B$20-$B54)),IF($B54=Input!$B$20,1,0))</f>
        <v>5.2742327713448445</v>
      </c>
      <c r="CT54" s="50">
        <f ca="1">IF($B54&lt;Input!$B$20,PRODUCT(OFFSET(CT$19,0,$B54,1,Input!$B$20-$B54)),IF($B54=Input!$B$20,1,0))</f>
        <v>5.2742327713448445</v>
      </c>
      <c r="CU54" s="50">
        <f ca="1">IF($B54&lt;Input!$B$20,PRODUCT(OFFSET(CU$19,0,$B54,1,Input!$B$20-$B54)),IF($B54=Input!$B$20,1,0))</f>
        <v>5.2742327713448445</v>
      </c>
    </row>
    <row r="55" spans="2:99" x14ac:dyDescent="0.2">
      <c r="B55" s="43">
        <v>8</v>
      </c>
      <c r="C55" s="50">
        <f ca="1">IF($B55&lt;Input!$B$20,PRODUCT(OFFSET(C$19,0,$B55,1,Input!$B$20-$B55)),IF($B55=Input!$B$20,1,0))</f>
        <v>6.080874259397886</v>
      </c>
      <c r="D55" s="50">
        <f ca="1">IF($B55&lt;Input!$B$20,PRODUCT(OFFSET(D$19,0,$B55,1,Input!$B$20-$B55)),IF($B55=Input!$B$20,1,0))</f>
        <v>6.0579693727815087</v>
      </c>
      <c r="E55" s="50">
        <f ca="1">IF($B55&lt;Input!$B$20,PRODUCT(OFFSET(E$19,0,$B55,1,Input!$B$20-$B55)),IF($B55=Input!$B$20,1,0))</f>
        <v>6.034064161715289</v>
      </c>
      <c r="F55" s="50">
        <f ca="1">IF($B55&lt;Input!$B$20,PRODUCT(OFFSET(F$19,0,$B55,1,Input!$B$20-$B55)),IF($B55=Input!$B$20,1,0))</f>
        <v>6.0091709697483893</v>
      </c>
      <c r="G55" s="50">
        <f ca="1">IF($B55&lt;Input!$B$20,PRODUCT(OFFSET(G$19,0,$B55,1,Input!$B$20-$B55)),IF($B55=Input!$B$20,1,0))</f>
        <v>5.9833026255692774</v>
      </c>
      <c r="H55" s="50">
        <f ca="1">IF($B55&lt;Input!$B$20,PRODUCT(OFFSET(H$19,0,$B55,1,Input!$B$20-$B55)),IF($B55=Input!$B$20,1,0))</f>
        <v>5.9564724319741433</v>
      </c>
      <c r="I55" s="50">
        <f ca="1">IF($B55&lt;Input!$B$20,PRODUCT(OFFSET(I$19,0,$B55,1,Input!$B$20-$B55)),IF($B55=Input!$B$20,1,0))</f>
        <v>5.9286941544517164</v>
      </c>
      <c r="J55" s="50">
        <f ca="1">IF($B55&lt;Input!$B$20,PRODUCT(OFFSET(J$19,0,$B55,1,Input!$B$20-$B55)),IF($B55=Input!$B$20,1,0))</f>
        <v>5.8999820093981548</v>
      </c>
      <c r="K55" s="50">
        <f ca="1">IF($B55&lt;Input!$B$20,PRODUCT(OFFSET(K$19,0,$B55,1,Input!$B$20-$B55)),IF($B55=Input!$B$20,1,0))</f>
        <v>5.8703506519761328</v>
      </c>
      <c r="L55" s="50">
        <f ca="1">IF($B55&lt;Input!$B$20,PRODUCT(OFFSET(L$19,0,$B55,1,Input!$B$20-$B55)),IF($B55=Input!$B$20,1,0))</f>
        <v>5.8398151636327427</v>
      </c>
      <c r="M55" s="50">
        <f ca="1">IF($B55&lt;Input!$B$20,PRODUCT(OFFSET(M$19,0,$B55,1,Input!$B$20-$B55)),IF($B55=Input!$B$20,1,0))</f>
        <v>5.8083910392910161</v>
      </c>
      <c r="N55" s="50">
        <f ca="1">IF($B55&lt;Input!$B$20,PRODUCT(OFFSET(N$19,0,$B55,1,Input!$B$20-$B55)),IF($B55=Input!$B$20,1,0))</f>
        <v>5.7760941742303809</v>
      </c>
      <c r="O55" s="50">
        <f ca="1">IF($B55&lt;Input!$B$20,PRODUCT(OFFSET(O$19,0,$B55,1,Input!$B$20-$B55)),IF($B55=Input!$B$20,1,0))</f>
        <v>5.7429408506716246</v>
      </c>
      <c r="P55" s="50">
        <f ca="1">IF($B55&lt;Input!$B$20,PRODUCT(OFFSET(P$19,0,$B55,1,Input!$B$20-$B55)),IF($B55=Input!$B$20,1,0))</f>
        <v>5.7099719052825826</v>
      </c>
      <c r="Q55" s="50">
        <f ca="1">IF($B55&lt;Input!$B$20,PRODUCT(OFFSET(Q$19,0,$B55,1,Input!$B$20-$B55)),IF($B55=Input!$B$20,1,0))</f>
        <v>5.6771863455657821</v>
      </c>
      <c r="R55" s="50">
        <f ca="1">IF($B55&lt;Input!$B$20,PRODUCT(OFFSET(R$19,0,$B55,1,Input!$B$20-$B55)),IF($B55=Input!$B$20,1,0))</f>
        <v>5.6445831841891643</v>
      </c>
      <c r="S55" s="50">
        <f ca="1">IF($B55&lt;Input!$B$20,PRODUCT(OFFSET(S$19,0,$B55,1,Input!$B$20-$B55)),IF($B55=Input!$B$20,1,0))</f>
        <v>5.6121614389601007</v>
      </c>
      <c r="T55" s="50">
        <f ca="1">IF($B55&lt;Input!$B$20,PRODUCT(OFFSET(T$19,0,$B55,1,Input!$B$20-$B55)),IF($B55=Input!$B$20,1,0))</f>
        <v>5.5799201327995656</v>
      </c>
      <c r="U55" s="50">
        <f ca="1">IF($B55&lt;Input!$B$20,PRODUCT(OFFSET(U$19,0,$B55,1,Input!$B$20-$B55)),IF($B55=Input!$B$20,1,0))</f>
        <v>5.5478582937164367</v>
      </c>
      <c r="V55" s="50">
        <f ca="1">IF($B55&lt;Input!$B$20,PRODUCT(OFFSET(V$19,0,$B55,1,Input!$B$20-$B55)),IF($B55=Input!$B$20,1,0))</f>
        <v>5.515974954781897</v>
      </c>
      <c r="W55" s="50">
        <f ca="1">IF($B55&lt;Input!$B$20,PRODUCT(OFFSET(W$19,0,$B55,1,Input!$B$20-$B55)),IF($B55=Input!$B$20,1,0))</f>
        <v>5.4842691541039814</v>
      </c>
      <c r="X55" s="50">
        <f ca="1">IF($B55&lt;Input!$B$20,PRODUCT(OFFSET(X$19,0,$B55,1,Input!$B$20-$B55)),IF($B55=Input!$B$20,1,0))</f>
        <v>5.4537252229054065</v>
      </c>
      <c r="Y55" s="50">
        <f ca="1">IF($B55&lt;Input!$B$20,PRODUCT(OFFSET(Y$19,0,$B55,1,Input!$B$20-$B55)),IF($B55=Input!$B$20,1,0))</f>
        <v>5.4243259210739367</v>
      </c>
      <c r="Z55" s="50">
        <f ca="1">IF($B55&lt;Input!$B$20,PRODUCT(OFFSET(Z$19,0,$B55,1,Input!$B$20-$B55)),IF($B55=Input!$B$20,1,0))</f>
        <v>5.3960547154958292</v>
      </c>
      <c r="AA55" s="50">
        <f ca="1">IF($B55&lt;Input!$B$20,PRODUCT(OFFSET(AA$19,0,$B55,1,Input!$B$20-$B55)),IF($B55=Input!$B$20,1,0))</f>
        <v>5.3688957646098929</v>
      </c>
      <c r="AB55" s="50">
        <f ca="1">IF($B55&lt;Input!$B$20,PRODUCT(OFFSET(AB$19,0,$B55,1,Input!$B$20-$B55)),IF($B55=Input!$B$20,1,0))</f>
        <v>5.3428339036581134</v>
      </c>
      <c r="AC55" s="50">
        <f ca="1">IF($B55&lt;Input!$B$20,PRODUCT(OFFSET(AC$19,0,$B55,1,Input!$B$20-$B55)),IF($B55=Input!$B$20,1,0))</f>
        <v>5.3178546306138115</v>
      </c>
      <c r="AD55" s="50">
        <f ca="1">IF($B55&lt;Input!$B$20,PRODUCT(OFFSET(AD$19,0,$B55,1,Input!$B$20-$B55)),IF($B55=Input!$B$20,1,0))</f>
        <v>5.2939440927689789</v>
      </c>
      <c r="AE55" s="50">
        <f ca="1">IF($B55&lt;Input!$B$20,PRODUCT(OFFSET(AE$19,0,$B55,1,Input!$B$20-$B55)),IF($B55=Input!$B$20,1,0))</f>
        <v>5.2710890739635685</v>
      </c>
      <c r="AF55" s="50">
        <f ca="1">IF($B55&lt;Input!$B$20,PRODUCT(OFFSET(AF$19,0,$B55,1,Input!$B$20-$B55)),IF($B55=Input!$B$20,1,0))</f>
        <v>5.2492769824402314</v>
      </c>
      <c r="AG55" s="50">
        <f ca="1">IF($B55&lt;Input!$B$20,PRODUCT(OFFSET(AG$19,0,$B55,1,Input!$B$20-$B55)),IF($B55=Input!$B$20,1,0))</f>
        <v>5.2284958393089438</v>
      </c>
      <c r="AH55" s="50">
        <f ca="1">IF($B55&lt;Input!$B$20,PRODUCT(OFFSET(AH$19,0,$B55,1,Input!$B$20-$B55)),IF($B55=Input!$B$20,1,0))</f>
        <v>5.2087342676067596</v>
      </c>
      <c r="AI55" s="50">
        <f ca="1">IF($B55&lt;Input!$B$20,PRODUCT(OFFSET(AI$19,0,$B55,1,Input!$B$20-$B55)),IF($B55=Input!$B$20,1,0))</f>
        <v>5.1899814819387196</v>
      </c>
      <c r="AJ55" s="50">
        <f ca="1">IF($B55&lt;Input!$B$20,PRODUCT(OFFSET(AJ$19,0,$B55,1,Input!$B$20-$B55)),IF($B55=Input!$B$20,1,0))</f>
        <v>5.1722272786867221</v>
      </c>
      <c r="AK55" s="50">
        <f ca="1">IF($B55&lt;Input!$B$20,PRODUCT(OFFSET(AK$19,0,$B55,1,Input!$B$20-$B55)),IF($B55=Input!$B$20,1,0))</f>
        <v>5.1554620267740043</v>
      </c>
      <c r="AL55" s="50">
        <f ca="1">IF($B55&lt;Input!$B$20,PRODUCT(OFFSET(AL$19,0,$B55,1,Input!$B$20-$B55)),IF($B55=Input!$B$20,1,0))</f>
        <v>5.1396766589734524</v>
      </c>
      <c r="AM55" s="50">
        <f ca="1">IF($B55&lt;Input!$B$20,PRODUCT(OFFSET(AM$19,0,$B55,1,Input!$B$20-$B55)),IF($B55=Input!$B$20,1,0))</f>
        <v>5.1248626637488606</v>
      </c>
      <c r="AN55" s="50">
        <f ca="1">IF($B55&lt;Input!$B$20,PRODUCT(OFFSET(AN$19,0,$B55,1,Input!$B$20-$B55)),IF($B55=Input!$B$20,1,0))</f>
        <v>5.1110120776188506</v>
      </c>
      <c r="AO55" s="50">
        <f ca="1">IF($B55&lt;Input!$B$20,PRODUCT(OFFSET(AO$19,0,$B55,1,Input!$B$20-$B55)),IF($B55=Input!$B$20,1,0))</f>
        <v>5.0981174780338323</v>
      </c>
      <c r="AP55" s="50">
        <f ca="1">IF($B55&lt;Input!$B$20,PRODUCT(OFFSET(AP$19,0,$B55,1,Input!$B$20-$B55)),IF($B55=Input!$B$20,1,0))</f>
        <v>5.0861719767572149</v>
      </c>
      <c r="AQ55" s="50">
        <f ca="1">IF($B55&lt;Input!$B$20,PRODUCT(OFFSET(AQ$19,0,$B55,1,Input!$B$20-$B55)),IF($B55=Input!$B$20,1,0))</f>
        <v>5.075169213742484</v>
      </c>
      <c r="AR55" s="50">
        <f ca="1">IF($B55&lt;Input!$B$20,PRODUCT(OFFSET(AR$19,0,$B55,1,Input!$B$20-$B55)),IF($B55=Input!$B$20,1,0))</f>
        <v>5.0651033514986148</v>
      </c>
      <c r="AS55" s="50">
        <f ca="1">IF($B55&lt;Input!$B$20,PRODUCT(OFFSET(AS$19,0,$B55,1,Input!$B$20-$B55)),IF($B55=Input!$B$20,1,0))</f>
        <v>5.0559690699368467</v>
      </c>
      <c r="AT55" s="50">
        <f ca="1">IF($B55&lt;Input!$B$20,PRODUCT(OFFSET(AT$19,0,$B55,1,Input!$B$20-$B55)),IF($B55=Input!$B$20,1,0))</f>
        <v>5.0477615616924219</v>
      </c>
      <c r="AU55" s="50">
        <f ca="1">IF($B55&lt;Input!$B$20,PRODUCT(OFFSET(AU$19,0,$B55,1,Input!$B$20-$B55)),IF($B55=Input!$B$20,1,0))</f>
        <v>5.0404765279155797</v>
      </c>
      <c r="AV55" s="50">
        <f ca="1">IF($B55&lt;Input!$B$20,PRODUCT(OFFSET(AV$19,0,$B55,1,Input!$B$20-$B55)),IF($B55=Input!$B$20,1,0))</f>
        <v>5.0341101745266013</v>
      </c>
      <c r="AW55" s="50">
        <f ca="1">IF($B55&lt;Input!$B$20,PRODUCT(OFFSET(AW$19,0,$B55,1,Input!$B$20-$B55)),IF($B55=Input!$B$20,1,0))</f>
        <v>5.0286592089304278</v>
      </c>
      <c r="AX55" s="50">
        <f ca="1">IF($B55&lt;Input!$B$20,PRODUCT(OFFSET(AX$19,0,$B55,1,Input!$B$20-$B55)),IF($B55=Input!$B$20,1,0))</f>
        <v>5.0241208371868131</v>
      </c>
      <c r="AY55" s="50">
        <f ca="1">IF($B55&lt;Input!$B$20,PRODUCT(OFFSET(AY$19,0,$B55,1,Input!$B$20-$B55)),IF($B55=Input!$B$20,1,0))</f>
        <v>5.0204927616326103</v>
      </c>
      <c r="AZ55" s="50">
        <f ca="1">IF($B55&lt;Input!$B$20,PRODUCT(OFFSET(AZ$19,0,$B55,1,Input!$B$20-$B55)),IF($B55=Input!$B$20,1,0))</f>
        <v>5.0177731789534654</v>
      </c>
      <c r="BA55" s="50">
        <f ca="1">IF($B55&lt;Input!$B$20,PRODUCT(OFFSET(BA$19,0,$B55,1,Input!$B$20-$B55)),IF($B55=Input!$B$20,1,0))</f>
        <v>5.0159607787025289</v>
      </c>
      <c r="BB55" s="50">
        <f ca="1">IF($B55&lt;Input!$B$20,PRODUCT(OFFSET(BB$19,0,$B55,1,Input!$B$20-$B55)),IF($B55=Input!$B$20,1,0))</f>
        <v>5.0150547422646099</v>
      </c>
      <c r="BC55" s="50">
        <f ca="1">IF($B55&lt;Input!$B$20,PRODUCT(OFFSET(BC$19,0,$B55,1,Input!$B$20-$B55)),IF($B55=Input!$B$20,1,0))</f>
        <v>5.0150547422646099</v>
      </c>
      <c r="BD55" s="50">
        <f ca="1">IF($B55&lt;Input!$B$20,PRODUCT(OFFSET(BD$19,0,$B55,1,Input!$B$20-$B55)),IF($B55=Input!$B$20,1,0))</f>
        <v>5.0150547422646099</v>
      </c>
      <c r="BE55" s="50">
        <f ca="1">IF($B55&lt;Input!$B$20,PRODUCT(OFFSET(BE$19,0,$B55,1,Input!$B$20-$B55)),IF($B55=Input!$B$20,1,0))</f>
        <v>5.0150547422646099</v>
      </c>
      <c r="BF55" s="50">
        <f ca="1">IF($B55&lt;Input!$B$20,PRODUCT(OFFSET(BF$19,0,$B55,1,Input!$B$20-$B55)),IF($B55=Input!$B$20,1,0))</f>
        <v>5.0150547422646099</v>
      </c>
      <c r="BG55" s="50">
        <f ca="1">IF($B55&lt;Input!$B$20,PRODUCT(OFFSET(BG$19,0,$B55,1,Input!$B$20-$B55)),IF($B55=Input!$B$20,1,0))</f>
        <v>5.0150547422646099</v>
      </c>
      <c r="BH55" s="50">
        <f ca="1">IF($B55&lt;Input!$B$20,PRODUCT(OFFSET(BH$19,0,$B55,1,Input!$B$20-$B55)),IF($B55=Input!$B$20,1,0))</f>
        <v>5.0150547422646099</v>
      </c>
      <c r="BI55" s="50">
        <f ca="1">IF($B55&lt;Input!$B$20,PRODUCT(OFFSET(BI$19,0,$B55,1,Input!$B$20-$B55)),IF($B55=Input!$B$20,1,0))</f>
        <v>5.0150547422646099</v>
      </c>
      <c r="BJ55" s="50">
        <f ca="1">IF($B55&lt;Input!$B$20,PRODUCT(OFFSET(BJ$19,0,$B55,1,Input!$B$20-$B55)),IF($B55=Input!$B$20,1,0))</f>
        <v>5.0150547422646099</v>
      </c>
      <c r="BK55" s="50">
        <f ca="1">IF($B55&lt;Input!$B$20,PRODUCT(OFFSET(BK$19,0,$B55,1,Input!$B$20-$B55)),IF($B55=Input!$B$20,1,0))</f>
        <v>5.0150547422646099</v>
      </c>
      <c r="BL55" s="50">
        <f ca="1">IF($B55&lt;Input!$B$20,PRODUCT(OFFSET(BL$19,0,$B55,1,Input!$B$20-$B55)),IF($B55=Input!$B$20,1,0))</f>
        <v>5.0150547422646099</v>
      </c>
      <c r="BM55" s="50">
        <f ca="1">IF($B55&lt;Input!$B$20,PRODUCT(OFFSET(BM$19,0,$B55,1,Input!$B$20-$B55)),IF($B55=Input!$B$20,1,0))</f>
        <v>5.0150547422646099</v>
      </c>
      <c r="BN55" s="50">
        <f ca="1">IF($B55&lt;Input!$B$20,PRODUCT(OFFSET(BN$19,0,$B55,1,Input!$B$20-$B55)),IF($B55=Input!$B$20,1,0))</f>
        <v>5.0150547422646099</v>
      </c>
      <c r="BO55" s="50">
        <f ca="1">IF($B55&lt;Input!$B$20,PRODUCT(OFFSET(BO$19,0,$B55,1,Input!$B$20-$B55)),IF($B55=Input!$B$20,1,0))</f>
        <v>5.0150547422646099</v>
      </c>
      <c r="BP55" s="50">
        <f ca="1">IF($B55&lt;Input!$B$20,PRODUCT(OFFSET(BP$19,0,$B55,1,Input!$B$20-$B55)),IF($B55=Input!$B$20,1,0))</f>
        <v>5.0150547422646099</v>
      </c>
      <c r="BQ55" s="50">
        <f ca="1">IF($B55&lt;Input!$B$20,PRODUCT(OFFSET(BQ$19,0,$B55,1,Input!$B$20-$B55)),IF($B55=Input!$B$20,1,0))</f>
        <v>5.0150547422646099</v>
      </c>
      <c r="BR55" s="50">
        <f ca="1">IF($B55&lt;Input!$B$20,PRODUCT(OFFSET(BR$19,0,$B55,1,Input!$B$20-$B55)),IF($B55=Input!$B$20,1,0))</f>
        <v>5.0150547422646099</v>
      </c>
      <c r="BS55" s="50">
        <f ca="1">IF($B55&lt;Input!$B$20,PRODUCT(OFFSET(BS$19,0,$B55,1,Input!$B$20-$B55)),IF($B55=Input!$B$20,1,0))</f>
        <v>5.0150547422646099</v>
      </c>
      <c r="BT55" s="50">
        <f ca="1">IF($B55&lt;Input!$B$20,PRODUCT(OFFSET(BT$19,0,$B55,1,Input!$B$20-$B55)),IF($B55=Input!$B$20,1,0))</f>
        <v>5.0150547422646099</v>
      </c>
      <c r="BU55" s="50">
        <f ca="1">IF($B55&lt;Input!$B$20,PRODUCT(OFFSET(BU$19,0,$B55,1,Input!$B$20-$B55)),IF($B55=Input!$B$20,1,0))</f>
        <v>5.0150547422646099</v>
      </c>
      <c r="BV55" s="50">
        <f ca="1">IF($B55&lt;Input!$B$20,PRODUCT(OFFSET(BV$19,0,$B55,1,Input!$B$20-$B55)),IF($B55=Input!$B$20,1,0))</f>
        <v>5.0150547422646099</v>
      </c>
      <c r="BW55" s="50">
        <f ca="1">IF($B55&lt;Input!$B$20,PRODUCT(OFFSET(BW$19,0,$B55,1,Input!$B$20-$B55)),IF($B55=Input!$B$20,1,0))</f>
        <v>5.0150547422646099</v>
      </c>
      <c r="BX55" s="50">
        <f ca="1">IF($B55&lt;Input!$B$20,PRODUCT(OFFSET(BX$19,0,$B55,1,Input!$B$20-$B55)),IF($B55=Input!$B$20,1,0))</f>
        <v>5.0150547422646099</v>
      </c>
      <c r="BY55" s="50">
        <f ca="1">IF($B55&lt;Input!$B$20,PRODUCT(OFFSET(BY$19,0,$B55,1,Input!$B$20-$B55)),IF($B55=Input!$B$20,1,0))</f>
        <v>5.0150547422646099</v>
      </c>
      <c r="BZ55" s="50">
        <f ca="1">IF($B55&lt;Input!$B$20,PRODUCT(OFFSET(BZ$19,0,$B55,1,Input!$B$20-$B55)),IF($B55=Input!$B$20,1,0))</f>
        <v>5.0150547422646099</v>
      </c>
      <c r="CA55" s="50">
        <f ca="1">IF($B55&lt;Input!$B$20,PRODUCT(OFFSET(CA$19,0,$B55,1,Input!$B$20-$B55)),IF($B55=Input!$B$20,1,0))</f>
        <v>5.0150547422646099</v>
      </c>
      <c r="CB55" s="50">
        <f ca="1">IF($B55&lt;Input!$B$20,PRODUCT(OFFSET(CB$19,0,$B55,1,Input!$B$20-$B55)),IF($B55=Input!$B$20,1,0))</f>
        <v>5.0150547422646099</v>
      </c>
      <c r="CC55" s="50">
        <f ca="1">IF($B55&lt;Input!$B$20,PRODUCT(OFFSET(CC$19,0,$B55,1,Input!$B$20-$B55)),IF($B55=Input!$B$20,1,0))</f>
        <v>5.0150547422646099</v>
      </c>
      <c r="CD55" s="50">
        <f ca="1">IF($B55&lt;Input!$B$20,PRODUCT(OFFSET(CD$19,0,$B55,1,Input!$B$20-$B55)),IF($B55=Input!$B$20,1,0))</f>
        <v>5.0150547422646099</v>
      </c>
      <c r="CE55" s="50">
        <f ca="1">IF($B55&lt;Input!$B$20,PRODUCT(OFFSET(CE$19,0,$B55,1,Input!$B$20-$B55)),IF($B55=Input!$B$20,1,0))</f>
        <v>5.0150547422646099</v>
      </c>
      <c r="CF55" s="50">
        <f ca="1">IF($B55&lt;Input!$B$20,PRODUCT(OFFSET(CF$19,0,$B55,1,Input!$B$20-$B55)),IF($B55=Input!$B$20,1,0))</f>
        <v>5.0150547422646099</v>
      </c>
      <c r="CG55" s="50">
        <f ca="1">IF($B55&lt;Input!$B$20,PRODUCT(OFFSET(CG$19,0,$B55,1,Input!$B$20-$B55)),IF($B55=Input!$B$20,1,0))</f>
        <v>5.0150547422646099</v>
      </c>
      <c r="CH55" s="50">
        <f ca="1">IF($B55&lt;Input!$B$20,PRODUCT(OFFSET(CH$19,0,$B55,1,Input!$B$20-$B55)),IF($B55=Input!$B$20,1,0))</f>
        <v>5.0150547422646099</v>
      </c>
      <c r="CI55" s="50">
        <f ca="1">IF($B55&lt;Input!$B$20,PRODUCT(OFFSET(CI$19,0,$B55,1,Input!$B$20-$B55)),IF($B55=Input!$B$20,1,0))</f>
        <v>5.0150547422646099</v>
      </c>
      <c r="CJ55" s="50">
        <f ca="1">IF($B55&lt;Input!$B$20,PRODUCT(OFFSET(CJ$19,0,$B55,1,Input!$B$20-$B55)),IF($B55=Input!$B$20,1,0))</f>
        <v>5.0150547422646099</v>
      </c>
      <c r="CK55" s="50">
        <f ca="1">IF($B55&lt;Input!$B$20,PRODUCT(OFFSET(CK$19,0,$B55,1,Input!$B$20-$B55)),IF($B55=Input!$B$20,1,0))</f>
        <v>5.0150547422646099</v>
      </c>
      <c r="CL55" s="50">
        <f ca="1">IF($B55&lt;Input!$B$20,PRODUCT(OFFSET(CL$19,0,$B55,1,Input!$B$20-$B55)),IF($B55=Input!$B$20,1,0))</f>
        <v>5.0150547422646099</v>
      </c>
      <c r="CM55" s="50">
        <f ca="1">IF($B55&lt;Input!$B$20,PRODUCT(OFFSET(CM$19,0,$B55,1,Input!$B$20-$B55)),IF($B55=Input!$B$20,1,0))</f>
        <v>5.0150547422646099</v>
      </c>
      <c r="CN55" s="50">
        <f ca="1">IF($B55&lt;Input!$B$20,PRODUCT(OFFSET(CN$19,0,$B55,1,Input!$B$20-$B55)),IF($B55=Input!$B$20,1,0))</f>
        <v>5.0150547422646099</v>
      </c>
      <c r="CO55" s="50">
        <f ca="1">IF($B55&lt;Input!$B$20,PRODUCT(OFFSET(CO$19,0,$B55,1,Input!$B$20-$B55)),IF($B55=Input!$B$20,1,0))</f>
        <v>5.0150547422646099</v>
      </c>
      <c r="CP55" s="50">
        <f ca="1">IF($B55&lt;Input!$B$20,PRODUCT(OFFSET(CP$19,0,$B55,1,Input!$B$20-$B55)),IF($B55=Input!$B$20,1,0))</f>
        <v>5.0150547422646099</v>
      </c>
      <c r="CQ55" s="50">
        <f ca="1">IF($B55&lt;Input!$B$20,PRODUCT(OFFSET(CQ$19,0,$B55,1,Input!$B$20-$B55)),IF($B55=Input!$B$20,1,0))</f>
        <v>5.0150547422646099</v>
      </c>
      <c r="CR55" s="50">
        <f ca="1">IF($B55&lt;Input!$B$20,PRODUCT(OFFSET(CR$19,0,$B55,1,Input!$B$20-$B55)),IF($B55=Input!$B$20,1,0))</f>
        <v>5.0150547422646099</v>
      </c>
      <c r="CS55" s="50">
        <f ca="1">IF($B55&lt;Input!$B$20,PRODUCT(OFFSET(CS$19,0,$B55,1,Input!$B$20-$B55)),IF($B55=Input!$B$20,1,0))</f>
        <v>5.0150547422646099</v>
      </c>
      <c r="CT55" s="50">
        <f ca="1">IF($B55&lt;Input!$B$20,PRODUCT(OFFSET(CT$19,0,$B55,1,Input!$B$20-$B55)),IF($B55=Input!$B$20,1,0))</f>
        <v>5.0150547422646099</v>
      </c>
      <c r="CU55" s="50">
        <f ca="1">IF($B55&lt;Input!$B$20,PRODUCT(OFFSET(CU$19,0,$B55,1,Input!$B$20-$B55)),IF($B55=Input!$B$20,1,0))</f>
        <v>5.0150547422646099</v>
      </c>
    </row>
    <row r="56" spans="2:99" x14ac:dyDescent="0.2">
      <c r="B56" s="43">
        <v>9</v>
      </c>
      <c r="C56" s="50">
        <f ca="1">IF($B56&lt;Input!$B$20,PRODUCT(OFFSET(C$19,0,$B56,1,Input!$B$20-$B56)),IF($B56=Input!$B$20,1,0))</f>
        <v>5.7405730868116898</v>
      </c>
      <c r="D56" s="50">
        <f ca="1">IF($B56&lt;Input!$B$20,PRODUCT(OFFSET(D$19,0,$B56,1,Input!$B$20-$B56)),IF($B56=Input!$B$20,1,0))</f>
        <v>5.7189500158423749</v>
      </c>
      <c r="E56" s="50">
        <f ca="1">IF($B56&lt;Input!$B$20,PRODUCT(OFFSET(E$19,0,$B56,1,Input!$B$20-$B56)),IF($B56=Input!$B$20,1,0))</f>
        <v>5.6963826011208436</v>
      </c>
      <c r="F56" s="50">
        <f ca="1">IF($B56&lt;Input!$B$20,PRODUCT(OFFSET(F$19,0,$B56,1,Input!$B$20-$B56)),IF($B56=Input!$B$20,1,0))</f>
        <v>5.6728824954199002</v>
      </c>
      <c r="G56" s="50">
        <f ca="1">IF($B56&lt;Input!$B$20,PRODUCT(OFFSET(G$19,0,$B56,1,Input!$B$20-$B56)),IF($B56=Input!$B$20,1,0))</f>
        <v>5.6484618095019998</v>
      </c>
      <c r="H56" s="50">
        <f ca="1">IF($B56&lt;Input!$B$20,PRODUCT(OFFSET(H$19,0,$B56,1,Input!$B$20-$B56)),IF($B56=Input!$B$20,1,0))</f>
        <v>5.6231331017050632</v>
      </c>
      <c r="I56" s="50">
        <f ca="1">IF($B56&lt;Input!$B$20,PRODUCT(OFFSET(I$19,0,$B56,1,Input!$B$20-$B56)),IF($B56=Input!$B$20,1,0))</f>
        <v>5.5969093671661101</v>
      </c>
      <c r="J56" s="50">
        <f ca="1">IF($B56&lt;Input!$B$20,PRODUCT(OFFSET(J$19,0,$B56,1,Input!$B$20-$B56)),IF($B56=Input!$B$20,1,0))</f>
        <v>5.5698040266956363</v>
      </c>
      <c r="K56" s="50">
        <f ca="1">IF($B56&lt;Input!$B$20,PRODUCT(OFFSET(K$19,0,$B56,1,Input!$B$20-$B56)),IF($B56=Input!$B$20,1,0))</f>
        <v>5.5418309153161909</v>
      </c>
      <c r="L56" s="50">
        <f ca="1">IF($B56&lt;Input!$B$20,PRODUCT(OFFSET(L$19,0,$B56,1,Input!$B$20-$B56)),IF($B56=Input!$B$20,1,0))</f>
        <v>5.5130042704787643</v>
      </c>
      <c r="M56" s="50">
        <f ca="1">IF($B56&lt;Input!$B$20,PRODUCT(OFFSET(M$19,0,$B56,1,Input!$B$20-$B56)),IF($B56=Input!$B$20,1,0))</f>
        <v>5.4833387199711225</v>
      </c>
      <c r="N56" s="50">
        <f ca="1">IF($B56&lt;Input!$B$20,PRODUCT(OFFSET(N$19,0,$B56,1,Input!$B$20-$B56)),IF($B56=Input!$B$20,1,0))</f>
        <v>5.4528492695324964</v>
      </c>
      <c r="O56" s="50">
        <f ca="1">IF($B56&lt;Input!$B$20,PRODUCT(OFFSET(O$19,0,$B56,1,Input!$B$20-$B56)),IF($B56=Input!$B$20,1,0))</f>
        <v>5.4225239126718483</v>
      </c>
      <c r="P56" s="50">
        <f ca="1">IF($B56&lt;Input!$B$20,PRODUCT(OFFSET(P$19,0,$B56,1,Input!$B$20-$B56)),IF($B56=Input!$B$20,1,0))</f>
        <v>5.3923617955260932</v>
      </c>
      <c r="Q56" s="50">
        <f ca="1">IF($B56&lt;Input!$B$20,PRODUCT(OFFSET(Q$19,0,$B56,1,Input!$B$20-$B56)),IF($B56=Input!$B$20,1,0))</f>
        <v>5.3623620685228088</v>
      </c>
      <c r="R56" s="50">
        <f ca="1">IF($B56&lt;Input!$B$20,PRODUCT(OFFSET(R$19,0,$B56,1,Input!$B$20-$B56)),IF($B56=Input!$B$20,1,0))</f>
        <v>5.3325238863594127</v>
      </c>
      <c r="S56" s="50">
        <f ca="1">IF($B56&lt;Input!$B$20,PRODUCT(OFFSET(S$19,0,$B56,1,Input!$B$20-$B56)),IF($B56=Input!$B$20,1,0))</f>
        <v>5.3028464079824813</v>
      </c>
      <c r="T56" s="50">
        <f ca="1">IF($B56&lt;Input!$B$20,PRODUCT(OFFSET(T$19,0,$B56,1,Input!$B$20-$B56)),IF($B56=Input!$B$20,1,0))</f>
        <v>5.2733287965671511</v>
      </c>
      <c r="U56" s="50">
        <f ca="1">IF($B56&lt;Input!$B$20,PRODUCT(OFFSET(U$19,0,$B56,1,Input!$B$20-$B56)),IF($B56=Input!$B$20,1,0))</f>
        <v>5.2439702194966076</v>
      </c>
      <c r="V56" s="50">
        <f ca="1">IF($B56&lt;Input!$B$20,PRODUCT(OFFSET(V$19,0,$B56,1,Input!$B$20-$B56)),IF($B56=Input!$B$20,1,0))</f>
        <v>5.2147698483416836</v>
      </c>
      <c r="W56" s="50">
        <f ca="1">IF($B56&lt;Input!$B$20,PRODUCT(OFFSET(W$19,0,$B56,1,Input!$B$20-$B56)),IF($B56=Input!$B$20,1,0))</f>
        <v>5.1857268588405283</v>
      </c>
      <c r="X56" s="50">
        <f ca="1">IF($B56&lt;Input!$B$20,PRODUCT(OFFSET(X$19,0,$B56,1,Input!$B$20-$B56)),IF($B56=Input!$B$20,1,0))</f>
        <v>5.1577722511352668</v>
      </c>
      <c r="Y56" s="50">
        <f ca="1">IF($B56&lt;Input!$B$20,PRODUCT(OFFSET(Y$19,0,$B56,1,Input!$B$20-$B56)),IF($B56=Input!$B$20,1,0))</f>
        <v>5.130890304556357</v>
      </c>
      <c r="Z56" s="50">
        <f ca="1">IF($B56&lt;Input!$B$20,PRODUCT(OFFSET(Z$19,0,$B56,1,Input!$B$20-$B56)),IF($B56=Input!$B$20,1,0))</f>
        <v>5.1050659560036262</v>
      </c>
      <c r="AA56" s="50">
        <f ca="1">IF($B56&lt;Input!$B$20,PRODUCT(OFFSET(AA$19,0,$B56,1,Input!$B$20-$B56)),IF($B56=Input!$B$20,1,0))</f>
        <v>5.0802847859216813</v>
      </c>
      <c r="AB56" s="50">
        <f ca="1">IF($B56&lt;Input!$B$20,PRODUCT(OFFSET(AB$19,0,$B56,1,Input!$B$20-$B56)),IF($B56=Input!$B$20,1,0))</f>
        <v>5.0565330049195687</v>
      </c>
      <c r="AC56" s="50">
        <f ca="1">IF($B56&lt;Input!$B$20,PRODUCT(OFFSET(AC$19,0,$B56,1,Input!$B$20-$B56)),IF($B56=Input!$B$20,1,0))</f>
        <v>5.0337974410172102</v>
      </c>
      <c r="AD56" s="50">
        <f ca="1">IF($B56&lt;Input!$B$20,PRODUCT(OFFSET(AD$19,0,$B56,1,Input!$B$20-$B56)),IF($B56=Input!$B$20,1,0))</f>
        <v>5.0120655275022523</v>
      </c>
      <c r="AE56" s="50">
        <f ca="1">IF($B56&lt;Input!$B$20,PRODUCT(OFFSET(AE$19,0,$B56,1,Input!$B$20-$B56)),IF($B56=Input!$B$20,1,0))</f>
        <v>4.9913252913816288</v>
      </c>
      <c r="AF56" s="50">
        <f ca="1">IF($B56&lt;Input!$B$20,PRODUCT(OFFSET(AF$19,0,$B56,1,Input!$B$20-$B56)),IF($B56=Input!$B$20,1,0))</f>
        <v>4.9715653424130384</v>
      </c>
      <c r="AG56" s="50">
        <f ca="1">IF($B56&lt;Input!$B$20,PRODUCT(OFFSET(AG$19,0,$B56,1,Input!$B$20-$B56)),IF($B56=Input!$B$20,1,0))</f>
        <v>4.9527748627023049</v>
      </c>
      <c r="AH56" s="50">
        <f ca="1">IF($B56&lt;Input!$B$20,PRODUCT(OFFSET(AH$19,0,$B56,1,Input!$B$20-$B56)),IF($B56=Input!$B$20,1,0))</f>
        <v>4.9349435968533388</v>
      </c>
      <c r="AI56" s="50">
        <f ca="1">IF($B56&lt;Input!$B$20,PRODUCT(OFFSET(AI$19,0,$B56,1,Input!$B$20-$B56)),IF($B56=Input!$B$20,1,0))</f>
        <v>4.9180618426581493</v>
      </c>
      <c r="AJ56" s="50">
        <f ca="1">IF($B56&lt;Input!$B$20,PRODUCT(OFFSET(AJ$19,0,$B56,1,Input!$B$20-$B56)),IF($B56=Input!$B$20,1,0))</f>
        <v>4.902120442315157</v>
      </c>
      <c r="AK56" s="50">
        <f ca="1">IF($B56&lt;Input!$B$20,PRODUCT(OFFSET(AK$19,0,$B56,1,Input!$B$20-$B56)),IF($B56=Input!$B$20,1,0))</f>
        <v>4.8871107741646247</v>
      </c>
      <c r="AL56" s="50">
        <f ca="1">IF($B56&lt;Input!$B$20,PRODUCT(OFFSET(AL$19,0,$B56,1,Input!$B$20-$B56)),IF($B56=Input!$B$20,1,0))</f>
        <v>4.8730247449308353</v>
      </c>
      <c r="AM56" s="50">
        <f ca="1">IF($B56&lt;Input!$B$20,PRODUCT(OFFSET(AM$19,0,$B56,1,Input!$B$20-$B56)),IF($B56=Input!$B$20,1,0))</f>
        <v>4.8598547824612535</v>
      </c>
      <c r="AN56" s="50">
        <f ca="1">IF($B56&lt;Input!$B$20,PRODUCT(OFFSET(AN$19,0,$B56,1,Input!$B$20-$B56)),IF($B56=Input!$B$20,1,0))</f>
        <v>4.8475938289535145</v>
      </c>
      <c r="AO56" s="50">
        <f ca="1">IF($B56&lt;Input!$B$20,PRODUCT(OFFSET(AO$19,0,$B56,1,Input!$B$20-$B56)),IF($B56=Input!$B$20,1,0))</f>
        <v>4.8362353346618887</v>
      </c>
      <c r="AP56" s="50">
        <f ca="1">IF($B56&lt;Input!$B$20,PRODUCT(OFFSET(AP$19,0,$B56,1,Input!$B$20-$B56)),IF($B56=Input!$B$20,1,0))</f>
        <v>4.8257732520752361</v>
      </c>
      <c r="AQ56" s="50">
        <f ca="1">IF($B56&lt;Input!$B$20,PRODUCT(OFFSET(AQ$19,0,$B56,1,Input!$B$20-$B56)),IF($B56=Input!$B$20,1,0))</f>
        <v>4.8162020305593103</v>
      </c>
      <c r="AR56" s="50">
        <f ca="1">IF($B56&lt;Input!$B$20,PRODUCT(OFFSET(AR$19,0,$B56,1,Input!$B$20-$B56)),IF($B56=Input!$B$20,1,0))</f>
        <v>4.8075166114567613</v>
      </c>
      <c r="AS56" s="50">
        <f ca="1">IF($B56&lt;Input!$B$20,PRODUCT(OFFSET(AS$19,0,$B56,1,Input!$B$20-$B56)),IF($B56=Input!$B$20,1,0))</f>
        <v>4.7997124236387707</v>
      </c>
      <c r="AT56" s="50">
        <f ca="1">IF($B56&lt;Input!$B$20,PRODUCT(OFFSET(AT$19,0,$B56,1,Input!$B$20-$B56)),IF($B56=Input!$B$20,1,0))</f>
        <v>4.7927853795028712</v>
      </c>
      <c r="AU56" s="50">
        <f ca="1">IF($B56&lt;Input!$B$20,PRODUCT(OFFSET(AU$19,0,$B56,1,Input!$B$20-$B56)),IF($B56=Input!$B$20,1,0))</f>
        <v>4.7867318714120275</v>
      </c>
      <c r="AV56" s="50">
        <f ca="1">IF($B56&lt;Input!$B$20,PRODUCT(OFFSET(AV$19,0,$B56,1,Input!$B$20-$B56)),IF($B56=Input!$B$20,1,0))</f>
        <v>4.781548768570695</v>
      </c>
      <c r="AW56" s="50">
        <f ca="1">IF($B56&lt;Input!$B$20,PRODUCT(OFFSET(AW$19,0,$B56,1,Input!$B$20-$B56)),IF($B56=Input!$B$20,1,0))</f>
        <v>4.7772334143340309</v>
      </c>
      <c r="AX56" s="50">
        <f ca="1">IF($B56&lt;Input!$B$20,PRODUCT(OFFSET(AX$19,0,$B56,1,Input!$B$20-$B56)),IF($B56=Input!$B$20,1,0))</f>
        <v>4.7737836239470282</v>
      </c>
      <c r="AY56" s="50">
        <f ca="1">IF($B56&lt;Input!$B$20,PRODUCT(OFFSET(AY$19,0,$B56,1,Input!$B$20-$B56)),IF($B56=Input!$B$20,1,0))</f>
        <v>4.7711976827109632</v>
      </c>
      <c r="AZ56" s="50">
        <f ca="1">IF($B56&lt;Input!$B$20,PRODUCT(OFFSET(AZ$19,0,$B56,1,Input!$B$20-$B56)),IF($B56=Input!$B$20,1,0))</f>
        <v>4.7694743445748982</v>
      </c>
      <c r="BA56" s="50">
        <f ca="1">IF($B56&lt;Input!$B$20,PRODUCT(OFFSET(BA$19,0,$B56,1,Input!$B$20-$B56)),IF($B56=Input!$B$20,1,0))</f>
        <v>4.7686128311507403</v>
      </c>
      <c r="BB56" s="50">
        <f ca="1">IF($B56&lt;Input!$B$20,PRODUCT(OFFSET(BB$19,0,$B56,1,Input!$B$20-$B56)),IF($B56=Input!$B$20,1,0))</f>
        <v>4.7686128311507403</v>
      </c>
      <c r="BC56" s="50">
        <f ca="1">IF($B56&lt;Input!$B$20,PRODUCT(OFFSET(BC$19,0,$B56,1,Input!$B$20-$B56)),IF($B56=Input!$B$20,1,0))</f>
        <v>4.7686128311507403</v>
      </c>
      <c r="BD56" s="50">
        <f ca="1">IF($B56&lt;Input!$B$20,PRODUCT(OFFSET(BD$19,0,$B56,1,Input!$B$20-$B56)),IF($B56=Input!$B$20,1,0))</f>
        <v>4.7686128311507403</v>
      </c>
      <c r="BE56" s="50">
        <f ca="1">IF($B56&lt;Input!$B$20,PRODUCT(OFFSET(BE$19,0,$B56,1,Input!$B$20-$B56)),IF($B56=Input!$B$20,1,0))</f>
        <v>4.7686128311507403</v>
      </c>
      <c r="BF56" s="50">
        <f ca="1">IF($B56&lt;Input!$B$20,PRODUCT(OFFSET(BF$19,0,$B56,1,Input!$B$20-$B56)),IF($B56=Input!$B$20,1,0))</f>
        <v>4.7686128311507403</v>
      </c>
      <c r="BG56" s="50">
        <f ca="1">IF($B56&lt;Input!$B$20,PRODUCT(OFFSET(BG$19,0,$B56,1,Input!$B$20-$B56)),IF($B56=Input!$B$20,1,0))</f>
        <v>4.7686128311507403</v>
      </c>
      <c r="BH56" s="50">
        <f ca="1">IF($B56&lt;Input!$B$20,PRODUCT(OFFSET(BH$19,0,$B56,1,Input!$B$20-$B56)),IF($B56=Input!$B$20,1,0))</f>
        <v>4.7686128311507403</v>
      </c>
      <c r="BI56" s="50">
        <f ca="1">IF($B56&lt;Input!$B$20,PRODUCT(OFFSET(BI$19,0,$B56,1,Input!$B$20-$B56)),IF($B56=Input!$B$20,1,0))</f>
        <v>4.7686128311507403</v>
      </c>
      <c r="BJ56" s="50">
        <f ca="1">IF($B56&lt;Input!$B$20,PRODUCT(OFFSET(BJ$19,0,$B56,1,Input!$B$20-$B56)),IF($B56=Input!$B$20,1,0))</f>
        <v>4.7686128311507403</v>
      </c>
      <c r="BK56" s="50">
        <f ca="1">IF($B56&lt;Input!$B$20,PRODUCT(OFFSET(BK$19,0,$B56,1,Input!$B$20-$B56)),IF($B56=Input!$B$20,1,0))</f>
        <v>4.7686128311507403</v>
      </c>
      <c r="BL56" s="50">
        <f ca="1">IF($B56&lt;Input!$B$20,PRODUCT(OFFSET(BL$19,0,$B56,1,Input!$B$20-$B56)),IF($B56=Input!$B$20,1,0))</f>
        <v>4.7686128311507403</v>
      </c>
      <c r="BM56" s="50">
        <f ca="1">IF($B56&lt;Input!$B$20,PRODUCT(OFFSET(BM$19,0,$B56,1,Input!$B$20-$B56)),IF($B56=Input!$B$20,1,0))</f>
        <v>4.7686128311507403</v>
      </c>
      <c r="BN56" s="50">
        <f ca="1">IF($B56&lt;Input!$B$20,PRODUCT(OFFSET(BN$19,0,$B56,1,Input!$B$20-$B56)),IF($B56=Input!$B$20,1,0))</f>
        <v>4.7686128311507403</v>
      </c>
      <c r="BO56" s="50">
        <f ca="1">IF($B56&lt;Input!$B$20,PRODUCT(OFFSET(BO$19,0,$B56,1,Input!$B$20-$B56)),IF($B56=Input!$B$20,1,0))</f>
        <v>4.7686128311507403</v>
      </c>
      <c r="BP56" s="50">
        <f ca="1">IF($B56&lt;Input!$B$20,PRODUCT(OFFSET(BP$19,0,$B56,1,Input!$B$20-$B56)),IF($B56=Input!$B$20,1,0))</f>
        <v>4.7686128311507403</v>
      </c>
      <c r="BQ56" s="50">
        <f ca="1">IF($B56&lt;Input!$B$20,PRODUCT(OFFSET(BQ$19,0,$B56,1,Input!$B$20-$B56)),IF($B56=Input!$B$20,1,0))</f>
        <v>4.7686128311507403</v>
      </c>
      <c r="BR56" s="50">
        <f ca="1">IF($B56&lt;Input!$B$20,PRODUCT(OFFSET(BR$19,0,$B56,1,Input!$B$20-$B56)),IF($B56=Input!$B$20,1,0))</f>
        <v>4.7686128311507403</v>
      </c>
      <c r="BS56" s="50">
        <f ca="1">IF($B56&lt;Input!$B$20,PRODUCT(OFFSET(BS$19,0,$B56,1,Input!$B$20-$B56)),IF($B56=Input!$B$20,1,0))</f>
        <v>4.7686128311507403</v>
      </c>
      <c r="BT56" s="50">
        <f ca="1">IF($B56&lt;Input!$B$20,PRODUCT(OFFSET(BT$19,0,$B56,1,Input!$B$20-$B56)),IF($B56=Input!$B$20,1,0))</f>
        <v>4.7686128311507403</v>
      </c>
      <c r="BU56" s="50">
        <f ca="1">IF($B56&lt;Input!$B$20,PRODUCT(OFFSET(BU$19,0,$B56,1,Input!$B$20-$B56)),IF($B56=Input!$B$20,1,0))</f>
        <v>4.7686128311507403</v>
      </c>
      <c r="BV56" s="50">
        <f ca="1">IF($B56&lt;Input!$B$20,PRODUCT(OFFSET(BV$19,0,$B56,1,Input!$B$20-$B56)),IF($B56=Input!$B$20,1,0))</f>
        <v>4.7686128311507403</v>
      </c>
      <c r="BW56" s="50">
        <f ca="1">IF($B56&lt;Input!$B$20,PRODUCT(OFFSET(BW$19,0,$B56,1,Input!$B$20-$B56)),IF($B56=Input!$B$20,1,0))</f>
        <v>4.7686128311507403</v>
      </c>
      <c r="BX56" s="50">
        <f ca="1">IF($B56&lt;Input!$B$20,PRODUCT(OFFSET(BX$19,0,$B56,1,Input!$B$20-$B56)),IF($B56=Input!$B$20,1,0))</f>
        <v>4.7686128311507403</v>
      </c>
      <c r="BY56" s="50">
        <f ca="1">IF($B56&lt;Input!$B$20,PRODUCT(OFFSET(BY$19,0,$B56,1,Input!$B$20-$B56)),IF($B56=Input!$B$20,1,0))</f>
        <v>4.7686128311507403</v>
      </c>
      <c r="BZ56" s="50">
        <f ca="1">IF($B56&lt;Input!$B$20,PRODUCT(OFFSET(BZ$19,0,$B56,1,Input!$B$20-$B56)),IF($B56=Input!$B$20,1,0))</f>
        <v>4.7686128311507403</v>
      </c>
      <c r="CA56" s="50">
        <f ca="1">IF($B56&lt;Input!$B$20,PRODUCT(OFFSET(CA$19,0,$B56,1,Input!$B$20-$B56)),IF($B56=Input!$B$20,1,0))</f>
        <v>4.7686128311507403</v>
      </c>
      <c r="CB56" s="50">
        <f ca="1">IF($B56&lt;Input!$B$20,PRODUCT(OFFSET(CB$19,0,$B56,1,Input!$B$20-$B56)),IF($B56=Input!$B$20,1,0))</f>
        <v>4.7686128311507403</v>
      </c>
      <c r="CC56" s="50">
        <f ca="1">IF($B56&lt;Input!$B$20,PRODUCT(OFFSET(CC$19,0,$B56,1,Input!$B$20-$B56)),IF($B56=Input!$B$20,1,0))</f>
        <v>4.7686128311507403</v>
      </c>
      <c r="CD56" s="50">
        <f ca="1">IF($B56&lt;Input!$B$20,PRODUCT(OFFSET(CD$19,0,$B56,1,Input!$B$20-$B56)),IF($B56=Input!$B$20,1,0))</f>
        <v>4.7686128311507403</v>
      </c>
      <c r="CE56" s="50">
        <f ca="1">IF($B56&lt;Input!$B$20,PRODUCT(OFFSET(CE$19,0,$B56,1,Input!$B$20-$B56)),IF($B56=Input!$B$20,1,0))</f>
        <v>4.7686128311507403</v>
      </c>
      <c r="CF56" s="50">
        <f ca="1">IF($B56&lt;Input!$B$20,PRODUCT(OFFSET(CF$19,0,$B56,1,Input!$B$20-$B56)),IF($B56=Input!$B$20,1,0))</f>
        <v>4.7686128311507403</v>
      </c>
      <c r="CG56" s="50">
        <f ca="1">IF($B56&lt;Input!$B$20,PRODUCT(OFFSET(CG$19,0,$B56,1,Input!$B$20-$B56)),IF($B56=Input!$B$20,1,0))</f>
        <v>4.7686128311507403</v>
      </c>
      <c r="CH56" s="50">
        <f ca="1">IF($B56&lt;Input!$B$20,PRODUCT(OFFSET(CH$19,0,$B56,1,Input!$B$20-$B56)),IF($B56=Input!$B$20,1,0))</f>
        <v>4.7686128311507403</v>
      </c>
      <c r="CI56" s="50">
        <f ca="1">IF($B56&lt;Input!$B$20,PRODUCT(OFFSET(CI$19,0,$B56,1,Input!$B$20-$B56)),IF($B56=Input!$B$20,1,0))</f>
        <v>4.7686128311507403</v>
      </c>
      <c r="CJ56" s="50">
        <f ca="1">IF($B56&lt;Input!$B$20,PRODUCT(OFFSET(CJ$19,0,$B56,1,Input!$B$20-$B56)),IF($B56=Input!$B$20,1,0))</f>
        <v>4.7686128311507403</v>
      </c>
      <c r="CK56" s="50">
        <f ca="1">IF($B56&lt;Input!$B$20,PRODUCT(OFFSET(CK$19,0,$B56,1,Input!$B$20-$B56)),IF($B56=Input!$B$20,1,0))</f>
        <v>4.7686128311507403</v>
      </c>
      <c r="CL56" s="50">
        <f ca="1">IF($B56&lt;Input!$B$20,PRODUCT(OFFSET(CL$19,0,$B56,1,Input!$B$20-$B56)),IF($B56=Input!$B$20,1,0))</f>
        <v>4.7686128311507403</v>
      </c>
      <c r="CM56" s="50">
        <f ca="1">IF($B56&lt;Input!$B$20,PRODUCT(OFFSET(CM$19,0,$B56,1,Input!$B$20-$B56)),IF($B56=Input!$B$20,1,0))</f>
        <v>4.7686128311507403</v>
      </c>
      <c r="CN56" s="50">
        <f ca="1">IF($B56&lt;Input!$B$20,PRODUCT(OFFSET(CN$19,0,$B56,1,Input!$B$20-$B56)),IF($B56=Input!$B$20,1,0))</f>
        <v>4.7686128311507403</v>
      </c>
      <c r="CO56" s="50">
        <f ca="1">IF($B56&lt;Input!$B$20,PRODUCT(OFFSET(CO$19,0,$B56,1,Input!$B$20-$B56)),IF($B56=Input!$B$20,1,0))</f>
        <v>4.7686128311507403</v>
      </c>
      <c r="CP56" s="50">
        <f ca="1">IF($B56&lt;Input!$B$20,PRODUCT(OFFSET(CP$19,0,$B56,1,Input!$B$20-$B56)),IF($B56=Input!$B$20,1,0))</f>
        <v>4.7686128311507403</v>
      </c>
      <c r="CQ56" s="50">
        <f ca="1">IF($B56&lt;Input!$B$20,PRODUCT(OFFSET(CQ$19,0,$B56,1,Input!$B$20-$B56)),IF($B56=Input!$B$20,1,0))</f>
        <v>4.7686128311507403</v>
      </c>
      <c r="CR56" s="50">
        <f ca="1">IF($B56&lt;Input!$B$20,PRODUCT(OFFSET(CR$19,0,$B56,1,Input!$B$20-$B56)),IF($B56=Input!$B$20,1,0))</f>
        <v>4.7686128311507403</v>
      </c>
      <c r="CS56" s="50">
        <f ca="1">IF($B56&lt;Input!$B$20,PRODUCT(OFFSET(CS$19,0,$B56,1,Input!$B$20-$B56)),IF($B56=Input!$B$20,1,0))</f>
        <v>4.7686128311507403</v>
      </c>
      <c r="CT56" s="50">
        <f ca="1">IF($B56&lt;Input!$B$20,PRODUCT(OFFSET(CT$19,0,$B56,1,Input!$B$20-$B56)),IF($B56=Input!$B$20,1,0))</f>
        <v>4.7686128311507403</v>
      </c>
      <c r="CU56" s="50">
        <f ca="1">IF($B56&lt;Input!$B$20,PRODUCT(OFFSET(CU$19,0,$B56,1,Input!$B$20-$B56)),IF($B56=Input!$B$20,1,0))</f>
        <v>4.7686128311507403</v>
      </c>
    </row>
    <row r="57" spans="2:99" x14ac:dyDescent="0.2">
      <c r="B57" s="43">
        <v>10</v>
      </c>
      <c r="C57" s="50">
        <f ca="1">IF($B57&lt;Input!$B$20,PRODUCT(OFFSET(C$19,0,$B57,1,Input!$B$20-$B57)),IF($B57=Input!$B$20,1,0))</f>
        <v>5.4193160324104035</v>
      </c>
      <c r="D57" s="50">
        <f ca="1">IF($B57&lt;Input!$B$20,PRODUCT(OFFSET(D$19,0,$B57,1,Input!$B$20-$B57)),IF($B57=Input!$B$20,1,0))</f>
        <v>5.3989030434279632</v>
      </c>
      <c r="E57" s="50">
        <f ca="1">IF($B57&lt;Input!$B$20,PRODUCT(OFFSET(E$19,0,$B57,1,Input!$B$20-$B57)),IF($B57=Input!$B$20,1,0))</f>
        <v>5.3775985585688826</v>
      </c>
      <c r="F57" s="50">
        <f ca="1">IF($B57&lt;Input!$B$20,PRODUCT(OFFSET(F$19,0,$B57,1,Input!$B$20-$B57)),IF($B57=Input!$B$20,1,0))</f>
        <v>5.3554135784871804</v>
      </c>
      <c r="G57" s="50">
        <f ca="1">IF($B57&lt;Input!$B$20,PRODUCT(OFFSET(G$19,0,$B57,1,Input!$B$20-$B57)),IF($B57=Input!$B$20,1,0))</f>
        <v>5.3323595361962806</v>
      </c>
      <c r="H57" s="50">
        <f ca="1">IF($B57&lt;Input!$B$20,PRODUCT(OFFSET(H$19,0,$B57,1,Input!$B$20-$B57)),IF($B57=Input!$B$20,1,0))</f>
        <v>5.308448287237618</v>
      </c>
      <c r="I57" s="50">
        <f ca="1">IF($B57&lt;Input!$B$20,PRODUCT(OFFSET(I$19,0,$B57,1,Input!$B$20-$B57)),IF($B57=Input!$B$20,1,0))</f>
        <v>5.2836920995073156</v>
      </c>
      <c r="J57" s="50">
        <f ca="1">IF($B57&lt;Input!$B$20,PRODUCT(OFFSET(J$19,0,$B57,1,Input!$B$20-$B57)),IF($B57=Input!$B$20,1,0))</f>
        <v>5.2581036427532268</v>
      </c>
      <c r="K57" s="50">
        <f ca="1">IF($B57&lt;Input!$B$20,PRODUCT(OFFSET(K$19,0,$B57,1,Input!$B$20-$B57)),IF($B57=Input!$B$20,1,0))</f>
        <v>5.2316959777548835</v>
      </c>
      <c r="L57" s="50">
        <f ca="1">IF($B57&lt;Input!$B$20,PRODUCT(OFFSET(L$19,0,$B57,1,Input!$B$20-$B57)),IF($B57=Input!$B$20,1,0))</f>
        <v>5.2044825451993422</v>
      </c>
      <c r="M57" s="50">
        <f ca="1">IF($B57&lt;Input!$B$20,PRODUCT(OFFSET(M$19,0,$B57,1,Input!$B$20-$B57)),IF($B57=Input!$B$20,1,0))</f>
        <v>5.1764771542662222</v>
      </c>
      <c r="N57" s="50">
        <f ca="1">IF($B57&lt;Input!$B$20,PRODUCT(OFFSET(N$19,0,$B57,1,Input!$B$20-$B57)),IF($B57=Input!$B$20,1,0))</f>
        <v>5.1486174636079083</v>
      </c>
      <c r="O57" s="50">
        <f ca="1">IF($B57&lt;Input!$B$20,PRODUCT(OFFSET(O$19,0,$B57,1,Input!$B$20-$B57)),IF($B57=Input!$B$20,1,0))</f>
        <v>5.120902741214322</v>
      </c>
      <c r="P57" s="50">
        <f ca="1">IF($B57&lt;Input!$B$20,PRODUCT(OFFSET(P$19,0,$B57,1,Input!$B$20-$B57)),IF($B57=Input!$B$20,1,0))</f>
        <v>5.0933322586223744</v>
      </c>
      <c r="Q57" s="50">
        <f ca="1">IF($B57&lt;Input!$B$20,PRODUCT(OFFSET(Q$19,0,$B57,1,Input!$B$20-$B57)),IF($B57=Input!$B$20,1,0))</f>
        <v>5.0659052908993782</v>
      </c>
      <c r="R57" s="50">
        <f ca="1">IF($B57&lt;Input!$B$20,PRODUCT(OFFSET(R$19,0,$B57,1,Input!$B$20-$B57)),IF($B57=Input!$B$20,1,0))</f>
        <v>5.0386211166265831</v>
      </c>
      <c r="S57" s="50">
        <f ca="1">IF($B57&lt;Input!$B$20,PRODUCT(OFFSET(S$19,0,$B57,1,Input!$B$20-$B57)),IF($B57=Input!$B$20,1,0))</f>
        <v>5.0114790178827766</v>
      </c>
      <c r="T57" s="50">
        <f ca="1">IF($B57&lt;Input!$B$20,PRODUCT(OFFSET(T$19,0,$B57,1,Input!$B$20-$B57)),IF($B57=Input!$B$20,1,0))</f>
        <v>4.9844782802279406</v>
      </c>
      <c r="U57" s="50">
        <f ca="1">IF($B57&lt;Input!$B$20,PRODUCT(OFFSET(U$19,0,$B57,1,Input!$B$20-$B57)),IF($B57=Input!$B$20,1,0))</f>
        <v>4.9576181926870078</v>
      </c>
      <c r="V57" s="50">
        <f ca="1">IF($B57&lt;Input!$B$20,PRODUCT(OFFSET(V$19,0,$B57,1,Input!$B$20-$B57)),IF($B57=Input!$B$20,1,0))</f>
        <v>4.9308980477336535</v>
      </c>
      <c r="W57" s="50">
        <f ca="1">IF($B57&lt;Input!$B$20,PRODUCT(OFFSET(W$19,0,$B57,1,Input!$B$20-$B57)),IF($B57=Input!$B$20,1,0))</f>
        <v>4.9043171412742153</v>
      </c>
      <c r="X57" s="50">
        <f ca="1">IF($B57&lt;Input!$B$20,PRODUCT(OFFSET(X$19,0,$B57,1,Input!$B$20-$B57)),IF($B57=Input!$B$20,1,0))</f>
        <v>4.8787561849197072</v>
      </c>
      <c r="Y57" s="50">
        <f ca="1">IF($B57&lt;Input!$B$20,PRODUCT(OFFSET(Y$19,0,$B57,1,Input!$B$20-$B57)),IF($B57=Input!$B$20,1,0))</f>
        <v>4.8542008557770675</v>
      </c>
      <c r="Z57" s="50">
        <f ca="1">IF($B57&lt;Input!$B$20,PRODUCT(OFFSET(Z$19,0,$B57,1,Input!$B$20-$B57)),IF($B57=Input!$B$20,1,0))</f>
        <v>4.8306374428739556</v>
      </c>
      <c r="AA57" s="50">
        <f ca="1">IF($B57&lt;Input!$B$20,PRODUCT(OFFSET(AA$19,0,$B57,1,Input!$B$20-$B57)),IF($B57=Input!$B$20,1,0))</f>
        <v>4.8080528344359204</v>
      </c>
      <c r="AB57" s="50">
        <f ca="1">IF($B57&lt;Input!$B$20,PRODUCT(OFFSET(AB$19,0,$B57,1,Input!$B$20-$B57)),IF($B57=Input!$B$20,1,0))</f>
        <v>4.7864345057595568</v>
      </c>
      <c r="AC57" s="50">
        <f ca="1">IF($B57&lt;Input!$B$20,PRODUCT(OFFSET(AC$19,0,$B57,1,Input!$B$20-$B57)),IF($B57=Input!$B$20,1,0))</f>
        <v>4.7657705076660699</v>
      </c>
      <c r="AD57" s="50">
        <f ca="1">IF($B57&lt;Input!$B$20,PRODUCT(OFFSET(AD$19,0,$B57,1,Input!$B$20-$B57)),IF($B57=Input!$B$20,1,0))</f>
        <v>4.7460494555203381</v>
      </c>
      <c r="AE57" s="50">
        <f ca="1">IF($B57&lt;Input!$B$20,PRODUCT(OFFSET(AE$19,0,$B57,1,Input!$B$20-$B57)),IF($B57=Input!$B$20,1,0))</f>
        <v>4.7272605188013834</v>
      </c>
      <c r="AF57" s="50">
        <f ca="1">IF($B57&lt;Input!$B$20,PRODUCT(OFFSET(AF$19,0,$B57,1,Input!$B$20-$B57)),IF($B57=Input!$B$20,1,0))</f>
        <v>4.7093934112109244</v>
      </c>
      <c r="AG57" s="50">
        <f ca="1">IF($B57&lt;Input!$B$20,PRODUCT(OFFSET(AG$19,0,$B57,1,Input!$B$20-$B57)),IF($B57=Input!$B$20,1,0))</f>
        <v>4.6924383813073742</v>
      </c>
      <c r="AH57" s="50">
        <f ca="1">IF($B57&lt;Input!$B$20,PRODUCT(OFFSET(AH$19,0,$B57,1,Input!$B$20-$B57)),IF($B57=Input!$B$20,1,0))</f>
        <v>4.6763862036533448</v>
      </c>
      <c r="AI57" s="50">
        <f ca="1">IF($B57&lt;Input!$B$20,PRODUCT(OFFSET(AI$19,0,$B57,1,Input!$B$20-$B57)),IF($B57=Input!$B$20,1,0))</f>
        <v>4.6612281704654999</v>
      </c>
      <c r="AJ57" s="50">
        <f ca="1">IF($B57&lt;Input!$B$20,PRODUCT(OFFSET(AJ$19,0,$B57,1,Input!$B$20-$B57)),IF($B57=Input!$B$20,1,0))</f>
        <v>4.646956083756109</v>
      </c>
      <c r="AK57" s="50">
        <f ca="1">IF($B57&lt;Input!$B$20,PRODUCT(OFFSET(AK$19,0,$B57,1,Input!$B$20-$B57)),IF($B57=Input!$B$20,1,0))</f>
        <v>4.633562247956446</v>
      </c>
      <c r="AL57" s="50">
        <f ca="1">IF($B57&lt;Input!$B$20,PRODUCT(OFFSET(AL$19,0,$B57,1,Input!$B$20-$B57)),IF($B57=Input!$B$20,1,0))</f>
        <v>4.6210394630127549</v>
      </c>
      <c r="AM57" s="50">
        <f ca="1">IF($B57&lt;Input!$B$20,PRODUCT(OFFSET(AM$19,0,$B57,1,Input!$B$20-$B57)),IF($B57=Input!$B$20,1,0))</f>
        <v>4.6093810179460624</v>
      </c>
      <c r="AN57" s="50">
        <f ca="1">IF($B57&lt;Input!$B$20,PRODUCT(OFFSET(AN$19,0,$B57,1,Input!$B$20-$B57)),IF($B57=Input!$B$20,1,0))</f>
        <v>4.5985806848679154</v>
      </c>
      <c r="AO57" s="50">
        <f ca="1">IF($B57&lt;Input!$B$20,PRODUCT(OFFSET(AO$19,0,$B57,1,Input!$B$20-$B57)),IF($B57=Input!$B$20,1,0))</f>
        <v>4.5886327134444285</v>
      </c>
      <c r="AP57" s="50">
        <f ca="1">IF($B57&lt;Input!$B$20,PRODUCT(OFFSET(AP$19,0,$B57,1,Input!$B$20-$B57)),IF($B57=Input!$B$20,1,0))</f>
        <v>4.5795318258018698</v>
      </c>
      <c r="AQ57" s="50">
        <f ca="1">IF($B57&lt;Input!$B$20,PRODUCT(OFFSET(AQ$19,0,$B57,1,Input!$B$20-$B57)),IF($B57=Input!$B$20,1,0))</f>
        <v>4.5712732118674513</v>
      </c>
      <c r="AR57" s="50">
        <f ca="1">IF($B57&lt;Input!$B$20,PRODUCT(OFFSET(AR$19,0,$B57,1,Input!$B$20-$B57)),IF($B57=Input!$B$20,1,0))</f>
        <v>4.5638525251395583</v>
      </c>
      <c r="AS57" s="50">
        <f ca="1">IF($B57&lt;Input!$B$20,PRODUCT(OFFSET(AS$19,0,$B57,1,Input!$B$20-$B57)),IF($B57=Input!$B$20,1,0))</f>
        <v>4.5572658788822373</v>
      </c>
      <c r="AT57" s="50">
        <f ca="1">IF($B57&lt;Input!$B$20,PRODUCT(OFFSET(AT$19,0,$B57,1,Input!$B$20-$B57)),IF($B57=Input!$B$20,1,0))</f>
        <v>4.5515098427392626</v>
      </c>
      <c r="AU57" s="50">
        <f ca="1">IF($B57&lt;Input!$B$20,PRODUCT(OFFSET(AU$19,0,$B57,1,Input!$B$20-$B57)),IF($B57=Input!$B$20,1,0))</f>
        <v>4.546581439763707</v>
      </c>
      <c r="AV57" s="50">
        <f ca="1">IF($B57&lt;Input!$B$20,PRODUCT(OFFSET(AV$19,0,$B57,1,Input!$B$20-$B57)),IF($B57=Input!$B$20,1,0))</f>
        <v>4.5424781438593786</v>
      </c>
      <c r="AW57" s="50">
        <f ca="1">IF($B57&lt;Input!$B$20,PRODUCT(OFFSET(AW$19,0,$B57,1,Input!$B$20-$B57)),IF($B57=Input!$B$20,1,0))</f>
        <v>4.5391978776310555</v>
      </c>
      <c r="AX57" s="50">
        <f ca="1">IF($B57&lt;Input!$B$20,PRODUCT(OFFSET(AX$19,0,$B57,1,Input!$B$20-$B57)),IF($B57=Input!$B$20,1,0))</f>
        <v>4.5367390106410346</v>
      </c>
      <c r="AY57" s="50">
        <f ca="1">IF($B57&lt;Input!$B$20,PRODUCT(OFFSET(AY$19,0,$B57,1,Input!$B$20-$B57)),IF($B57=Input!$B$20,1,0))</f>
        <v>4.5351003580698483</v>
      </c>
      <c r="AZ57" s="50">
        <f ca="1">IF($B57&lt;Input!$B$20,PRODUCT(OFFSET(AZ$19,0,$B57,1,Input!$B$20-$B57)),IF($B57=Input!$B$20,1,0))</f>
        <v>4.5342811797797244</v>
      </c>
      <c r="BA57" s="50">
        <f ca="1">IF($B57&lt;Input!$B$20,PRODUCT(OFFSET(BA$19,0,$B57,1,Input!$B$20-$B57)),IF($B57=Input!$B$20,1,0))</f>
        <v>4.5342811797797244</v>
      </c>
      <c r="BB57" s="50">
        <f ca="1">IF($B57&lt;Input!$B$20,PRODUCT(OFFSET(BB$19,0,$B57,1,Input!$B$20-$B57)),IF($B57=Input!$B$20,1,0))</f>
        <v>4.5342811797797244</v>
      </c>
      <c r="BC57" s="50">
        <f ca="1">IF($B57&lt;Input!$B$20,PRODUCT(OFFSET(BC$19,0,$B57,1,Input!$B$20-$B57)),IF($B57=Input!$B$20,1,0))</f>
        <v>4.5342811797797244</v>
      </c>
      <c r="BD57" s="50">
        <f ca="1">IF($B57&lt;Input!$B$20,PRODUCT(OFFSET(BD$19,0,$B57,1,Input!$B$20-$B57)),IF($B57=Input!$B$20,1,0))</f>
        <v>4.5342811797797244</v>
      </c>
      <c r="BE57" s="50">
        <f ca="1">IF($B57&lt;Input!$B$20,PRODUCT(OFFSET(BE$19,0,$B57,1,Input!$B$20-$B57)),IF($B57=Input!$B$20,1,0))</f>
        <v>4.5342811797797244</v>
      </c>
      <c r="BF57" s="50">
        <f ca="1">IF($B57&lt;Input!$B$20,PRODUCT(OFFSET(BF$19,0,$B57,1,Input!$B$20-$B57)),IF($B57=Input!$B$20,1,0))</f>
        <v>4.5342811797797244</v>
      </c>
      <c r="BG57" s="50">
        <f ca="1">IF($B57&lt;Input!$B$20,PRODUCT(OFFSET(BG$19,0,$B57,1,Input!$B$20-$B57)),IF($B57=Input!$B$20,1,0))</f>
        <v>4.5342811797797244</v>
      </c>
      <c r="BH57" s="50">
        <f ca="1">IF($B57&lt;Input!$B$20,PRODUCT(OFFSET(BH$19,0,$B57,1,Input!$B$20-$B57)),IF($B57=Input!$B$20,1,0))</f>
        <v>4.5342811797797244</v>
      </c>
      <c r="BI57" s="50">
        <f ca="1">IF($B57&lt;Input!$B$20,PRODUCT(OFFSET(BI$19,0,$B57,1,Input!$B$20-$B57)),IF($B57=Input!$B$20,1,0))</f>
        <v>4.5342811797797244</v>
      </c>
      <c r="BJ57" s="50">
        <f ca="1">IF($B57&lt;Input!$B$20,PRODUCT(OFFSET(BJ$19,0,$B57,1,Input!$B$20-$B57)),IF($B57=Input!$B$20,1,0))</f>
        <v>4.5342811797797244</v>
      </c>
      <c r="BK57" s="50">
        <f ca="1">IF($B57&lt;Input!$B$20,PRODUCT(OFFSET(BK$19,0,$B57,1,Input!$B$20-$B57)),IF($B57=Input!$B$20,1,0))</f>
        <v>4.5342811797797244</v>
      </c>
      <c r="BL57" s="50">
        <f ca="1">IF($B57&lt;Input!$B$20,PRODUCT(OFFSET(BL$19,0,$B57,1,Input!$B$20-$B57)),IF($B57=Input!$B$20,1,0))</f>
        <v>4.5342811797797244</v>
      </c>
      <c r="BM57" s="50">
        <f ca="1">IF($B57&lt;Input!$B$20,PRODUCT(OFFSET(BM$19,0,$B57,1,Input!$B$20-$B57)),IF($B57=Input!$B$20,1,0))</f>
        <v>4.5342811797797244</v>
      </c>
      <c r="BN57" s="50">
        <f ca="1">IF($B57&lt;Input!$B$20,PRODUCT(OFFSET(BN$19,0,$B57,1,Input!$B$20-$B57)),IF($B57=Input!$B$20,1,0))</f>
        <v>4.5342811797797244</v>
      </c>
      <c r="BO57" s="50">
        <f ca="1">IF($B57&lt;Input!$B$20,PRODUCT(OFFSET(BO$19,0,$B57,1,Input!$B$20-$B57)),IF($B57=Input!$B$20,1,0))</f>
        <v>4.5342811797797244</v>
      </c>
      <c r="BP57" s="50">
        <f ca="1">IF($B57&lt;Input!$B$20,PRODUCT(OFFSET(BP$19,0,$B57,1,Input!$B$20-$B57)),IF($B57=Input!$B$20,1,0))</f>
        <v>4.5342811797797244</v>
      </c>
      <c r="BQ57" s="50">
        <f ca="1">IF($B57&lt;Input!$B$20,PRODUCT(OFFSET(BQ$19,0,$B57,1,Input!$B$20-$B57)),IF($B57=Input!$B$20,1,0))</f>
        <v>4.5342811797797244</v>
      </c>
      <c r="BR57" s="50">
        <f ca="1">IF($B57&lt;Input!$B$20,PRODUCT(OFFSET(BR$19,0,$B57,1,Input!$B$20-$B57)),IF($B57=Input!$B$20,1,0))</f>
        <v>4.5342811797797244</v>
      </c>
      <c r="BS57" s="50">
        <f ca="1">IF($B57&lt;Input!$B$20,PRODUCT(OFFSET(BS$19,0,$B57,1,Input!$B$20-$B57)),IF($B57=Input!$B$20,1,0))</f>
        <v>4.5342811797797244</v>
      </c>
      <c r="BT57" s="50">
        <f ca="1">IF($B57&lt;Input!$B$20,PRODUCT(OFFSET(BT$19,0,$B57,1,Input!$B$20-$B57)),IF($B57=Input!$B$20,1,0))</f>
        <v>4.5342811797797244</v>
      </c>
      <c r="BU57" s="50">
        <f ca="1">IF($B57&lt;Input!$B$20,PRODUCT(OFFSET(BU$19,0,$B57,1,Input!$B$20-$B57)),IF($B57=Input!$B$20,1,0))</f>
        <v>4.5342811797797244</v>
      </c>
      <c r="BV57" s="50">
        <f ca="1">IF($B57&lt;Input!$B$20,PRODUCT(OFFSET(BV$19,0,$B57,1,Input!$B$20-$B57)),IF($B57=Input!$B$20,1,0))</f>
        <v>4.5342811797797244</v>
      </c>
      <c r="BW57" s="50">
        <f ca="1">IF($B57&lt;Input!$B$20,PRODUCT(OFFSET(BW$19,0,$B57,1,Input!$B$20-$B57)),IF($B57=Input!$B$20,1,0))</f>
        <v>4.5342811797797244</v>
      </c>
      <c r="BX57" s="50">
        <f ca="1">IF($B57&lt;Input!$B$20,PRODUCT(OFFSET(BX$19,0,$B57,1,Input!$B$20-$B57)),IF($B57=Input!$B$20,1,0))</f>
        <v>4.5342811797797244</v>
      </c>
      <c r="BY57" s="50">
        <f ca="1">IF($B57&lt;Input!$B$20,PRODUCT(OFFSET(BY$19,0,$B57,1,Input!$B$20-$B57)),IF($B57=Input!$B$20,1,0))</f>
        <v>4.5342811797797244</v>
      </c>
      <c r="BZ57" s="50">
        <f ca="1">IF($B57&lt;Input!$B$20,PRODUCT(OFFSET(BZ$19,0,$B57,1,Input!$B$20-$B57)),IF($B57=Input!$B$20,1,0))</f>
        <v>4.5342811797797244</v>
      </c>
      <c r="CA57" s="50">
        <f ca="1">IF($B57&lt;Input!$B$20,PRODUCT(OFFSET(CA$19,0,$B57,1,Input!$B$20-$B57)),IF($B57=Input!$B$20,1,0))</f>
        <v>4.5342811797797244</v>
      </c>
      <c r="CB57" s="50">
        <f ca="1">IF($B57&lt;Input!$B$20,PRODUCT(OFFSET(CB$19,0,$B57,1,Input!$B$20-$B57)),IF($B57=Input!$B$20,1,0))</f>
        <v>4.5342811797797244</v>
      </c>
      <c r="CC57" s="50">
        <f ca="1">IF($B57&lt;Input!$B$20,PRODUCT(OFFSET(CC$19,0,$B57,1,Input!$B$20-$B57)),IF($B57=Input!$B$20,1,0))</f>
        <v>4.5342811797797244</v>
      </c>
      <c r="CD57" s="50">
        <f ca="1">IF($B57&lt;Input!$B$20,PRODUCT(OFFSET(CD$19,0,$B57,1,Input!$B$20-$B57)),IF($B57=Input!$B$20,1,0))</f>
        <v>4.5342811797797244</v>
      </c>
      <c r="CE57" s="50">
        <f ca="1">IF($B57&lt;Input!$B$20,PRODUCT(OFFSET(CE$19,0,$B57,1,Input!$B$20-$B57)),IF($B57=Input!$B$20,1,0))</f>
        <v>4.5342811797797244</v>
      </c>
      <c r="CF57" s="50">
        <f ca="1">IF($B57&lt;Input!$B$20,PRODUCT(OFFSET(CF$19,0,$B57,1,Input!$B$20-$B57)),IF($B57=Input!$B$20,1,0))</f>
        <v>4.5342811797797244</v>
      </c>
      <c r="CG57" s="50">
        <f ca="1">IF($B57&lt;Input!$B$20,PRODUCT(OFFSET(CG$19,0,$B57,1,Input!$B$20-$B57)),IF($B57=Input!$B$20,1,0))</f>
        <v>4.5342811797797244</v>
      </c>
      <c r="CH57" s="50">
        <f ca="1">IF($B57&lt;Input!$B$20,PRODUCT(OFFSET(CH$19,0,$B57,1,Input!$B$20-$B57)),IF($B57=Input!$B$20,1,0))</f>
        <v>4.5342811797797244</v>
      </c>
      <c r="CI57" s="50">
        <f ca="1">IF($B57&lt;Input!$B$20,PRODUCT(OFFSET(CI$19,0,$B57,1,Input!$B$20-$B57)),IF($B57=Input!$B$20,1,0))</f>
        <v>4.5342811797797244</v>
      </c>
      <c r="CJ57" s="50">
        <f ca="1">IF($B57&lt;Input!$B$20,PRODUCT(OFFSET(CJ$19,0,$B57,1,Input!$B$20-$B57)),IF($B57=Input!$B$20,1,0))</f>
        <v>4.5342811797797244</v>
      </c>
      <c r="CK57" s="50">
        <f ca="1">IF($B57&lt;Input!$B$20,PRODUCT(OFFSET(CK$19,0,$B57,1,Input!$B$20-$B57)),IF($B57=Input!$B$20,1,0))</f>
        <v>4.5342811797797244</v>
      </c>
      <c r="CL57" s="50">
        <f ca="1">IF($B57&lt;Input!$B$20,PRODUCT(OFFSET(CL$19,0,$B57,1,Input!$B$20-$B57)),IF($B57=Input!$B$20,1,0))</f>
        <v>4.5342811797797244</v>
      </c>
      <c r="CM57" s="50">
        <f ca="1">IF($B57&lt;Input!$B$20,PRODUCT(OFFSET(CM$19,0,$B57,1,Input!$B$20-$B57)),IF($B57=Input!$B$20,1,0))</f>
        <v>4.5342811797797244</v>
      </c>
      <c r="CN57" s="50">
        <f ca="1">IF($B57&lt;Input!$B$20,PRODUCT(OFFSET(CN$19,0,$B57,1,Input!$B$20-$B57)),IF($B57=Input!$B$20,1,0))</f>
        <v>4.5342811797797244</v>
      </c>
      <c r="CO57" s="50">
        <f ca="1">IF($B57&lt;Input!$B$20,PRODUCT(OFFSET(CO$19,0,$B57,1,Input!$B$20-$B57)),IF($B57=Input!$B$20,1,0))</f>
        <v>4.5342811797797244</v>
      </c>
      <c r="CP57" s="50">
        <f ca="1">IF($B57&lt;Input!$B$20,PRODUCT(OFFSET(CP$19,0,$B57,1,Input!$B$20-$B57)),IF($B57=Input!$B$20,1,0))</f>
        <v>4.5342811797797244</v>
      </c>
      <c r="CQ57" s="50">
        <f ca="1">IF($B57&lt;Input!$B$20,PRODUCT(OFFSET(CQ$19,0,$B57,1,Input!$B$20-$B57)),IF($B57=Input!$B$20,1,0))</f>
        <v>4.5342811797797244</v>
      </c>
      <c r="CR57" s="50">
        <f ca="1">IF($B57&lt;Input!$B$20,PRODUCT(OFFSET(CR$19,0,$B57,1,Input!$B$20-$B57)),IF($B57=Input!$B$20,1,0))</f>
        <v>4.5342811797797244</v>
      </c>
      <c r="CS57" s="50">
        <f ca="1">IF($B57&lt;Input!$B$20,PRODUCT(OFFSET(CS$19,0,$B57,1,Input!$B$20-$B57)),IF($B57=Input!$B$20,1,0))</f>
        <v>4.5342811797797244</v>
      </c>
      <c r="CT57" s="50">
        <f ca="1">IF($B57&lt;Input!$B$20,PRODUCT(OFFSET(CT$19,0,$B57,1,Input!$B$20-$B57)),IF($B57=Input!$B$20,1,0))</f>
        <v>4.5342811797797244</v>
      </c>
      <c r="CU57" s="50">
        <f ca="1">IF($B57&lt;Input!$B$20,PRODUCT(OFFSET(CU$19,0,$B57,1,Input!$B$20-$B57)),IF($B57=Input!$B$20,1,0))</f>
        <v>4.5342811797797244</v>
      </c>
    </row>
    <row r="58" spans="2:99" x14ac:dyDescent="0.2">
      <c r="B58" s="43">
        <v>11</v>
      </c>
      <c r="C58" s="50">
        <f ca="1">IF($B58&lt;Input!$B$20,PRODUCT(OFFSET(C$19,0,$B58,1,Input!$B$20-$B58)),IF($B58=Input!$B$20,1,0))</f>
        <v>5.1160373389570291</v>
      </c>
      <c r="D58" s="50">
        <f ca="1">IF($B58&lt;Input!$B$20,PRODUCT(OFFSET(D$19,0,$B58,1,Input!$B$20-$B58)),IF($B58=Input!$B$20,1,0))</f>
        <v>5.0967667126991589</v>
      </c>
      <c r="E58" s="50">
        <f ca="1">IF($B58&lt;Input!$B$20,PRODUCT(OFFSET(E$19,0,$B58,1,Input!$B$20-$B58)),IF($B58=Input!$B$20,1,0))</f>
        <v>5.0766544809388288</v>
      </c>
      <c r="F58" s="50">
        <f ca="1">IF($B58&lt;Input!$B$20,PRODUCT(OFFSET(F$19,0,$B58,1,Input!$B$20-$B58)),IF($B58=Input!$B$20,1,0))</f>
        <v>5.055711028705514</v>
      </c>
      <c r="G58" s="50">
        <f ca="1">IF($B58&lt;Input!$B$20,PRODUCT(OFFSET(G$19,0,$B58,1,Input!$B$20-$B58)),IF($B58=Input!$B$20,1,0))</f>
        <v>5.0339471491921692</v>
      </c>
      <c r="H58" s="50">
        <f ca="1">IF($B58&lt;Input!$B$20,PRODUCT(OFFSET(H$19,0,$B58,1,Input!$B$20-$B58)),IF($B58=Input!$B$20,1,0))</f>
        <v>5.0113740344739979</v>
      </c>
      <c r="I58" s="50">
        <f ca="1">IF($B58&lt;Input!$B$20,PRODUCT(OFFSET(I$19,0,$B58,1,Input!$B$20-$B58)),IF($B58=Input!$B$20,1,0))</f>
        <v>4.9880032659044984</v>
      </c>
      <c r="J58" s="50">
        <f ca="1">IF($B58&lt;Input!$B$20,PRODUCT(OFFSET(J$19,0,$B58,1,Input!$B$20-$B58)),IF($B58=Input!$B$20,1,0))</f>
        <v>4.9638468042002382</v>
      </c>
      <c r="K58" s="50">
        <f ca="1">IF($B58&lt;Input!$B$20,PRODUCT(OFFSET(K$19,0,$B58,1,Input!$B$20-$B58)),IF($B58=Input!$B$20,1,0))</f>
        <v>4.9389169792263417</v>
      </c>
      <c r="L58" s="50">
        <f ca="1">IF($B58&lt;Input!$B$20,PRODUCT(OFFSET(L$19,0,$B58,1,Input!$B$20-$B58)),IF($B58=Input!$B$20,1,0))</f>
        <v>4.9132264794948863</v>
      </c>
      <c r="M58" s="50">
        <f ca="1">IF($B58&lt;Input!$B$20,PRODUCT(OFFSET(M$19,0,$B58,1,Input!$B$20-$B58)),IF($B58=Input!$B$20,1,0))</f>
        <v>4.8876650277750011</v>
      </c>
      <c r="N58" s="50">
        <f ca="1">IF($B58&lt;Input!$B$20,PRODUCT(OFFSET(N$19,0,$B58,1,Input!$B$20-$B58)),IF($B58=Input!$B$20,1,0))</f>
        <v>4.862231998874214</v>
      </c>
      <c r="O58" s="50">
        <f ca="1">IF($B58&lt;Input!$B$20,PRODUCT(OFFSET(O$19,0,$B58,1,Input!$B$20-$B58)),IF($B58=Input!$B$20,1,0))</f>
        <v>4.8369267705172545</v>
      </c>
      <c r="P58" s="50">
        <f ca="1">IF($B58&lt;Input!$B$20,PRODUCT(OFFSET(P$19,0,$B58,1,Input!$B$20-$B58)),IF($B58=Input!$B$20,1,0))</f>
        <v>4.8117487233329319</v>
      </c>
      <c r="Q58" s="50">
        <f ca="1">IF($B58&lt;Input!$B$20,PRODUCT(OFFSET(Q$19,0,$B58,1,Input!$B$20-$B58)),IF($B58=Input!$B$20,1,0))</f>
        <v>4.7866972408411153</v>
      </c>
      <c r="R58" s="50">
        <f ca="1">IF($B58&lt;Input!$B$20,PRODUCT(OFFSET(R$19,0,$B58,1,Input!$B$20-$B58)),IF($B58=Input!$B$20,1,0))</f>
        <v>4.7617717094397554</v>
      </c>
      <c r="S58" s="50">
        <f ca="1">IF($B58&lt;Input!$B$20,PRODUCT(OFFSET(S$19,0,$B58,1,Input!$B$20-$B58)),IF($B58=Input!$B$20,1,0))</f>
        <v>4.736971518391961</v>
      </c>
      <c r="T58" s="50">
        <f ca="1">IF($B58&lt;Input!$B$20,PRODUCT(OFFSET(T$19,0,$B58,1,Input!$B$20-$B58)),IF($B58=Input!$B$20,1,0))</f>
        <v>4.712296059813136</v>
      </c>
      <c r="U58" s="50">
        <f ca="1">IF($B58&lt;Input!$B$20,PRODUCT(OFFSET(U$19,0,$B58,1,Input!$B$20-$B58)),IF($B58=Input!$B$20,1,0))</f>
        <v>4.6877447286581546</v>
      </c>
      <c r="V58" s="50">
        <f ca="1">IF($B58&lt;Input!$B$20,PRODUCT(OFFSET(V$19,0,$B58,1,Input!$B$20-$B58)),IF($B58=Input!$B$20,1,0))</f>
        <v>4.6633169227086331</v>
      </c>
      <c r="W58" s="50">
        <f ca="1">IF($B58&lt;Input!$B$20,PRODUCT(OFFSET(W$19,0,$B58,1,Input!$B$20-$B58)),IF($B58=Input!$B$20,1,0))</f>
        <v>4.6390120425601964</v>
      </c>
      <c r="X58" s="50">
        <f ca="1">IF($B58&lt;Input!$B$20,PRODUCT(OFFSET(X$19,0,$B58,1,Input!$B$20-$B58)),IF($B58=Input!$B$20,1,0))</f>
        <v>4.6156633726771146</v>
      </c>
      <c r="Y58" s="50">
        <f ca="1">IF($B58&lt;Input!$B$20,PRODUCT(OFFSET(Y$19,0,$B58,1,Input!$B$20-$B58)),IF($B58=Input!$B$20,1,0))</f>
        <v>4.5932578758500267</v>
      </c>
      <c r="Z58" s="50">
        <f ca="1">IF($B58&lt;Input!$B$20,PRODUCT(OFFSET(Z$19,0,$B58,1,Input!$B$20-$B58)),IF($B58=Input!$B$20,1,0))</f>
        <v>4.5717830846226235</v>
      </c>
      <c r="AA58" s="50">
        <f ca="1">IF($B58&lt;Input!$B$20,PRODUCT(OFFSET(AA$19,0,$B58,1,Input!$B$20-$B58)),IF($B58=Input!$B$20,1,0))</f>
        <v>4.5512270897607232</v>
      </c>
      <c r="AB58" s="50">
        <f ca="1">IF($B58&lt;Input!$B$20,PRODUCT(OFFSET(AB$19,0,$B58,1,Input!$B$20-$B58)),IF($B58=Input!$B$20,1,0))</f>
        <v>4.5315785292732293</v>
      </c>
      <c r="AC58" s="50">
        <f ca="1">IF($B58&lt;Input!$B$20,PRODUCT(OFFSET(AC$19,0,$B58,1,Input!$B$20-$B58)),IF($B58=Input!$B$20,1,0))</f>
        <v>4.5128265779708068</v>
      </c>
      <c r="AD58" s="50">
        <f ca="1">IF($B58&lt;Input!$B$20,PRODUCT(OFFSET(AD$19,0,$B58,1,Input!$B$20-$B58)),IF($B58=Input!$B$20,1,0))</f>
        <v>4.4949609375488588</v>
      </c>
      <c r="AE58" s="50">
        <f ca="1">IF($B58&lt;Input!$B$20,PRODUCT(OFFSET(AE$19,0,$B58,1,Input!$B$20-$B58)),IF($B58=Input!$B$20,1,0))</f>
        <v>4.4779718271821514</v>
      </c>
      <c r="AF58" s="50">
        <f ca="1">IF($B58&lt;Input!$B$20,PRODUCT(OFFSET(AF$19,0,$B58,1,Input!$B$20-$B58)),IF($B58=Input!$B$20,1,0))</f>
        <v>4.461849974619061</v>
      </c>
      <c r="AG58" s="50">
        <f ca="1">IF($B58&lt;Input!$B$20,PRODUCT(OFFSET(AG$19,0,$B58,1,Input!$B$20-$B58)),IF($B58=Input!$B$20,1,0))</f>
        <v>4.4465866077640968</v>
      </c>
      <c r="AH58" s="50">
        <f ca="1">IF($B58&lt;Input!$B$20,PRODUCT(OFFSET(AH$19,0,$B58,1,Input!$B$20-$B58)),IF($B58=Input!$B$20,1,0))</f>
        <v>4.4321734467380764</v>
      </c>
      <c r="AI58" s="50">
        <f ca="1">IF($B58&lt;Input!$B$20,PRODUCT(OFFSET(AI$19,0,$B58,1,Input!$B$20-$B58)),IF($B58=Input!$B$20,1,0))</f>
        <v>4.4186026964058547</v>
      </c>
      <c r="AJ58" s="50">
        <f ca="1">IF($B58&lt;Input!$B$20,PRODUCT(OFFSET(AJ$19,0,$B58,1,Input!$B$20-$B58)),IF($B58=Input!$B$20,1,0))</f>
        <v>4.4058670393622075</v>
      </c>
      <c r="AK58" s="50">
        <f ca="1">IF($B58&lt;Input!$B$20,PRODUCT(OFFSET(AK$19,0,$B58,1,Input!$B$20-$B58)),IF($B58=Input!$B$20,1,0))</f>
        <v>4.3939596293670649</v>
      </c>
      <c r="AL58" s="50">
        <f ca="1">IF($B58&lt;Input!$B$20,PRODUCT(OFFSET(AL$19,0,$B58,1,Input!$B$20-$B58)),IF($B58=Input!$B$20,1,0))</f>
        <v>4.3828740852217996</v>
      </c>
      <c r="AM58" s="50">
        <f ca="1">IF($B58&lt;Input!$B$20,PRODUCT(OFFSET(AM$19,0,$B58,1,Input!$B$20-$B58)),IF($B58=Input!$B$20,1,0))</f>
        <v>4.3726044850790311</v>
      </c>
      <c r="AN58" s="50">
        <f ca="1">IF($B58&lt;Input!$B$20,PRODUCT(OFFSET(AN$19,0,$B58,1,Input!$B$20-$B58)),IF($B58=Input!$B$20,1,0))</f>
        <v>4.363145361178713</v>
      </c>
      <c r="AO58" s="50">
        <f ca="1">IF($B58&lt;Input!$B$20,PRODUCT(OFFSET(AO$19,0,$B58,1,Input!$B$20-$B58)),IF($B58=Input!$B$20,1,0))</f>
        <v>4.35449169500406</v>
      </c>
      <c r="AP58" s="50">
        <f ca="1">IF($B58&lt;Input!$B$20,PRODUCT(OFFSET(AP$19,0,$B58,1,Input!$B$20-$B58)),IF($B58=Input!$B$20,1,0))</f>
        <v>4.3466389128512963</v>
      </c>
      <c r="AQ58" s="50">
        <f ca="1">IF($B58&lt;Input!$B$20,PRODUCT(OFFSET(AQ$19,0,$B58,1,Input!$B$20-$B58)),IF($B58=Input!$B$20,1,0))</f>
        <v>4.3395828818077344</v>
      </c>
      <c r="AR58" s="50">
        <f ca="1">IF($B58&lt;Input!$B$20,PRODUCT(OFFSET(AR$19,0,$B58,1,Input!$B$20-$B58)),IF($B58=Input!$B$20,1,0))</f>
        <v>4.3333199061332701</v>
      </c>
      <c r="AS58" s="50">
        <f ca="1">IF($B58&lt;Input!$B$20,PRODUCT(OFFSET(AS$19,0,$B58,1,Input!$B$20-$B58)),IF($B58=Input!$B$20,1,0))</f>
        <v>4.3278467240408327</v>
      </c>
      <c r="AT58" s="50">
        <f ca="1">IF($B58&lt;Input!$B$20,PRODUCT(OFFSET(AT$19,0,$B58,1,Input!$B$20-$B58)),IF($B58=Input!$B$20,1,0))</f>
        <v>4.3231605048719262</v>
      </c>
      <c r="AU58" s="50">
        <f ca="1">IF($B58&lt;Input!$B$20,PRODUCT(OFFSET(AU$19,0,$B58,1,Input!$B$20-$B58)),IF($B58=Input!$B$20,1,0))</f>
        <v>4.3192588466637938</v>
      </c>
      <c r="AV58" s="50">
        <f ca="1">IF($B58&lt;Input!$B$20,PRODUCT(OFFSET(AV$19,0,$B58,1,Input!$B$20-$B58)),IF($B58=Input!$B$20,1,0))</f>
        <v>4.3161397741052943</v>
      </c>
      <c r="AW58" s="50">
        <f ca="1">IF($B58&lt;Input!$B$20,PRODUCT(OFFSET(AW$19,0,$B58,1,Input!$B$20-$B58)),IF($B58=Input!$B$20,1,0))</f>
        <v>4.3138017368791219</v>
      </c>
      <c r="AX58" s="50">
        <f ca="1">IF($B58&lt;Input!$B$20,PRODUCT(OFFSET(AX$19,0,$B58,1,Input!$B$20-$B58)),IF($B58=Input!$B$20,1,0))</f>
        <v>4.3122436083883393</v>
      </c>
      <c r="AY58" s="50">
        <f ca="1">IF($B58&lt;Input!$B$20,PRODUCT(OFFSET(AY$19,0,$B58,1,Input!$B$20-$B58)),IF($B58=Input!$B$20,1,0))</f>
        <v>4.3114646848658573</v>
      </c>
      <c r="AZ58" s="50">
        <f ca="1">IF($B58&lt;Input!$B$20,PRODUCT(OFFSET(AZ$19,0,$B58,1,Input!$B$20-$B58)),IF($B58=Input!$B$20,1,0))</f>
        <v>4.3114646848658573</v>
      </c>
      <c r="BA58" s="50">
        <f ca="1">IF($B58&lt;Input!$B$20,PRODUCT(OFFSET(BA$19,0,$B58,1,Input!$B$20-$B58)),IF($B58=Input!$B$20,1,0))</f>
        <v>4.3114646848658573</v>
      </c>
      <c r="BB58" s="50">
        <f ca="1">IF($B58&lt;Input!$B$20,PRODUCT(OFFSET(BB$19,0,$B58,1,Input!$B$20-$B58)),IF($B58=Input!$B$20,1,0))</f>
        <v>4.3114646848658573</v>
      </c>
      <c r="BC58" s="50">
        <f ca="1">IF($B58&lt;Input!$B$20,PRODUCT(OFFSET(BC$19,0,$B58,1,Input!$B$20-$B58)),IF($B58=Input!$B$20,1,0))</f>
        <v>4.3114646848658573</v>
      </c>
      <c r="BD58" s="50">
        <f ca="1">IF($B58&lt;Input!$B$20,PRODUCT(OFFSET(BD$19,0,$B58,1,Input!$B$20-$B58)),IF($B58=Input!$B$20,1,0))</f>
        <v>4.3114646848658573</v>
      </c>
      <c r="BE58" s="50">
        <f ca="1">IF($B58&lt;Input!$B$20,PRODUCT(OFFSET(BE$19,0,$B58,1,Input!$B$20-$B58)),IF($B58=Input!$B$20,1,0))</f>
        <v>4.3114646848658573</v>
      </c>
      <c r="BF58" s="50">
        <f ca="1">IF($B58&lt;Input!$B$20,PRODUCT(OFFSET(BF$19,0,$B58,1,Input!$B$20-$B58)),IF($B58=Input!$B$20,1,0))</f>
        <v>4.3114646848658573</v>
      </c>
      <c r="BG58" s="50">
        <f ca="1">IF($B58&lt;Input!$B$20,PRODUCT(OFFSET(BG$19,0,$B58,1,Input!$B$20-$B58)),IF($B58=Input!$B$20,1,0))</f>
        <v>4.3114646848658573</v>
      </c>
      <c r="BH58" s="50">
        <f ca="1">IF($B58&lt;Input!$B$20,PRODUCT(OFFSET(BH$19,0,$B58,1,Input!$B$20-$B58)),IF($B58=Input!$B$20,1,0))</f>
        <v>4.3114646848658573</v>
      </c>
      <c r="BI58" s="50">
        <f ca="1">IF($B58&lt;Input!$B$20,PRODUCT(OFFSET(BI$19,0,$B58,1,Input!$B$20-$B58)),IF($B58=Input!$B$20,1,0))</f>
        <v>4.3114646848658573</v>
      </c>
      <c r="BJ58" s="50">
        <f ca="1">IF($B58&lt;Input!$B$20,PRODUCT(OFFSET(BJ$19,0,$B58,1,Input!$B$20-$B58)),IF($B58=Input!$B$20,1,0))</f>
        <v>4.3114646848658573</v>
      </c>
      <c r="BK58" s="50">
        <f ca="1">IF($B58&lt;Input!$B$20,PRODUCT(OFFSET(BK$19,0,$B58,1,Input!$B$20-$B58)),IF($B58=Input!$B$20,1,0))</f>
        <v>4.3114646848658573</v>
      </c>
      <c r="BL58" s="50">
        <f ca="1">IF($B58&lt;Input!$B$20,PRODUCT(OFFSET(BL$19,0,$B58,1,Input!$B$20-$B58)),IF($B58=Input!$B$20,1,0))</f>
        <v>4.3114646848658573</v>
      </c>
      <c r="BM58" s="50">
        <f ca="1">IF($B58&lt;Input!$B$20,PRODUCT(OFFSET(BM$19,0,$B58,1,Input!$B$20-$B58)),IF($B58=Input!$B$20,1,0))</f>
        <v>4.3114646848658573</v>
      </c>
      <c r="BN58" s="50">
        <f ca="1">IF($B58&lt;Input!$B$20,PRODUCT(OFFSET(BN$19,0,$B58,1,Input!$B$20-$B58)),IF($B58=Input!$B$20,1,0))</f>
        <v>4.3114646848658573</v>
      </c>
      <c r="BO58" s="50">
        <f ca="1">IF($B58&lt;Input!$B$20,PRODUCT(OFFSET(BO$19,0,$B58,1,Input!$B$20-$B58)),IF($B58=Input!$B$20,1,0))</f>
        <v>4.3114646848658573</v>
      </c>
      <c r="BP58" s="50">
        <f ca="1">IF($B58&lt;Input!$B$20,PRODUCT(OFFSET(BP$19,0,$B58,1,Input!$B$20-$B58)),IF($B58=Input!$B$20,1,0))</f>
        <v>4.3114646848658573</v>
      </c>
      <c r="BQ58" s="50">
        <f ca="1">IF($B58&lt;Input!$B$20,PRODUCT(OFFSET(BQ$19,0,$B58,1,Input!$B$20-$B58)),IF($B58=Input!$B$20,1,0))</f>
        <v>4.3114646848658573</v>
      </c>
      <c r="BR58" s="50">
        <f ca="1">IF($B58&lt;Input!$B$20,PRODUCT(OFFSET(BR$19,0,$B58,1,Input!$B$20-$B58)),IF($B58=Input!$B$20,1,0))</f>
        <v>4.3114646848658573</v>
      </c>
      <c r="BS58" s="50">
        <f ca="1">IF($B58&lt;Input!$B$20,PRODUCT(OFFSET(BS$19,0,$B58,1,Input!$B$20-$B58)),IF($B58=Input!$B$20,1,0))</f>
        <v>4.3114646848658573</v>
      </c>
      <c r="BT58" s="50">
        <f ca="1">IF($B58&lt;Input!$B$20,PRODUCT(OFFSET(BT$19,0,$B58,1,Input!$B$20-$B58)),IF($B58=Input!$B$20,1,0))</f>
        <v>4.3114646848658573</v>
      </c>
      <c r="BU58" s="50">
        <f ca="1">IF($B58&lt;Input!$B$20,PRODUCT(OFFSET(BU$19,0,$B58,1,Input!$B$20-$B58)),IF($B58=Input!$B$20,1,0))</f>
        <v>4.3114646848658573</v>
      </c>
      <c r="BV58" s="50">
        <f ca="1">IF($B58&lt;Input!$B$20,PRODUCT(OFFSET(BV$19,0,$B58,1,Input!$B$20-$B58)),IF($B58=Input!$B$20,1,0))</f>
        <v>4.3114646848658573</v>
      </c>
      <c r="BW58" s="50">
        <f ca="1">IF($B58&lt;Input!$B$20,PRODUCT(OFFSET(BW$19,0,$B58,1,Input!$B$20-$B58)),IF($B58=Input!$B$20,1,0))</f>
        <v>4.3114646848658573</v>
      </c>
      <c r="BX58" s="50">
        <f ca="1">IF($B58&lt;Input!$B$20,PRODUCT(OFFSET(BX$19,0,$B58,1,Input!$B$20-$B58)),IF($B58=Input!$B$20,1,0))</f>
        <v>4.3114646848658573</v>
      </c>
      <c r="BY58" s="50">
        <f ca="1">IF($B58&lt;Input!$B$20,PRODUCT(OFFSET(BY$19,0,$B58,1,Input!$B$20-$B58)),IF($B58=Input!$B$20,1,0))</f>
        <v>4.3114646848658573</v>
      </c>
      <c r="BZ58" s="50">
        <f ca="1">IF($B58&lt;Input!$B$20,PRODUCT(OFFSET(BZ$19,0,$B58,1,Input!$B$20-$B58)),IF($B58=Input!$B$20,1,0))</f>
        <v>4.3114646848658573</v>
      </c>
      <c r="CA58" s="50">
        <f ca="1">IF($B58&lt;Input!$B$20,PRODUCT(OFFSET(CA$19,0,$B58,1,Input!$B$20-$B58)),IF($B58=Input!$B$20,1,0))</f>
        <v>4.3114646848658573</v>
      </c>
      <c r="CB58" s="50">
        <f ca="1">IF($B58&lt;Input!$B$20,PRODUCT(OFFSET(CB$19,0,$B58,1,Input!$B$20-$B58)),IF($B58=Input!$B$20,1,0))</f>
        <v>4.3114646848658573</v>
      </c>
      <c r="CC58" s="50">
        <f ca="1">IF($B58&lt;Input!$B$20,PRODUCT(OFFSET(CC$19,0,$B58,1,Input!$B$20-$B58)),IF($B58=Input!$B$20,1,0))</f>
        <v>4.3114646848658573</v>
      </c>
      <c r="CD58" s="50">
        <f ca="1">IF($B58&lt;Input!$B$20,PRODUCT(OFFSET(CD$19,0,$B58,1,Input!$B$20-$B58)),IF($B58=Input!$B$20,1,0))</f>
        <v>4.3114646848658573</v>
      </c>
      <c r="CE58" s="50">
        <f ca="1">IF($B58&lt;Input!$B$20,PRODUCT(OFFSET(CE$19,0,$B58,1,Input!$B$20-$B58)),IF($B58=Input!$B$20,1,0))</f>
        <v>4.3114646848658573</v>
      </c>
      <c r="CF58" s="50">
        <f ca="1">IF($B58&lt;Input!$B$20,PRODUCT(OFFSET(CF$19,0,$B58,1,Input!$B$20-$B58)),IF($B58=Input!$B$20,1,0))</f>
        <v>4.3114646848658573</v>
      </c>
      <c r="CG58" s="50">
        <f ca="1">IF($B58&lt;Input!$B$20,PRODUCT(OFFSET(CG$19,0,$B58,1,Input!$B$20-$B58)),IF($B58=Input!$B$20,1,0))</f>
        <v>4.3114646848658573</v>
      </c>
      <c r="CH58" s="50">
        <f ca="1">IF($B58&lt;Input!$B$20,PRODUCT(OFFSET(CH$19,0,$B58,1,Input!$B$20-$B58)),IF($B58=Input!$B$20,1,0))</f>
        <v>4.3114646848658573</v>
      </c>
      <c r="CI58" s="50">
        <f ca="1">IF($B58&lt;Input!$B$20,PRODUCT(OFFSET(CI$19,0,$B58,1,Input!$B$20-$B58)),IF($B58=Input!$B$20,1,0))</f>
        <v>4.3114646848658573</v>
      </c>
      <c r="CJ58" s="50">
        <f ca="1">IF($B58&lt;Input!$B$20,PRODUCT(OFFSET(CJ$19,0,$B58,1,Input!$B$20-$B58)),IF($B58=Input!$B$20,1,0))</f>
        <v>4.3114646848658573</v>
      </c>
      <c r="CK58" s="50">
        <f ca="1">IF($B58&lt;Input!$B$20,PRODUCT(OFFSET(CK$19,0,$B58,1,Input!$B$20-$B58)),IF($B58=Input!$B$20,1,0))</f>
        <v>4.3114646848658573</v>
      </c>
      <c r="CL58" s="50">
        <f ca="1">IF($B58&lt;Input!$B$20,PRODUCT(OFFSET(CL$19,0,$B58,1,Input!$B$20-$B58)),IF($B58=Input!$B$20,1,0))</f>
        <v>4.3114646848658573</v>
      </c>
      <c r="CM58" s="50">
        <f ca="1">IF($B58&lt;Input!$B$20,PRODUCT(OFFSET(CM$19,0,$B58,1,Input!$B$20-$B58)),IF($B58=Input!$B$20,1,0))</f>
        <v>4.3114646848658573</v>
      </c>
      <c r="CN58" s="50">
        <f ca="1">IF($B58&lt;Input!$B$20,PRODUCT(OFFSET(CN$19,0,$B58,1,Input!$B$20-$B58)),IF($B58=Input!$B$20,1,0))</f>
        <v>4.3114646848658573</v>
      </c>
      <c r="CO58" s="50">
        <f ca="1">IF($B58&lt;Input!$B$20,PRODUCT(OFFSET(CO$19,0,$B58,1,Input!$B$20-$B58)),IF($B58=Input!$B$20,1,0))</f>
        <v>4.3114646848658573</v>
      </c>
      <c r="CP58" s="50">
        <f ca="1">IF($B58&lt;Input!$B$20,PRODUCT(OFFSET(CP$19,0,$B58,1,Input!$B$20-$B58)),IF($B58=Input!$B$20,1,0))</f>
        <v>4.3114646848658573</v>
      </c>
      <c r="CQ58" s="50">
        <f ca="1">IF($B58&lt;Input!$B$20,PRODUCT(OFFSET(CQ$19,0,$B58,1,Input!$B$20-$B58)),IF($B58=Input!$B$20,1,0))</f>
        <v>4.3114646848658573</v>
      </c>
      <c r="CR58" s="50">
        <f ca="1">IF($B58&lt;Input!$B$20,PRODUCT(OFFSET(CR$19,0,$B58,1,Input!$B$20-$B58)),IF($B58=Input!$B$20,1,0))</f>
        <v>4.3114646848658573</v>
      </c>
      <c r="CS58" s="50">
        <f ca="1">IF($B58&lt;Input!$B$20,PRODUCT(OFFSET(CS$19,0,$B58,1,Input!$B$20-$B58)),IF($B58=Input!$B$20,1,0))</f>
        <v>4.3114646848658573</v>
      </c>
      <c r="CT58" s="50">
        <f ca="1">IF($B58&lt;Input!$B$20,PRODUCT(OFFSET(CT$19,0,$B58,1,Input!$B$20-$B58)),IF($B58=Input!$B$20,1,0))</f>
        <v>4.3114646848658573</v>
      </c>
      <c r="CU58" s="50">
        <f ca="1">IF($B58&lt;Input!$B$20,PRODUCT(OFFSET(CU$19,0,$B58,1,Input!$B$20-$B58)),IF($B58=Input!$B$20,1,0))</f>
        <v>4.3114646848658573</v>
      </c>
    </row>
    <row r="59" spans="2:99" x14ac:dyDescent="0.2">
      <c r="B59" s="43">
        <v>12</v>
      </c>
      <c r="C59" s="50">
        <f ca="1">IF($B59&lt;Input!$B$20,PRODUCT(OFFSET(C$19,0,$B59,1,Input!$B$20-$B59)),IF($B59=Input!$B$20,1,0))</f>
        <v>4.8297308916972197</v>
      </c>
      <c r="D59" s="50">
        <f ca="1">IF($B59&lt;Input!$B$20,PRODUCT(OFFSET(D$19,0,$B59,1,Input!$B$20-$B59)),IF($B59=Input!$B$20,1,0))</f>
        <v>4.8115386986435684</v>
      </c>
      <c r="E59" s="50">
        <f ca="1">IF($B59&lt;Input!$B$20,PRODUCT(OFFSET(E$19,0,$B59,1,Input!$B$20-$B59)),IF($B59=Input!$B$20,1,0))</f>
        <v>4.792551998469551</v>
      </c>
      <c r="F59" s="50">
        <f ca="1">IF($B59&lt;Input!$B$20,PRODUCT(OFFSET(F$19,0,$B59,1,Input!$B$20-$B59)),IF($B59=Input!$B$20,1,0))</f>
        <v>4.7727805950320166</v>
      </c>
      <c r="G59" s="50">
        <f ca="1">IF($B59&lt;Input!$B$20,PRODUCT(OFFSET(G$19,0,$B59,1,Input!$B$20-$B59)),IF($B59=Input!$B$20,1,0))</f>
        <v>4.75223467750941</v>
      </c>
      <c r="H59" s="50">
        <f ca="1">IF($B59&lt;Input!$B$20,PRODUCT(OFFSET(H$19,0,$B59,1,Input!$B$20-$B59)),IF($B59=Input!$B$20,1,0))</f>
        <v>4.7309248116399818</v>
      </c>
      <c r="I59" s="50">
        <f ca="1">IF($B59&lt;Input!$B$20,PRODUCT(OFFSET(I$19,0,$B59,1,Input!$B$20-$B59)),IF($B59=Input!$B$20,1,0))</f>
        <v>4.7088619306552566</v>
      </c>
      <c r="J59" s="50">
        <f ca="1">IF($B59&lt;Input!$B$20,PRODUCT(OFFSET(J$19,0,$B59,1,Input!$B$20-$B59)),IF($B59=Input!$B$20,1,0))</f>
        <v>4.6860573259197142</v>
      </c>
      <c r="K59" s="50">
        <f ca="1">IF($B59&lt;Input!$B$20,PRODUCT(OFFSET(K$19,0,$B59,1,Input!$B$20-$B59)),IF($B59=Input!$B$20,1,0))</f>
        <v>4.6625226372879149</v>
      </c>
      <c r="L59" s="50">
        <f ca="1">IF($B59&lt;Input!$B$20,PRODUCT(OFFSET(L$19,0,$B59,1,Input!$B$20-$B59)),IF($B59=Input!$B$20,1,0))</f>
        <v>4.6391019455333256</v>
      </c>
      <c r="M59" s="50">
        <f ca="1">IF($B59&lt;Input!$B$20,PRODUCT(OFFSET(M$19,0,$B59,1,Input!$B$20-$B59)),IF($B59=Input!$B$20,1,0))</f>
        <v>4.6157947188355823</v>
      </c>
      <c r="N59" s="50">
        <f ca="1">IF($B59&lt;Input!$B$20,PRODUCT(OFFSET(N$19,0,$B59,1,Input!$B$20-$B59)),IF($B59=Input!$B$20,1,0))</f>
        <v>4.5926004277604013</v>
      </c>
      <c r="O59" s="50">
        <f ca="1">IF($B59&lt;Input!$B$20,PRODUCT(OFFSET(O$19,0,$B59,1,Input!$B$20-$B59)),IF($B59=Input!$B$20,1,0))</f>
        <v>4.5695185452492684</v>
      </c>
      <c r="P59" s="50">
        <f ca="1">IF($B59&lt;Input!$B$20,PRODUCT(OFFSET(P$19,0,$B59,1,Input!$B$20-$B59)),IF($B59=Input!$B$20,1,0))</f>
        <v>4.5465485466092161</v>
      </c>
      <c r="Q59" s="50">
        <f ca="1">IF($B59&lt;Input!$B$20,PRODUCT(OFFSET(Q$19,0,$B59,1,Input!$B$20-$B59)),IF($B59=Input!$B$20,1,0))</f>
        <v>4.5236899095026324</v>
      </c>
      <c r="R59" s="50">
        <f ca="1">IF($B59&lt;Input!$B$20,PRODUCT(OFFSET(R$19,0,$B59,1,Input!$B$20-$B59)),IF($B59=Input!$B$20,1,0))</f>
        <v>4.5009421139370991</v>
      </c>
      <c r="S59" s="50">
        <f ca="1">IF($B59&lt;Input!$B$20,PRODUCT(OFFSET(S$19,0,$B59,1,Input!$B$20-$B59)),IF($B59=Input!$B$20,1,0))</f>
        <v>4.4783046422552975</v>
      </c>
      <c r="T59" s="50">
        <f ca="1">IF($B59&lt;Input!$B$20,PRODUCT(OFFSET(T$19,0,$B59,1,Input!$B$20-$B59)),IF($B59=Input!$B$20,1,0))</f>
        <v>4.455776979124912</v>
      </c>
      <c r="U59" s="50">
        <f ca="1">IF($B59&lt;Input!$B$20,PRODUCT(OFFSET(U$19,0,$B59,1,Input!$B$20-$B59)),IF($B59=Input!$B$20,1,0))</f>
        <v>4.4333586115286421</v>
      </c>
      <c r="V59" s="50">
        <f ca="1">IF($B59&lt;Input!$B$20,PRODUCT(OFFSET(V$19,0,$B59,1,Input!$B$20-$B59)),IF($B59=Input!$B$20,1,0))</f>
        <v>4.4110490287541806</v>
      </c>
      <c r="W59" s="50">
        <f ca="1">IF($B59&lt;Input!$B$20,PRODUCT(OFFSET(W$19,0,$B59,1,Input!$B$20-$B59)),IF($B59=Input!$B$20,1,0))</f>
        <v>4.3888477223842948</v>
      </c>
      <c r="X59" s="50">
        <f ca="1">IF($B59&lt;Input!$B$20,PRODUCT(OFFSET(X$19,0,$B59,1,Input!$B$20-$B59)),IF($B59=Input!$B$20,1,0))</f>
        <v>4.3675432411475228</v>
      </c>
      <c r="Y59" s="50">
        <f ca="1">IF($B59&lt;Input!$B$20,PRODUCT(OFFSET(Y$19,0,$B59,1,Input!$B$20-$B59)),IF($B59=Input!$B$20,1,0))</f>
        <v>4.3471237302436325</v>
      </c>
      <c r="Z59" s="50">
        <f ca="1">IF($B59&lt;Input!$B$20,PRODUCT(OFFSET(Z$19,0,$B59,1,Input!$B$20-$B59)),IF($B59=Input!$B$20,1,0))</f>
        <v>4.3275778656632466</v>
      </c>
      <c r="AA59" s="50">
        <f ca="1">IF($B59&lt;Input!$B$20,PRODUCT(OFFSET(AA$19,0,$B59,1,Input!$B$20-$B59)),IF($B59=Input!$B$20,1,0))</f>
        <v>4.308894843748317</v>
      </c>
      <c r="AB59" s="50">
        <f ca="1">IF($B59&lt;Input!$B$20,PRODUCT(OFFSET(AB$19,0,$B59,1,Input!$B$20-$B59)),IF($B59=Input!$B$20,1,0))</f>
        <v>4.2910643712638894</v>
      </c>
      <c r="AC59" s="50">
        <f ca="1">IF($B59&lt;Input!$B$20,PRODUCT(OFFSET(AC$19,0,$B59,1,Input!$B$20-$B59)),IF($B59=Input!$B$20,1,0))</f>
        <v>4.2740766559684111</v>
      </c>
      <c r="AD59" s="50">
        <f ca="1">IF($B59&lt;Input!$B$20,PRODUCT(OFFSET(AD$19,0,$B59,1,Input!$B$20-$B59)),IF($B59=Input!$B$20,1,0))</f>
        <v>4.257922397670538</v>
      </c>
      <c r="AE59" s="50">
        <f ca="1">IF($B59&lt;Input!$B$20,PRODUCT(OFFSET(AE$19,0,$B59,1,Input!$B$20-$B59)),IF($B59=Input!$B$20,1,0))</f>
        <v>4.2425927797610123</v>
      </c>
      <c r="AF59" s="50">
        <f ca="1">IF($B59&lt;Input!$B$20,PRODUCT(OFFSET(AF$19,0,$B59,1,Input!$B$20-$B59)),IF($B59=Input!$B$20,1,0))</f>
        <v>4.2280794612088251</v>
      </c>
      <c r="AG59" s="50">
        <f ca="1">IF($B59&lt;Input!$B$20,PRODUCT(OFFSET(AG$19,0,$B59,1,Input!$B$20-$B59)),IF($B59=Input!$B$20,1,0))</f>
        <v>4.214374569011559</v>
      </c>
      <c r="AH59" s="50">
        <f ca="1">IF($B59&lt;Input!$B$20,PRODUCT(OFFSET(AH$19,0,$B59,1,Input!$B$20-$B59)),IF($B59=Input!$B$20,1,0))</f>
        <v>4.2014706910903081</v>
      </c>
      <c r="AI59" s="50">
        <f ca="1">IF($B59&lt;Input!$B$20,PRODUCT(OFFSET(AI$19,0,$B59,1,Input!$B$20-$B59)),IF($B59=Input!$B$20,1,0))</f>
        <v>4.1893608696202342</v>
      </c>
      <c r="AJ59" s="50">
        <f ca="1">IF($B59&lt;Input!$B$20,PRODUCT(OFFSET(AJ$19,0,$B59,1,Input!$B$20-$B59)),IF($B59=Input!$B$20,1,0))</f>
        <v>4.1780385947884007</v>
      </c>
      <c r="AK59" s="50">
        <f ca="1">IF($B59&lt;Input!$B$20,PRODUCT(OFFSET(AK$19,0,$B59,1,Input!$B$20-$B59)),IF($B59=Input!$B$20,1,0))</f>
        <v>4.1674977989709792</v>
      </c>
      <c r="AL59" s="50">
        <f ca="1">IF($B59&lt;Input!$B$20,PRODUCT(OFFSET(AL$19,0,$B59,1,Input!$B$20-$B59)),IF($B59=Input!$B$20,1,0))</f>
        <v>4.1577328513226757</v>
      </c>
      <c r="AM59" s="50">
        <f ca="1">IF($B59&lt;Input!$B$20,PRODUCT(OFFSET(AM$19,0,$B59,1,Input!$B$20-$B59)),IF($B59=Input!$B$20,1,0))</f>
        <v>4.1487385527714826</v>
      </c>
      <c r="AN59" s="50">
        <f ca="1">IF($B59&lt;Input!$B$20,PRODUCT(OFFSET(AN$19,0,$B59,1,Input!$B$20-$B59)),IF($B59=Input!$B$20,1,0))</f>
        <v>4.140510131412654</v>
      </c>
      <c r="AO59" s="50">
        <f ca="1">IF($B59&lt;Input!$B$20,PRODUCT(OFFSET(AO$19,0,$B59,1,Input!$B$20-$B59)),IF($B59=Input!$B$20,1,0))</f>
        <v>4.1330432382961515</v>
      </c>
      <c r="AP59" s="50">
        <f ca="1">IF($B59&lt;Input!$B$20,PRODUCT(OFFSET(AP$19,0,$B59,1,Input!$B$20-$B59)),IF($B59=Input!$B$20,1,0))</f>
        <v>4.1263339436023641</v>
      </c>
      <c r="AQ59" s="50">
        <f ca="1">IF($B59&lt;Input!$B$20,PRODUCT(OFFSET(AQ$19,0,$B59,1,Input!$B$20-$B59)),IF($B59=Input!$B$20,1,0))</f>
        <v>4.120378733201421</v>
      </c>
      <c r="AR59" s="50">
        <f ca="1">IF($B59&lt;Input!$B$20,PRODUCT(OFFSET(AR$19,0,$B59,1,Input!$B$20-$B59)),IF($B59=Input!$B$20,1,0))</f>
        <v>4.1151745055918463</v>
      </c>
      <c r="AS59" s="50">
        <f ca="1">IF($B59&lt;Input!$B$20,PRODUCT(OFFSET(AS$19,0,$B59,1,Input!$B$20-$B59)),IF($B59=Input!$B$20,1,0))</f>
        <v>4.1107185692149004</v>
      </c>
      <c r="AT59" s="50">
        <f ca="1">IF($B59&lt;Input!$B$20,PRODUCT(OFFSET(AT$19,0,$B59,1,Input!$B$20-$B59)),IF($B59=Input!$B$20,1,0))</f>
        <v>4.1070086401412924</v>
      </c>
      <c r="AU59" s="50">
        <f ca="1">IF($B59&lt;Input!$B$20,PRODUCT(OFFSET(AU$19,0,$B59,1,Input!$B$20-$B59)),IF($B59=Input!$B$20,1,0))</f>
        <v>4.1040428401275051</v>
      </c>
      <c r="AV59" s="50">
        <f ca="1">IF($B59&lt;Input!$B$20,PRODUCT(OFFSET(AV$19,0,$B59,1,Input!$B$20-$B59)),IF($B59=Input!$B$20,1,0))</f>
        <v>4.1018196950394819</v>
      </c>
      <c r="AW59" s="50">
        <f ca="1">IF($B59&lt;Input!$B$20,PRODUCT(OFFSET(AW$19,0,$B59,1,Input!$B$20-$B59)),IF($B59=Input!$B$20,1,0))</f>
        <v>4.1003381336417348</v>
      </c>
      <c r="AX59" s="50">
        <f ca="1">IF($B59&lt;Input!$B$20,PRODUCT(OFFSET(AX$19,0,$B59,1,Input!$B$20-$B59)),IF($B59=Input!$B$20,1,0))</f>
        <v>4.0995974867505875</v>
      </c>
      <c r="AY59" s="50">
        <f ca="1">IF($B59&lt;Input!$B$20,PRODUCT(OFFSET(AY$19,0,$B59,1,Input!$B$20-$B59)),IF($B59=Input!$B$20,1,0))</f>
        <v>4.0995974867505875</v>
      </c>
      <c r="AZ59" s="50">
        <f ca="1">IF($B59&lt;Input!$B$20,PRODUCT(OFFSET(AZ$19,0,$B59,1,Input!$B$20-$B59)),IF($B59=Input!$B$20,1,0))</f>
        <v>4.0995974867505875</v>
      </c>
      <c r="BA59" s="50">
        <f ca="1">IF($B59&lt;Input!$B$20,PRODUCT(OFFSET(BA$19,0,$B59,1,Input!$B$20-$B59)),IF($B59=Input!$B$20,1,0))</f>
        <v>4.0995974867505875</v>
      </c>
      <c r="BB59" s="50">
        <f ca="1">IF($B59&lt;Input!$B$20,PRODUCT(OFFSET(BB$19,0,$B59,1,Input!$B$20-$B59)),IF($B59=Input!$B$20,1,0))</f>
        <v>4.0995974867505875</v>
      </c>
      <c r="BC59" s="50">
        <f ca="1">IF($B59&lt;Input!$B$20,PRODUCT(OFFSET(BC$19,0,$B59,1,Input!$B$20-$B59)),IF($B59=Input!$B$20,1,0))</f>
        <v>4.0995974867505875</v>
      </c>
      <c r="BD59" s="50">
        <f ca="1">IF($B59&lt;Input!$B$20,PRODUCT(OFFSET(BD$19,0,$B59,1,Input!$B$20-$B59)),IF($B59=Input!$B$20,1,0))</f>
        <v>4.0995974867505875</v>
      </c>
      <c r="BE59" s="50">
        <f ca="1">IF($B59&lt;Input!$B$20,PRODUCT(OFFSET(BE$19,0,$B59,1,Input!$B$20-$B59)),IF($B59=Input!$B$20,1,0))</f>
        <v>4.0995974867505875</v>
      </c>
      <c r="BF59" s="50">
        <f ca="1">IF($B59&lt;Input!$B$20,PRODUCT(OFFSET(BF$19,0,$B59,1,Input!$B$20-$B59)),IF($B59=Input!$B$20,1,0))</f>
        <v>4.0995974867505875</v>
      </c>
      <c r="BG59" s="50">
        <f ca="1">IF($B59&lt;Input!$B$20,PRODUCT(OFFSET(BG$19,0,$B59,1,Input!$B$20-$B59)),IF($B59=Input!$B$20,1,0))</f>
        <v>4.0995974867505875</v>
      </c>
      <c r="BH59" s="50">
        <f ca="1">IF($B59&lt;Input!$B$20,PRODUCT(OFFSET(BH$19,0,$B59,1,Input!$B$20-$B59)),IF($B59=Input!$B$20,1,0))</f>
        <v>4.0995974867505875</v>
      </c>
      <c r="BI59" s="50">
        <f ca="1">IF($B59&lt;Input!$B$20,PRODUCT(OFFSET(BI$19,0,$B59,1,Input!$B$20-$B59)),IF($B59=Input!$B$20,1,0))</f>
        <v>4.0995974867505875</v>
      </c>
      <c r="BJ59" s="50">
        <f ca="1">IF($B59&lt;Input!$B$20,PRODUCT(OFFSET(BJ$19,0,$B59,1,Input!$B$20-$B59)),IF($B59=Input!$B$20,1,0))</f>
        <v>4.0995974867505875</v>
      </c>
      <c r="BK59" s="50">
        <f ca="1">IF($B59&lt;Input!$B$20,PRODUCT(OFFSET(BK$19,0,$B59,1,Input!$B$20-$B59)),IF($B59=Input!$B$20,1,0))</f>
        <v>4.0995974867505875</v>
      </c>
      <c r="BL59" s="50">
        <f ca="1">IF($B59&lt;Input!$B$20,PRODUCT(OFFSET(BL$19,0,$B59,1,Input!$B$20-$B59)),IF($B59=Input!$B$20,1,0))</f>
        <v>4.0995974867505875</v>
      </c>
      <c r="BM59" s="50">
        <f ca="1">IF($B59&lt;Input!$B$20,PRODUCT(OFFSET(BM$19,0,$B59,1,Input!$B$20-$B59)),IF($B59=Input!$B$20,1,0))</f>
        <v>4.0995974867505875</v>
      </c>
      <c r="BN59" s="50">
        <f ca="1">IF($B59&lt;Input!$B$20,PRODUCT(OFFSET(BN$19,0,$B59,1,Input!$B$20-$B59)),IF($B59=Input!$B$20,1,0))</f>
        <v>4.0995974867505875</v>
      </c>
      <c r="BO59" s="50">
        <f ca="1">IF($B59&lt;Input!$B$20,PRODUCT(OFFSET(BO$19,0,$B59,1,Input!$B$20-$B59)),IF($B59=Input!$B$20,1,0))</f>
        <v>4.0995974867505875</v>
      </c>
      <c r="BP59" s="50">
        <f ca="1">IF($B59&lt;Input!$B$20,PRODUCT(OFFSET(BP$19,0,$B59,1,Input!$B$20-$B59)),IF($B59=Input!$B$20,1,0))</f>
        <v>4.0995974867505875</v>
      </c>
      <c r="BQ59" s="50">
        <f ca="1">IF($B59&lt;Input!$B$20,PRODUCT(OFFSET(BQ$19,0,$B59,1,Input!$B$20-$B59)),IF($B59=Input!$B$20,1,0))</f>
        <v>4.0995974867505875</v>
      </c>
      <c r="BR59" s="50">
        <f ca="1">IF($B59&lt;Input!$B$20,PRODUCT(OFFSET(BR$19,0,$B59,1,Input!$B$20-$B59)),IF($B59=Input!$B$20,1,0))</f>
        <v>4.0995974867505875</v>
      </c>
      <c r="BS59" s="50">
        <f ca="1">IF($B59&lt;Input!$B$20,PRODUCT(OFFSET(BS$19,0,$B59,1,Input!$B$20-$B59)),IF($B59=Input!$B$20,1,0))</f>
        <v>4.0995974867505875</v>
      </c>
      <c r="BT59" s="50">
        <f ca="1">IF($B59&lt;Input!$B$20,PRODUCT(OFFSET(BT$19,0,$B59,1,Input!$B$20-$B59)),IF($B59=Input!$B$20,1,0))</f>
        <v>4.0995974867505875</v>
      </c>
      <c r="BU59" s="50">
        <f ca="1">IF($B59&lt;Input!$B$20,PRODUCT(OFFSET(BU$19,0,$B59,1,Input!$B$20-$B59)),IF($B59=Input!$B$20,1,0))</f>
        <v>4.0995974867505875</v>
      </c>
      <c r="BV59" s="50">
        <f ca="1">IF($B59&lt;Input!$B$20,PRODUCT(OFFSET(BV$19,0,$B59,1,Input!$B$20-$B59)),IF($B59=Input!$B$20,1,0))</f>
        <v>4.0995974867505875</v>
      </c>
      <c r="BW59" s="50">
        <f ca="1">IF($B59&lt;Input!$B$20,PRODUCT(OFFSET(BW$19,0,$B59,1,Input!$B$20-$B59)),IF($B59=Input!$B$20,1,0))</f>
        <v>4.0995974867505875</v>
      </c>
      <c r="BX59" s="50">
        <f ca="1">IF($B59&lt;Input!$B$20,PRODUCT(OFFSET(BX$19,0,$B59,1,Input!$B$20-$B59)),IF($B59=Input!$B$20,1,0))</f>
        <v>4.0995974867505875</v>
      </c>
      <c r="BY59" s="50">
        <f ca="1">IF($B59&lt;Input!$B$20,PRODUCT(OFFSET(BY$19,0,$B59,1,Input!$B$20-$B59)),IF($B59=Input!$B$20,1,0))</f>
        <v>4.0995974867505875</v>
      </c>
      <c r="BZ59" s="50">
        <f ca="1">IF($B59&lt;Input!$B$20,PRODUCT(OFFSET(BZ$19,0,$B59,1,Input!$B$20-$B59)),IF($B59=Input!$B$20,1,0))</f>
        <v>4.0995974867505875</v>
      </c>
      <c r="CA59" s="50">
        <f ca="1">IF($B59&lt;Input!$B$20,PRODUCT(OFFSET(CA$19,0,$B59,1,Input!$B$20-$B59)),IF($B59=Input!$B$20,1,0))</f>
        <v>4.0995974867505875</v>
      </c>
      <c r="CB59" s="50">
        <f ca="1">IF($B59&lt;Input!$B$20,PRODUCT(OFFSET(CB$19,0,$B59,1,Input!$B$20-$B59)),IF($B59=Input!$B$20,1,0))</f>
        <v>4.0995974867505875</v>
      </c>
      <c r="CC59" s="50">
        <f ca="1">IF($B59&lt;Input!$B$20,PRODUCT(OFFSET(CC$19,0,$B59,1,Input!$B$20-$B59)),IF($B59=Input!$B$20,1,0))</f>
        <v>4.0995974867505875</v>
      </c>
      <c r="CD59" s="50">
        <f ca="1">IF($B59&lt;Input!$B$20,PRODUCT(OFFSET(CD$19,0,$B59,1,Input!$B$20-$B59)),IF($B59=Input!$B$20,1,0))</f>
        <v>4.0995974867505875</v>
      </c>
      <c r="CE59" s="50">
        <f ca="1">IF($B59&lt;Input!$B$20,PRODUCT(OFFSET(CE$19,0,$B59,1,Input!$B$20-$B59)),IF($B59=Input!$B$20,1,0))</f>
        <v>4.0995974867505875</v>
      </c>
      <c r="CF59" s="50">
        <f ca="1">IF($B59&lt;Input!$B$20,PRODUCT(OFFSET(CF$19,0,$B59,1,Input!$B$20-$B59)),IF($B59=Input!$B$20,1,0))</f>
        <v>4.0995974867505875</v>
      </c>
      <c r="CG59" s="50">
        <f ca="1">IF($B59&lt;Input!$B$20,PRODUCT(OFFSET(CG$19,0,$B59,1,Input!$B$20-$B59)),IF($B59=Input!$B$20,1,0))</f>
        <v>4.0995974867505875</v>
      </c>
      <c r="CH59" s="50">
        <f ca="1">IF($B59&lt;Input!$B$20,PRODUCT(OFFSET(CH$19,0,$B59,1,Input!$B$20-$B59)),IF($B59=Input!$B$20,1,0))</f>
        <v>4.0995974867505875</v>
      </c>
      <c r="CI59" s="50">
        <f ca="1">IF($B59&lt;Input!$B$20,PRODUCT(OFFSET(CI$19,0,$B59,1,Input!$B$20-$B59)),IF($B59=Input!$B$20,1,0))</f>
        <v>4.0995974867505875</v>
      </c>
      <c r="CJ59" s="50">
        <f ca="1">IF($B59&lt;Input!$B$20,PRODUCT(OFFSET(CJ$19,0,$B59,1,Input!$B$20-$B59)),IF($B59=Input!$B$20,1,0))</f>
        <v>4.0995974867505875</v>
      </c>
      <c r="CK59" s="50">
        <f ca="1">IF($B59&lt;Input!$B$20,PRODUCT(OFFSET(CK$19,0,$B59,1,Input!$B$20-$B59)),IF($B59=Input!$B$20,1,0))</f>
        <v>4.0995974867505875</v>
      </c>
      <c r="CL59" s="50">
        <f ca="1">IF($B59&lt;Input!$B$20,PRODUCT(OFFSET(CL$19,0,$B59,1,Input!$B$20-$B59)),IF($B59=Input!$B$20,1,0))</f>
        <v>4.0995974867505875</v>
      </c>
      <c r="CM59" s="50">
        <f ca="1">IF($B59&lt;Input!$B$20,PRODUCT(OFFSET(CM$19,0,$B59,1,Input!$B$20-$B59)),IF($B59=Input!$B$20,1,0))</f>
        <v>4.0995974867505875</v>
      </c>
      <c r="CN59" s="50">
        <f ca="1">IF($B59&lt;Input!$B$20,PRODUCT(OFFSET(CN$19,0,$B59,1,Input!$B$20-$B59)),IF($B59=Input!$B$20,1,0))</f>
        <v>4.0995974867505875</v>
      </c>
      <c r="CO59" s="50">
        <f ca="1">IF($B59&lt;Input!$B$20,PRODUCT(OFFSET(CO$19,0,$B59,1,Input!$B$20-$B59)),IF($B59=Input!$B$20,1,0))</f>
        <v>4.0995974867505875</v>
      </c>
      <c r="CP59" s="50">
        <f ca="1">IF($B59&lt;Input!$B$20,PRODUCT(OFFSET(CP$19,0,$B59,1,Input!$B$20-$B59)),IF($B59=Input!$B$20,1,0))</f>
        <v>4.0995974867505875</v>
      </c>
      <c r="CQ59" s="50">
        <f ca="1">IF($B59&lt;Input!$B$20,PRODUCT(OFFSET(CQ$19,0,$B59,1,Input!$B$20-$B59)),IF($B59=Input!$B$20,1,0))</f>
        <v>4.0995974867505875</v>
      </c>
      <c r="CR59" s="50">
        <f ca="1">IF($B59&lt;Input!$B$20,PRODUCT(OFFSET(CR$19,0,$B59,1,Input!$B$20-$B59)),IF($B59=Input!$B$20,1,0))</f>
        <v>4.0995974867505875</v>
      </c>
      <c r="CS59" s="50">
        <f ca="1">IF($B59&lt;Input!$B$20,PRODUCT(OFFSET(CS$19,0,$B59,1,Input!$B$20-$B59)),IF($B59=Input!$B$20,1,0))</f>
        <v>4.0995974867505875</v>
      </c>
      <c r="CT59" s="50">
        <f ca="1">IF($B59&lt;Input!$B$20,PRODUCT(OFFSET(CT$19,0,$B59,1,Input!$B$20-$B59)),IF($B59=Input!$B$20,1,0))</f>
        <v>4.0995974867505875</v>
      </c>
      <c r="CU59" s="50">
        <f ca="1">IF($B59&lt;Input!$B$20,PRODUCT(OFFSET(CU$19,0,$B59,1,Input!$B$20-$B59)),IF($B59=Input!$B$20,1,0))</f>
        <v>4.0995974867505875</v>
      </c>
    </row>
    <row r="60" spans="2:99" x14ac:dyDescent="0.2">
      <c r="B60" s="43">
        <v>13</v>
      </c>
      <c r="C60" s="50">
        <f ca="1">IF($B60&lt;Input!$B$20,PRODUCT(OFFSET(C$19,0,$B60,1,Input!$B$20-$B60)),IF($B60=Input!$B$20,1,0))</f>
        <v>4.5594468806143977</v>
      </c>
      <c r="D60" s="50">
        <f ca="1">IF($B60&lt;Input!$B$20,PRODUCT(OFFSET(D$19,0,$B60,1,Input!$B$20-$B60)),IF($B60=Input!$B$20,1,0))</f>
        <v>4.542272768902996</v>
      </c>
      <c r="E60" s="50">
        <f ca="1">IF($B60&lt;Input!$B$20,PRODUCT(OFFSET(E$19,0,$B60,1,Input!$B$20-$B60)),IF($B60=Input!$B$20,1,0))</f>
        <v>4.5243486127082084</v>
      </c>
      <c r="F60" s="50">
        <f ca="1">IF($B60&lt;Input!$B$20,PRODUCT(OFFSET(F$19,0,$B60,1,Input!$B$20-$B60)),IF($B60=Input!$B$20,1,0))</f>
        <v>4.5056836672381388</v>
      </c>
      <c r="G60" s="50">
        <f ca="1">IF($B60&lt;Input!$B$20,PRODUCT(OFFSET(G$19,0,$B60,1,Input!$B$20-$B60)),IF($B60=Input!$B$20,1,0))</f>
        <v>4.4862875514589264</v>
      </c>
      <c r="H60" s="50">
        <f ca="1">IF($B60&lt;Input!$B$20,PRODUCT(OFFSET(H$19,0,$B60,1,Input!$B$20-$B60)),IF($B60=Input!$B$20,1,0))</f>
        <v>4.4661702398232608</v>
      </c>
      <c r="I60" s="50">
        <f ca="1">IF($B60&lt;Input!$B$20,PRODUCT(OFFSET(I$19,0,$B60,1,Input!$B$20-$B60)),IF($B60=Input!$B$20,1,0))</f>
        <v>4.4453420537112507</v>
      </c>
      <c r="J60" s="50">
        <f ca="1">IF($B60&lt;Input!$B$20,PRODUCT(OFFSET(J$19,0,$B60,1,Input!$B$20-$B60)),IF($B60=Input!$B$20,1,0))</f>
        <v>4.423813652593946</v>
      </c>
      <c r="K60" s="50">
        <f ca="1">IF($B60&lt;Input!$B$20,PRODUCT(OFFSET(K$19,0,$B60,1,Input!$B$20-$B60)),IF($B60=Input!$B$20,1,0))</f>
        <v>4.4023856681565476</v>
      </c>
      <c r="L60" s="50">
        <f ca="1">IF($B60&lt;Input!$B$20,PRODUCT(OFFSET(L$19,0,$B60,1,Input!$B$20-$B60)),IF($B60=Input!$B$20,1,0))</f>
        <v>4.3810576499511971</v>
      </c>
      <c r="M60" s="50">
        <f ca="1">IF($B60&lt;Input!$B$20,PRODUCT(OFFSET(M$19,0,$B60,1,Input!$B$20-$B60)),IF($B60=Input!$B$20,1,0))</f>
        <v>4.3598291494701877</v>
      </c>
      <c r="N60" s="50">
        <f ca="1">IF($B60&lt;Input!$B$20,PRODUCT(OFFSET(N$19,0,$B60,1,Input!$B$20-$B60)),IF($B60=Input!$B$20,1,0))</f>
        <v>4.3386997201379307</v>
      </c>
      <c r="O60" s="50">
        <f ca="1">IF($B60&lt;Input!$B$20,PRODUCT(OFFSET(O$19,0,$B60,1,Input!$B$20-$B60)),IF($B60=Input!$B$20,1,0))</f>
        <v>4.317668917302985</v>
      </c>
      <c r="P60" s="50">
        <f ca="1">IF($B60&lt;Input!$B$20,PRODUCT(OFFSET(P$19,0,$B60,1,Input!$B$20-$B60)),IF($B60=Input!$B$20,1,0))</f>
        <v>4.2967362982301172</v>
      </c>
      <c r="Q60" s="50">
        <f ca="1">IF($B60&lt;Input!$B$20,PRODUCT(OFFSET(Q$19,0,$B60,1,Input!$B$20-$B60)),IF($B60=Input!$B$20,1,0))</f>
        <v>4.2759014220923772</v>
      </c>
      <c r="R60" s="50">
        <f ca="1">IF($B60&lt;Input!$B$20,PRODUCT(OFFSET(R$19,0,$B60,1,Input!$B$20-$B60)),IF($B60=Input!$B$20,1,0))</f>
        <v>4.2551638499632256</v>
      </c>
      <c r="S60" s="50">
        <f ca="1">IF($B60&lt;Input!$B$20,PRODUCT(OFFSET(S$19,0,$B60,1,Input!$B$20-$B60)),IF($B60=Input!$B$20,1,0))</f>
        <v>4.2345231448086595</v>
      </c>
      <c r="T60" s="50">
        <f ca="1">IF($B60&lt;Input!$B$20,PRODUCT(OFFSET(T$19,0,$B60,1,Input!$B$20-$B60)),IF($B60=Input!$B$20,1,0))</f>
        <v>4.2139788714794237</v>
      </c>
      <c r="U60" s="50">
        <f ca="1">IF($B60&lt;Input!$B$20,PRODUCT(OFFSET(U$19,0,$B60,1,Input!$B$20-$B60)),IF($B60=Input!$B$20,1,0))</f>
        <v>4.1935305967031864</v>
      </c>
      <c r="V60" s="50">
        <f ca="1">IF($B60&lt;Input!$B$20,PRODUCT(OFFSET(V$19,0,$B60,1,Input!$B$20-$B60)),IF($B60=Input!$B$20,1,0))</f>
        <v>4.1731778890768059</v>
      </c>
      <c r="W60" s="50">
        <f ca="1">IF($B60&lt;Input!$B$20,PRODUCT(OFFSET(W$19,0,$B60,1,Input!$B$20-$B60)),IF($B60=Input!$B$20,1,0))</f>
        <v>4.1529203190585759</v>
      </c>
      <c r="X60" s="50">
        <f ca="1">IF($B60&lt;Input!$B$20,PRODUCT(OFFSET(X$19,0,$B60,1,Input!$B$20-$B60)),IF($B60=Input!$B$20,1,0))</f>
        <v>4.1335042315567785</v>
      </c>
      <c r="Y60" s="50">
        <f ca="1">IF($B60&lt;Input!$B$20,PRODUCT(OFFSET(Y$19,0,$B60,1,Input!$B$20-$B60)),IF($B60=Input!$B$20,1,0))</f>
        <v>4.1149188590286467</v>
      </c>
      <c r="Z60" s="50">
        <f ca="1">IF($B60&lt;Input!$B$20,PRODUCT(OFFSET(Z$19,0,$B60,1,Input!$B$20-$B60)),IF($B60=Input!$B$20,1,0))</f>
        <v>4.0971539287124576</v>
      </c>
      <c r="AA60" s="50">
        <f ca="1">IF($B60&lt;Input!$B$20,PRODUCT(OFFSET(AA$19,0,$B60,1,Input!$B$20-$B60)),IF($B60=Input!$B$20,1,0))</f>
        <v>4.0801996531871767</v>
      </c>
      <c r="AB60" s="50">
        <f ca="1">IF($B60&lt;Input!$B$20,PRODUCT(OFFSET(AB$19,0,$B60,1,Input!$B$20-$B60)),IF($B60=Input!$B$20,1,0))</f>
        <v>4.0640467214061422</v>
      </c>
      <c r="AC60" s="50">
        <f ca="1">IF($B60&lt;Input!$B$20,PRODUCT(OFFSET(AC$19,0,$B60,1,Input!$B$20-$B60)),IF($B60=Input!$B$20,1,0))</f>
        <v>4.0486862901933458</v>
      </c>
      <c r="AD60" s="50">
        <f ca="1">IF($B60&lt;Input!$B$20,PRODUCT(OFFSET(AD$19,0,$B60,1,Input!$B$20-$B60)),IF($B60=Input!$B$20,1,0))</f>
        <v>4.0341099761914387</v>
      </c>
      <c r="AE60" s="50">
        <f ca="1">IF($B60&lt;Input!$B$20,PRODUCT(OFFSET(AE$19,0,$B60,1,Input!$B$20-$B60)),IF($B60=Input!$B$20,1,0))</f>
        <v>4.0203098482512027</v>
      </c>
      <c r="AF60" s="50">
        <f ca="1">IF($B60&lt;Input!$B$20,PRODUCT(OFFSET(AF$19,0,$B60,1,Input!$B$20-$B60)),IF($B60=Input!$B$20,1,0))</f>
        <v>4.0072784202528897</v>
      </c>
      <c r="AG60" s="50">
        <f ca="1">IF($B60&lt;Input!$B$20,PRODUCT(OFFSET(AG$19,0,$B60,1,Input!$B$20-$B60)),IF($B60=Input!$B$20,1,0))</f>
        <v>3.9950086443502855</v>
      </c>
      <c r="AH60" s="50">
        <f ca="1">IF($B60&lt;Input!$B$20,PRODUCT(OFFSET(AH$19,0,$B60,1,Input!$B$20-$B60)),IF($B60=Input!$B$20,1,0))</f>
        <v>3.9834939046290074</v>
      </c>
      <c r="AI60" s="50">
        <f ca="1">IF($B60&lt;Input!$B$20,PRODUCT(OFFSET(AI$19,0,$B60,1,Input!$B$20-$B60)),IF($B60=Input!$B$20,1,0))</f>
        <v>3.9727280111710792</v>
      </c>
      <c r="AJ60" s="50">
        <f ca="1">IF($B60&lt;Input!$B$20,PRODUCT(OFFSET(AJ$19,0,$B60,1,Input!$B$20-$B60)),IF($B60=Input!$B$20,1,0))</f>
        <v>3.962705194518275</v>
      </c>
      <c r="AK60" s="50">
        <f ca="1">IF($B60&lt;Input!$B$20,PRODUCT(OFFSET(AK$19,0,$B60,1,Input!$B$20-$B60)),IF($B60=Input!$B$20,1,0))</f>
        <v>3.9534201005274188</v>
      </c>
      <c r="AL60" s="50">
        <f ca="1">IF($B60&lt;Input!$B$20,PRODUCT(OFFSET(AL$19,0,$B60,1,Input!$B$20-$B60)),IF($B60=Input!$B$20,1,0))</f>
        <v>3.9448677856111014</v>
      </c>
      <c r="AM60" s="50">
        <f ca="1">IF($B60&lt;Input!$B$20,PRODUCT(OFFSET(AM$19,0,$B60,1,Input!$B$20-$B60)),IF($B60=Input!$B$20,1,0))</f>
        <v>3.9370437123579931</v>
      </c>
      <c r="AN60" s="50">
        <f ca="1">IF($B60&lt;Input!$B$20,PRODUCT(OFFSET(AN$19,0,$B60,1,Input!$B$20-$B60)),IF($B60=Input!$B$20,1,0))</f>
        <v>3.929943745527301</v>
      </c>
      <c r="AO60" s="50">
        <f ca="1">IF($B60&lt;Input!$B$20,PRODUCT(OFFSET(AO$19,0,$B60,1,Input!$B$20-$B60)),IF($B60=Input!$B$20,1,0))</f>
        <v>3.9235641484124111</v>
      </c>
      <c r="AP60" s="50">
        <f ca="1">IF($B60&lt;Input!$B$20,PRODUCT(OFFSET(AP$19,0,$B60,1,Input!$B$20-$B60)),IF($B60=Input!$B$20,1,0))</f>
        <v>3.9179015795692811</v>
      </c>
      <c r="AQ60" s="50">
        <f ca="1">IF($B60&lt;Input!$B$20,PRODUCT(OFFSET(AQ$19,0,$B60,1,Input!$B$20-$B60)),IF($B60=Input!$B$20,1,0))</f>
        <v>3.9129530899055291</v>
      </c>
      <c r="AR60" s="50">
        <f ca="1">IF($B60&lt;Input!$B$20,PRODUCT(OFFSET(AR$19,0,$B60,1,Input!$B$20-$B60)),IF($B60=Input!$B$20,1,0))</f>
        <v>3.90871612012675</v>
      </c>
      <c r="AS60" s="50">
        <f ca="1">IF($B60&lt;Input!$B$20,PRODUCT(OFFSET(AS$19,0,$B60,1,Input!$B$20-$B60)),IF($B60=Input!$B$20,1,0))</f>
        <v>3.905188498536905</v>
      </c>
      <c r="AT60" s="50">
        <f ca="1">IF($B60&lt;Input!$B$20,PRODUCT(OFFSET(AT$19,0,$B60,1,Input!$B$20-$B60)),IF($B60=Input!$B$20,1,0))</f>
        <v>3.9023684391901576</v>
      </c>
      <c r="AU60" s="50">
        <f ca="1">IF($B60&lt;Input!$B$20,PRODUCT(OFFSET(AU$19,0,$B60,1,Input!$B$20-$B60)),IF($B60=Input!$B$20,1,0))</f>
        <v>3.9002545403920226</v>
      </c>
      <c r="AV60" s="50">
        <f ca="1">IF($B60&lt;Input!$B$20,PRODUCT(OFFSET(AV$19,0,$B60,1,Input!$B$20-$B60)),IF($B60=Input!$B$20,1,0))</f>
        <v>3.8988457835479755</v>
      </c>
      <c r="AW60" s="50">
        <f ca="1">IF($B60&lt;Input!$B$20,PRODUCT(OFFSET(AW$19,0,$B60,1,Input!$B$20-$B60)),IF($B60=Input!$B$20,1,0))</f>
        <v>3.8981415323583102</v>
      </c>
      <c r="AX60" s="50">
        <f ca="1">IF($B60&lt;Input!$B$20,PRODUCT(OFFSET(AX$19,0,$B60,1,Input!$B$20-$B60)),IF($B60=Input!$B$20,1,0))</f>
        <v>3.8981415323583102</v>
      </c>
      <c r="AY60" s="50">
        <f ca="1">IF($B60&lt;Input!$B$20,PRODUCT(OFFSET(AY$19,0,$B60,1,Input!$B$20-$B60)),IF($B60=Input!$B$20,1,0))</f>
        <v>3.8981415323583102</v>
      </c>
      <c r="AZ60" s="50">
        <f ca="1">IF($B60&lt;Input!$B$20,PRODUCT(OFFSET(AZ$19,0,$B60,1,Input!$B$20-$B60)),IF($B60=Input!$B$20,1,0))</f>
        <v>3.8981415323583102</v>
      </c>
      <c r="BA60" s="50">
        <f ca="1">IF($B60&lt;Input!$B$20,PRODUCT(OFFSET(BA$19,0,$B60,1,Input!$B$20-$B60)),IF($B60=Input!$B$20,1,0))</f>
        <v>3.8981415323583102</v>
      </c>
      <c r="BB60" s="50">
        <f ca="1">IF($B60&lt;Input!$B$20,PRODUCT(OFFSET(BB$19,0,$B60,1,Input!$B$20-$B60)),IF($B60=Input!$B$20,1,0))</f>
        <v>3.8981415323583102</v>
      </c>
      <c r="BC60" s="50">
        <f ca="1">IF($B60&lt;Input!$B$20,PRODUCT(OFFSET(BC$19,0,$B60,1,Input!$B$20-$B60)),IF($B60=Input!$B$20,1,0))</f>
        <v>3.8981415323583102</v>
      </c>
      <c r="BD60" s="50">
        <f ca="1">IF($B60&lt;Input!$B$20,PRODUCT(OFFSET(BD$19,0,$B60,1,Input!$B$20-$B60)),IF($B60=Input!$B$20,1,0))</f>
        <v>3.8981415323583102</v>
      </c>
      <c r="BE60" s="50">
        <f ca="1">IF($B60&lt;Input!$B$20,PRODUCT(OFFSET(BE$19,0,$B60,1,Input!$B$20-$B60)),IF($B60=Input!$B$20,1,0))</f>
        <v>3.8981415323583102</v>
      </c>
      <c r="BF60" s="50">
        <f ca="1">IF($B60&lt;Input!$B$20,PRODUCT(OFFSET(BF$19,0,$B60,1,Input!$B$20-$B60)),IF($B60=Input!$B$20,1,0))</f>
        <v>3.8981415323583102</v>
      </c>
      <c r="BG60" s="50">
        <f ca="1">IF($B60&lt;Input!$B$20,PRODUCT(OFFSET(BG$19,0,$B60,1,Input!$B$20-$B60)),IF($B60=Input!$B$20,1,0))</f>
        <v>3.8981415323583102</v>
      </c>
      <c r="BH60" s="50">
        <f ca="1">IF($B60&lt;Input!$B$20,PRODUCT(OFFSET(BH$19,0,$B60,1,Input!$B$20-$B60)),IF($B60=Input!$B$20,1,0))</f>
        <v>3.8981415323583102</v>
      </c>
      <c r="BI60" s="50">
        <f ca="1">IF($B60&lt;Input!$B$20,PRODUCT(OFFSET(BI$19,0,$B60,1,Input!$B$20-$B60)),IF($B60=Input!$B$20,1,0))</f>
        <v>3.8981415323583102</v>
      </c>
      <c r="BJ60" s="50">
        <f ca="1">IF($B60&lt;Input!$B$20,PRODUCT(OFFSET(BJ$19,0,$B60,1,Input!$B$20-$B60)),IF($B60=Input!$B$20,1,0))</f>
        <v>3.8981415323583102</v>
      </c>
      <c r="BK60" s="50">
        <f ca="1">IF($B60&lt;Input!$B$20,PRODUCT(OFFSET(BK$19,0,$B60,1,Input!$B$20-$B60)),IF($B60=Input!$B$20,1,0))</f>
        <v>3.8981415323583102</v>
      </c>
      <c r="BL60" s="50">
        <f ca="1">IF($B60&lt;Input!$B$20,PRODUCT(OFFSET(BL$19,0,$B60,1,Input!$B$20-$B60)),IF($B60=Input!$B$20,1,0))</f>
        <v>3.8981415323583102</v>
      </c>
      <c r="BM60" s="50">
        <f ca="1">IF($B60&lt;Input!$B$20,PRODUCT(OFFSET(BM$19,0,$B60,1,Input!$B$20-$B60)),IF($B60=Input!$B$20,1,0))</f>
        <v>3.8981415323583102</v>
      </c>
      <c r="BN60" s="50">
        <f ca="1">IF($B60&lt;Input!$B$20,PRODUCT(OFFSET(BN$19,0,$B60,1,Input!$B$20-$B60)),IF($B60=Input!$B$20,1,0))</f>
        <v>3.8981415323583102</v>
      </c>
      <c r="BO60" s="50">
        <f ca="1">IF($B60&lt;Input!$B$20,PRODUCT(OFFSET(BO$19,0,$B60,1,Input!$B$20-$B60)),IF($B60=Input!$B$20,1,0))</f>
        <v>3.8981415323583102</v>
      </c>
      <c r="BP60" s="50">
        <f ca="1">IF($B60&lt;Input!$B$20,PRODUCT(OFFSET(BP$19,0,$B60,1,Input!$B$20-$B60)),IF($B60=Input!$B$20,1,0))</f>
        <v>3.8981415323583102</v>
      </c>
      <c r="BQ60" s="50">
        <f ca="1">IF($B60&lt;Input!$B$20,PRODUCT(OFFSET(BQ$19,0,$B60,1,Input!$B$20-$B60)),IF($B60=Input!$B$20,1,0))</f>
        <v>3.8981415323583102</v>
      </c>
      <c r="BR60" s="50">
        <f ca="1">IF($B60&lt;Input!$B$20,PRODUCT(OFFSET(BR$19,0,$B60,1,Input!$B$20-$B60)),IF($B60=Input!$B$20,1,0))</f>
        <v>3.8981415323583102</v>
      </c>
      <c r="BS60" s="50">
        <f ca="1">IF($B60&lt;Input!$B$20,PRODUCT(OFFSET(BS$19,0,$B60,1,Input!$B$20-$B60)),IF($B60=Input!$B$20,1,0))</f>
        <v>3.8981415323583102</v>
      </c>
      <c r="BT60" s="50">
        <f ca="1">IF($B60&lt;Input!$B$20,PRODUCT(OFFSET(BT$19,0,$B60,1,Input!$B$20-$B60)),IF($B60=Input!$B$20,1,0))</f>
        <v>3.8981415323583102</v>
      </c>
      <c r="BU60" s="50">
        <f ca="1">IF($B60&lt;Input!$B$20,PRODUCT(OFFSET(BU$19,0,$B60,1,Input!$B$20-$B60)),IF($B60=Input!$B$20,1,0))</f>
        <v>3.8981415323583102</v>
      </c>
      <c r="BV60" s="50">
        <f ca="1">IF($B60&lt;Input!$B$20,PRODUCT(OFFSET(BV$19,0,$B60,1,Input!$B$20-$B60)),IF($B60=Input!$B$20,1,0))</f>
        <v>3.8981415323583102</v>
      </c>
      <c r="BW60" s="50">
        <f ca="1">IF($B60&lt;Input!$B$20,PRODUCT(OFFSET(BW$19,0,$B60,1,Input!$B$20-$B60)),IF($B60=Input!$B$20,1,0))</f>
        <v>3.8981415323583102</v>
      </c>
      <c r="BX60" s="50">
        <f ca="1">IF($B60&lt;Input!$B$20,PRODUCT(OFFSET(BX$19,0,$B60,1,Input!$B$20-$B60)),IF($B60=Input!$B$20,1,0))</f>
        <v>3.8981415323583102</v>
      </c>
      <c r="BY60" s="50">
        <f ca="1">IF($B60&lt;Input!$B$20,PRODUCT(OFFSET(BY$19,0,$B60,1,Input!$B$20-$B60)),IF($B60=Input!$B$20,1,0))</f>
        <v>3.8981415323583102</v>
      </c>
      <c r="BZ60" s="50">
        <f ca="1">IF($B60&lt;Input!$B$20,PRODUCT(OFFSET(BZ$19,0,$B60,1,Input!$B$20-$B60)),IF($B60=Input!$B$20,1,0))</f>
        <v>3.8981415323583102</v>
      </c>
      <c r="CA60" s="50">
        <f ca="1">IF($B60&lt;Input!$B$20,PRODUCT(OFFSET(CA$19,0,$B60,1,Input!$B$20-$B60)),IF($B60=Input!$B$20,1,0))</f>
        <v>3.8981415323583102</v>
      </c>
      <c r="CB60" s="50">
        <f ca="1">IF($B60&lt;Input!$B$20,PRODUCT(OFFSET(CB$19,0,$B60,1,Input!$B$20-$B60)),IF($B60=Input!$B$20,1,0))</f>
        <v>3.8981415323583102</v>
      </c>
      <c r="CC60" s="50">
        <f ca="1">IF($B60&lt;Input!$B$20,PRODUCT(OFFSET(CC$19,0,$B60,1,Input!$B$20-$B60)),IF($B60=Input!$B$20,1,0))</f>
        <v>3.8981415323583102</v>
      </c>
      <c r="CD60" s="50">
        <f ca="1">IF($B60&lt;Input!$B$20,PRODUCT(OFFSET(CD$19,0,$B60,1,Input!$B$20-$B60)),IF($B60=Input!$B$20,1,0))</f>
        <v>3.8981415323583102</v>
      </c>
      <c r="CE60" s="50">
        <f ca="1">IF($B60&lt;Input!$B$20,PRODUCT(OFFSET(CE$19,0,$B60,1,Input!$B$20-$B60)),IF($B60=Input!$B$20,1,0))</f>
        <v>3.8981415323583102</v>
      </c>
      <c r="CF60" s="50">
        <f ca="1">IF($B60&lt;Input!$B$20,PRODUCT(OFFSET(CF$19,0,$B60,1,Input!$B$20-$B60)),IF($B60=Input!$B$20,1,0))</f>
        <v>3.8981415323583102</v>
      </c>
      <c r="CG60" s="50">
        <f ca="1">IF($B60&lt;Input!$B$20,PRODUCT(OFFSET(CG$19,0,$B60,1,Input!$B$20-$B60)),IF($B60=Input!$B$20,1,0))</f>
        <v>3.8981415323583102</v>
      </c>
      <c r="CH60" s="50">
        <f ca="1">IF($B60&lt;Input!$B$20,PRODUCT(OFFSET(CH$19,0,$B60,1,Input!$B$20-$B60)),IF($B60=Input!$B$20,1,0))</f>
        <v>3.8981415323583102</v>
      </c>
      <c r="CI60" s="50">
        <f ca="1">IF($B60&lt;Input!$B$20,PRODUCT(OFFSET(CI$19,0,$B60,1,Input!$B$20-$B60)),IF($B60=Input!$B$20,1,0))</f>
        <v>3.8981415323583102</v>
      </c>
      <c r="CJ60" s="50">
        <f ca="1">IF($B60&lt;Input!$B$20,PRODUCT(OFFSET(CJ$19,0,$B60,1,Input!$B$20-$B60)),IF($B60=Input!$B$20,1,0))</f>
        <v>3.8981415323583102</v>
      </c>
      <c r="CK60" s="50">
        <f ca="1">IF($B60&lt;Input!$B$20,PRODUCT(OFFSET(CK$19,0,$B60,1,Input!$B$20-$B60)),IF($B60=Input!$B$20,1,0))</f>
        <v>3.8981415323583102</v>
      </c>
      <c r="CL60" s="50">
        <f ca="1">IF($B60&lt;Input!$B$20,PRODUCT(OFFSET(CL$19,0,$B60,1,Input!$B$20-$B60)),IF($B60=Input!$B$20,1,0))</f>
        <v>3.8981415323583102</v>
      </c>
      <c r="CM60" s="50">
        <f ca="1">IF($B60&lt;Input!$B$20,PRODUCT(OFFSET(CM$19,0,$B60,1,Input!$B$20-$B60)),IF($B60=Input!$B$20,1,0))</f>
        <v>3.8981415323583102</v>
      </c>
      <c r="CN60" s="50">
        <f ca="1">IF($B60&lt;Input!$B$20,PRODUCT(OFFSET(CN$19,0,$B60,1,Input!$B$20-$B60)),IF($B60=Input!$B$20,1,0))</f>
        <v>3.8981415323583102</v>
      </c>
      <c r="CO60" s="50">
        <f ca="1">IF($B60&lt;Input!$B$20,PRODUCT(OFFSET(CO$19,0,$B60,1,Input!$B$20-$B60)),IF($B60=Input!$B$20,1,0))</f>
        <v>3.8981415323583102</v>
      </c>
      <c r="CP60" s="50">
        <f ca="1">IF($B60&lt;Input!$B$20,PRODUCT(OFFSET(CP$19,0,$B60,1,Input!$B$20-$B60)),IF($B60=Input!$B$20,1,0))</f>
        <v>3.8981415323583102</v>
      </c>
      <c r="CQ60" s="50">
        <f ca="1">IF($B60&lt;Input!$B$20,PRODUCT(OFFSET(CQ$19,0,$B60,1,Input!$B$20-$B60)),IF($B60=Input!$B$20,1,0))</f>
        <v>3.8981415323583102</v>
      </c>
      <c r="CR60" s="50">
        <f ca="1">IF($B60&lt;Input!$B$20,PRODUCT(OFFSET(CR$19,0,$B60,1,Input!$B$20-$B60)),IF($B60=Input!$B$20,1,0))</f>
        <v>3.8981415323583102</v>
      </c>
      <c r="CS60" s="50">
        <f ca="1">IF($B60&lt;Input!$B$20,PRODUCT(OFFSET(CS$19,0,$B60,1,Input!$B$20-$B60)),IF($B60=Input!$B$20,1,0))</f>
        <v>3.8981415323583102</v>
      </c>
      <c r="CT60" s="50">
        <f ca="1">IF($B60&lt;Input!$B$20,PRODUCT(OFFSET(CT$19,0,$B60,1,Input!$B$20-$B60)),IF($B60=Input!$B$20,1,0))</f>
        <v>3.8981415323583102</v>
      </c>
      <c r="CU60" s="50">
        <f ca="1">IF($B60&lt;Input!$B$20,PRODUCT(OFFSET(CU$19,0,$B60,1,Input!$B$20-$B60)),IF($B60=Input!$B$20,1,0))</f>
        <v>3.8981415323583102</v>
      </c>
    </row>
    <row r="61" spans="2:99" x14ac:dyDescent="0.2">
      <c r="B61" s="43">
        <v>14</v>
      </c>
      <c r="C61" s="50">
        <f ca="1">IF($B61&lt;Input!$B$20,PRODUCT(OFFSET(C$19,0,$B61,1,Input!$B$20-$B61)),IF($B61=Input!$B$20,1,0))</f>
        <v>4.3042886494736008</v>
      </c>
      <c r="D61" s="50">
        <f ca="1">IF($B61&lt;Input!$B$20,PRODUCT(OFFSET(D$19,0,$B61,1,Input!$B$20-$B61)),IF($B61=Input!$B$20,1,0))</f>
        <v>4.2880756446860095</v>
      </c>
      <c r="E61" s="50">
        <f ca="1">IF($B61&lt;Input!$B$20,PRODUCT(OFFSET(E$19,0,$B61,1,Input!$B$20-$B61)),IF($B61=Input!$B$20,1,0))</f>
        <v>4.2711545698098785</v>
      </c>
      <c r="F61" s="50">
        <f ca="1">IF($B61&lt;Input!$B$20,PRODUCT(OFFSET(F$19,0,$B61,1,Input!$B$20-$B61)),IF($B61=Input!$B$20,1,0))</f>
        <v>4.2535341621083571</v>
      </c>
      <c r="G61" s="50">
        <f ca="1">IF($B61&lt;Input!$B$20,PRODUCT(OFFSET(G$19,0,$B61,1,Input!$B$20-$B61)),IF($B61=Input!$B$20,1,0))</f>
        <v>4.2352235022457974</v>
      </c>
      <c r="H61" s="50">
        <f ca="1">IF($B61&lt;Input!$B$20,PRODUCT(OFFSET(H$19,0,$B61,1,Input!$B$20-$B61)),IF($B61=Input!$B$20,1,0))</f>
        <v>4.2162320064791725</v>
      </c>
      <c r="I61" s="50">
        <f ca="1">IF($B61&lt;Input!$B$20,PRODUCT(OFFSET(I$19,0,$B61,1,Input!$B$20-$B61)),IF($B61=Input!$B$20,1,0))</f>
        <v>4.1965694185779503</v>
      </c>
      <c r="J61" s="50">
        <f ca="1">IF($B61&lt;Input!$B$20,PRODUCT(OFFSET(J$19,0,$B61,1,Input!$B$20-$B61)),IF($B61=Input!$B$20,1,0))</f>
        <v>4.1769950170372194</v>
      </c>
      <c r="K61" s="50">
        <f ca="1">IF($B61&lt;Input!$B$20,PRODUCT(OFFSET(K$19,0,$B61,1,Input!$B$20-$B61)),IF($B61=Input!$B$20,1,0))</f>
        <v>4.157508422095141</v>
      </c>
      <c r="L61" s="50">
        <f ca="1">IF($B61&lt;Input!$B$20,PRODUCT(OFFSET(L$19,0,$B61,1,Input!$B$20-$B61)),IF($B61=Input!$B$20,1,0))</f>
        <v>4.1381092555574215</v>
      </c>
      <c r="M61" s="50">
        <f ca="1">IF($B61&lt;Input!$B$20,PRODUCT(OFFSET(M$19,0,$B61,1,Input!$B$20-$B61)),IF($B61=Input!$B$20,1,0))</f>
        <v>4.1187971407910942</v>
      </c>
      <c r="N61" s="50">
        <f ca="1">IF($B61&lt;Input!$B$20,PRODUCT(OFFSET(N$19,0,$B61,1,Input!$B$20-$B61)),IF($B61=Input!$B$20,1,0))</f>
        <v>4.099571702718368</v>
      </c>
      <c r="O61" s="50">
        <f ca="1">IF($B61&lt;Input!$B$20,PRODUCT(OFFSET(O$19,0,$B61,1,Input!$B$20-$B61)),IF($B61=Input!$B$20,1,0))</f>
        <v>4.0804325678104831</v>
      </c>
      <c r="P61" s="50">
        <f ca="1">IF($B61&lt;Input!$B$20,PRODUCT(OFFSET(P$19,0,$B61,1,Input!$B$20-$B61)),IF($B61=Input!$B$20,1,0))</f>
        <v>4.0613793640815876</v>
      </c>
      <c r="Q61" s="50">
        <f ca="1">IF($B61&lt;Input!$B$20,PRODUCT(OFFSET(Q$19,0,$B61,1,Input!$B$20-$B61)),IF($B61=Input!$B$20,1,0))</f>
        <v>4.0424117210826465</v>
      </c>
      <c r="R61" s="50">
        <f ca="1">IF($B61&lt;Input!$B$20,PRODUCT(OFFSET(R$19,0,$B61,1,Input!$B$20-$B61)),IF($B61=Input!$B$20,1,0))</f>
        <v>4.0235292698953478</v>
      </c>
      <c r="S61" s="50">
        <f ca="1">IF($B61&lt;Input!$B$20,PRODUCT(OFFSET(S$19,0,$B61,1,Input!$B$20-$B61)),IF($B61=Input!$B$20,1,0))</f>
        <v>4.0047316431260862</v>
      </c>
      <c r="T61" s="50">
        <f ca="1">IF($B61&lt;Input!$B$20,PRODUCT(OFFSET(T$19,0,$B61,1,Input!$B$20-$B61)),IF($B61=Input!$B$20,1,0))</f>
        <v>3.9860184748998981</v>
      </c>
      <c r="U61" s="50">
        <f ca="1">IF($B61&lt;Input!$B$20,PRODUCT(OFFSET(U$19,0,$B61,1,Input!$B$20-$B61)),IF($B61=Input!$B$20,1,0))</f>
        <v>3.9673894008544832</v>
      </c>
      <c r="V61" s="50">
        <f ca="1">IF($B61&lt;Input!$B$20,PRODUCT(OFFSET(V$19,0,$B61,1,Input!$B$20-$B61)),IF($B61=Input!$B$20,1,0))</f>
        <v>3.9488440581342004</v>
      </c>
      <c r="W61" s="50">
        <f ca="1">IF($B61&lt;Input!$B$20,PRODUCT(OFFSET(W$19,0,$B61,1,Input!$B$20-$B61)),IF($B61=Input!$B$20,1,0))</f>
        <v>3.9303820853841267</v>
      </c>
      <c r="X61" s="50">
        <f ca="1">IF($B61&lt;Input!$B$20,PRODUCT(OFFSET(X$19,0,$B61,1,Input!$B$20-$B61)),IF($B61=Input!$B$20,1,0))</f>
        <v>3.9127100059225683</v>
      </c>
      <c r="Y61" s="50">
        <f ca="1">IF($B61&lt;Input!$B$20,PRODUCT(OFFSET(Y$19,0,$B61,1,Input!$B$20-$B61)),IF($B61=Input!$B$20,1,0))</f>
        <v>3.8958180517956582</v>
      </c>
      <c r="Z61" s="50">
        <f ca="1">IF($B61&lt;Input!$B$20,PRODUCT(OFFSET(Z$19,0,$B61,1,Input!$B$20-$B61)),IF($B61=Input!$B$20,1,0))</f>
        <v>3.8796969165403703</v>
      </c>
      <c r="AA61" s="50">
        <f ca="1">IF($B61&lt;Input!$B$20,PRODUCT(OFFSET(AA$19,0,$B61,1,Input!$B$20-$B61)),IF($B61=Input!$B$20,1,0))</f>
        <v>3.8643377466588147</v>
      </c>
      <c r="AB61" s="50">
        <f ca="1">IF($B61&lt;Input!$B$20,PRODUCT(OFFSET(AB$19,0,$B61,1,Input!$B$20-$B61)),IF($B61=Input!$B$20,1,0))</f>
        <v>3.8497321335323922</v>
      </c>
      <c r="AC61" s="50">
        <f ca="1">IF($B61&lt;Input!$B$20,PRODUCT(OFFSET(AC$19,0,$B61,1,Input!$B$20-$B61)),IF($B61=Input!$B$20,1,0))</f>
        <v>3.8358721057654788</v>
      </c>
      <c r="AD61" s="50">
        <f ca="1">IF($B61&lt;Input!$B$20,PRODUCT(OFFSET(AD$19,0,$B61,1,Input!$B$20-$B61)),IF($B61=Input!$B$20,1,0))</f>
        <v>3.8227501219488849</v>
      </c>
      <c r="AE61" s="50">
        <f ca="1">IF($B61&lt;Input!$B$20,PRODUCT(OFFSET(AE$19,0,$B61,1,Input!$B$20-$B61)),IF($B61=Input!$B$20,1,0))</f>
        <v>3.8103590638339511</v>
      </c>
      <c r="AF61" s="50">
        <f ca="1">IF($B61&lt;Input!$B$20,PRODUCT(OFFSET(AF$19,0,$B61,1,Input!$B$20-$B61)),IF($B61=Input!$B$20,1,0))</f>
        <v>3.7986922299086086</v>
      </c>
      <c r="AG61" s="50">
        <f ca="1">IF($B61&lt;Input!$B$20,PRODUCT(OFFSET(AG$19,0,$B61,1,Input!$B$20-$B61)),IF($B61=Input!$B$20,1,0))</f>
        <v>3.7877433293673053</v>
      </c>
      <c r="AH61" s="50">
        <f ca="1">IF($B61&lt;Input!$B$20,PRODUCT(OFFSET(AH$19,0,$B61,1,Input!$B$20-$B61)),IF($B61=Input!$B$20,1,0))</f>
        <v>3.7775064764672517</v>
      </c>
      <c r="AI61" s="50">
        <f ca="1">IF($B61&lt;Input!$B$20,PRODUCT(OFFSET(AI$19,0,$B61,1,Input!$B$20-$B61)),IF($B61=Input!$B$20,1,0))</f>
        <v>3.7679761852638398</v>
      </c>
      <c r="AJ61" s="50">
        <f ca="1">IF($B61&lt;Input!$B$20,PRODUCT(OFFSET(AJ$19,0,$B61,1,Input!$B$20-$B61)),IF($B61=Input!$B$20,1,0))</f>
        <v>3.7591473647187539</v>
      </c>
      <c r="AK61" s="50">
        <f ca="1">IF($B61&lt;Input!$B$20,PRODUCT(OFFSET(AK$19,0,$B61,1,Input!$B$20-$B61)),IF($B61=Input!$B$20,1,0))</f>
        <v>3.7510153141745604</v>
      </c>
      <c r="AL61" s="50">
        <f ca="1">IF($B61&lt;Input!$B$20,PRODUCT(OFFSET(AL$19,0,$B61,1,Input!$B$20-$B61)),IF($B61=Input!$B$20,1,0))</f>
        <v>3.7435757191902415</v>
      </c>
      <c r="AM61" s="50">
        <f ca="1">IF($B61&lt;Input!$B$20,PRODUCT(OFFSET(AM$19,0,$B61,1,Input!$B$20-$B61)),IF($B61=Input!$B$20,1,0))</f>
        <v>3.7368246477324862</v>
      </c>
      <c r="AN61" s="50">
        <f ca="1">IF($B61&lt;Input!$B$20,PRODUCT(OFFSET(AN$19,0,$B61,1,Input!$B$20-$B61)),IF($B61=Input!$B$20,1,0))</f>
        <v>3.730758546718024</v>
      </c>
      <c r="AO61" s="50">
        <f ca="1">IF($B61&lt;Input!$B$20,PRODUCT(OFFSET(AO$19,0,$B61,1,Input!$B$20-$B61)),IF($B61=Input!$B$20,1,0))</f>
        <v>3.7253742389027855</v>
      </c>
      <c r="AP61" s="50">
        <f ca="1">IF($B61&lt;Input!$B$20,PRODUCT(OFFSET(AP$19,0,$B61,1,Input!$B$20-$B61)),IF($B61=Input!$B$20,1,0))</f>
        <v>3.7206689201140359</v>
      </c>
      <c r="AQ61" s="50">
        <f ca="1">IF($B61&lt;Input!$B$20,PRODUCT(OFFSET(AQ$19,0,$B61,1,Input!$B$20-$B61)),IF($B61=Input!$B$20,1,0))</f>
        <v>3.7166401568221801</v>
      </c>
      <c r="AR61" s="50">
        <f ca="1">IF($B61&lt;Input!$B$20,PRODUCT(OFFSET(AR$19,0,$B61,1,Input!$B$20-$B61)),IF($B61=Input!$B$20,1,0))</f>
        <v>3.7132858840492404</v>
      </c>
      <c r="AS61" s="50">
        <f ca="1">IF($B61&lt;Input!$B$20,PRODUCT(OFFSET(AS$19,0,$B61,1,Input!$B$20-$B61)),IF($B61=Input!$B$20,1,0))</f>
        <v>3.7106044036115149</v>
      </c>
      <c r="AT61" s="50">
        <f ca="1">IF($B61&lt;Input!$B$20,PRODUCT(OFFSET(AT$19,0,$B61,1,Input!$B$20-$B61)),IF($B61=Input!$B$20,1,0))</f>
        <v>3.7085943826943772</v>
      </c>
      <c r="AU61" s="50">
        <f ca="1">IF($B61&lt;Input!$B$20,PRODUCT(OFFSET(AU$19,0,$B61,1,Input!$B$20-$B61)),IF($B61=Input!$B$20,1,0))</f>
        <v>3.7072548527574698</v>
      </c>
      <c r="AV61" s="50">
        <f ca="1">IF($B61&lt;Input!$B$20,PRODUCT(OFFSET(AV$19,0,$B61,1,Input!$B$20-$B61)),IF($B61=Input!$B$20,1,0))</f>
        <v>3.706585208769122</v>
      </c>
      <c r="AW61" s="50">
        <f ca="1">IF($B61&lt;Input!$B$20,PRODUCT(OFFSET(AW$19,0,$B61,1,Input!$B$20-$B61)),IF($B61=Input!$B$20,1,0))</f>
        <v>3.706585208769122</v>
      </c>
      <c r="AX61" s="50">
        <f ca="1">IF($B61&lt;Input!$B$20,PRODUCT(OFFSET(AX$19,0,$B61,1,Input!$B$20-$B61)),IF($B61=Input!$B$20,1,0))</f>
        <v>3.706585208769122</v>
      </c>
      <c r="AY61" s="50">
        <f ca="1">IF($B61&lt;Input!$B$20,PRODUCT(OFFSET(AY$19,0,$B61,1,Input!$B$20-$B61)),IF($B61=Input!$B$20,1,0))</f>
        <v>3.706585208769122</v>
      </c>
      <c r="AZ61" s="50">
        <f ca="1">IF($B61&lt;Input!$B$20,PRODUCT(OFFSET(AZ$19,0,$B61,1,Input!$B$20-$B61)),IF($B61=Input!$B$20,1,0))</f>
        <v>3.706585208769122</v>
      </c>
      <c r="BA61" s="50">
        <f ca="1">IF($B61&lt;Input!$B$20,PRODUCT(OFFSET(BA$19,0,$B61,1,Input!$B$20-$B61)),IF($B61=Input!$B$20,1,0))</f>
        <v>3.706585208769122</v>
      </c>
      <c r="BB61" s="50">
        <f ca="1">IF($B61&lt;Input!$B$20,PRODUCT(OFFSET(BB$19,0,$B61,1,Input!$B$20-$B61)),IF($B61=Input!$B$20,1,0))</f>
        <v>3.706585208769122</v>
      </c>
      <c r="BC61" s="50">
        <f ca="1">IF($B61&lt;Input!$B$20,PRODUCT(OFFSET(BC$19,0,$B61,1,Input!$B$20-$B61)),IF($B61=Input!$B$20,1,0))</f>
        <v>3.706585208769122</v>
      </c>
      <c r="BD61" s="50">
        <f ca="1">IF($B61&lt;Input!$B$20,PRODUCT(OFFSET(BD$19,0,$B61,1,Input!$B$20-$B61)),IF($B61=Input!$B$20,1,0))</f>
        <v>3.706585208769122</v>
      </c>
      <c r="BE61" s="50">
        <f ca="1">IF($B61&lt;Input!$B$20,PRODUCT(OFFSET(BE$19,0,$B61,1,Input!$B$20-$B61)),IF($B61=Input!$B$20,1,0))</f>
        <v>3.706585208769122</v>
      </c>
      <c r="BF61" s="50">
        <f ca="1">IF($B61&lt;Input!$B$20,PRODUCT(OFFSET(BF$19,0,$B61,1,Input!$B$20-$B61)),IF($B61=Input!$B$20,1,0))</f>
        <v>3.706585208769122</v>
      </c>
      <c r="BG61" s="50">
        <f ca="1">IF($B61&lt;Input!$B$20,PRODUCT(OFFSET(BG$19,0,$B61,1,Input!$B$20-$B61)),IF($B61=Input!$B$20,1,0))</f>
        <v>3.706585208769122</v>
      </c>
      <c r="BH61" s="50">
        <f ca="1">IF($B61&lt;Input!$B$20,PRODUCT(OFFSET(BH$19,0,$B61,1,Input!$B$20-$B61)),IF($B61=Input!$B$20,1,0))</f>
        <v>3.706585208769122</v>
      </c>
      <c r="BI61" s="50">
        <f ca="1">IF($B61&lt;Input!$B$20,PRODUCT(OFFSET(BI$19,0,$B61,1,Input!$B$20-$B61)),IF($B61=Input!$B$20,1,0))</f>
        <v>3.706585208769122</v>
      </c>
      <c r="BJ61" s="50">
        <f ca="1">IF($B61&lt;Input!$B$20,PRODUCT(OFFSET(BJ$19,0,$B61,1,Input!$B$20-$B61)),IF($B61=Input!$B$20,1,0))</f>
        <v>3.706585208769122</v>
      </c>
      <c r="BK61" s="50">
        <f ca="1">IF($B61&lt;Input!$B$20,PRODUCT(OFFSET(BK$19,0,$B61,1,Input!$B$20-$B61)),IF($B61=Input!$B$20,1,0))</f>
        <v>3.706585208769122</v>
      </c>
      <c r="BL61" s="50">
        <f ca="1">IF($B61&lt;Input!$B$20,PRODUCT(OFFSET(BL$19,0,$B61,1,Input!$B$20-$B61)),IF($B61=Input!$B$20,1,0))</f>
        <v>3.706585208769122</v>
      </c>
      <c r="BM61" s="50">
        <f ca="1">IF($B61&lt;Input!$B$20,PRODUCT(OFFSET(BM$19,0,$B61,1,Input!$B$20-$B61)),IF($B61=Input!$B$20,1,0))</f>
        <v>3.706585208769122</v>
      </c>
      <c r="BN61" s="50">
        <f ca="1">IF($B61&lt;Input!$B$20,PRODUCT(OFFSET(BN$19,0,$B61,1,Input!$B$20-$B61)),IF($B61=Input!$B$20,1,0))</f>
        <v>3.706585208769122</v>
      </c>
      <c r="BO61" s="50">
        <f ca="1">IF($B61&lt;Input!$B$20,PRODUCT(OFFSET(BO$19,0,$B61,1,Input!$B$20-$B61)),IF($B61=Input!$B$20,1,0))</f>
        <v>3.706585208769122</v>
      </c>
      <c r="BP61" s="50">
        <f ca="1">IF($B61&lt;Input!$B$20,PRODUCT(OFFSET(BP$19,0,$B61,1,Input!$B$20-$B61)),IF($B61=Input!$B$20,1,0))</f>
        <v>3.706585208769122</v>
      </c>
      <c r="BQ61" s="50">
        <f ca="1">IF($B61&lt;Input!$B$20,PRODUCT(OFFSET(BQ$19,0,$B61,1,Input!$B$20-$B61)),IF($B61=Input!$B$20,1,0))</f>
        <v>3.706585208769122</v>
      </c>
      <c r="BR61" s="50">
        <f ca="1">IF($B61&lt;Input!$B$20,PRODUCT(OFFSET(BR$19,0,$B61,1,Input!$B$20-$B61)),IF($B61=Input!$B$20,1,0))</f>
        <v>3.706585208769122</v>
      </c>
      <c r="BS61" s="50">
        <f ca="1">IF($B61&lt;Input!$B$20,PRODUCT(OFFSET(BS$19,0,$B61,1,Input!$B$20-$B61)),IF($B61=Input!$B$20,1,0))</f>
        <v>3.706585208769122</v>
      </c>
      <c r="BT61" s="50">
        <f ca="1">IF($B61&lt;Input!$B$20,PRODUCT(OFFSET(BT$19,0,$B61,1,Input!$B$20-$B61)),IF($B61=Input!$B$20,1,0))</f>
        <v>3.706585208769122</v>
      </c>
      <c r="BU61" s="50">
        <f ca="1">IF($B61&lt;Input!$B$20,PRODUCT(OFFSET(BU$19,0,$B61,1,Input!$B$20-$B61)),IF($B61=Input!$B$20,1,0))</f>
        <v>3.706585208769122</v>
      </c>
      <c r="BV61" s="50">
        <f ca="1">IF($B61&lt;Input!$B$20,PRODUCT(OFFSET(BV$19,0,$B61,1,Input!$B$20-$B61)),IF($B61=Input!$B$20,1,0))</f>
        <v>3.706585208769122</v>
      </c>
      <c r="BW61" s="50">
        <f ca="1">IF($B61&lt;Input!$B$20,PRODUCT(OFFSET(BW$19,0,$B61,1,Input!$B$20-$B61)),IF($B61=Input!$B$20,1,0))</f>
        <v>3.706585208769122</v>
      </c>
      <c r="BX61" s="50">
        <f ca="1">IF($B61&lt;Input!$B$20,PRODUCT(OFFSET(BX$19,0,$B61,1,Input!$B$20-$B61)),IF($B61=Input!$B$20,1,0))</f>
        <v>3.706585208769122</v>
      </c>
      <c r="BY61" s="50">
        <f ca="1">IF($B61&lt;Input!$B$20,PRODUCT(OFFSET(BY$19,0,$B61,1,Input!$B$20-$B61)),IF($B61=Input!$B$20,1,0))</f>
        <v>3.706585208769122</v>
      </c>
      <c r="BZ61" s="50">
        <f ca="1">IF($B61&lt;Input!$B$20,PRODUCT(OFFSET(BZ$19,0,$B61,1,Input!$B$20-$B61)),IF($B61=Input!$B$20,1,0))</f>
        <v>3.706585208769122</v>
      </c>
      <c r="CA61" s="50">
        <f ca="1">IF($B61&lt;Input!$B$20,PRODUCT(OFFSET(CA$19,0,$B61,1,Input!$B$20-$B61)),IF($B61=Input!$B$20,1,0))</f>
        <v>3.706585208769122</v>
      </c>
      <c r="CB61" s="50">
        <f ca="1">IF($B61&lt;Input!$B$20,PRODUCT(OFFSET(CB$19,0,$B61,1,Input!$B$20-$B61)),IF($B61=Input!$B$20,1,0))</f>
        <v>3.706585208769122</v>
      </c>
      <c r="CC61" s="50">
        <f ca="1">IF($B61&lt;Input!$B$20,PRODUCT(OFFSET(CC$19,0,$B61,1,Input!$B$20-$B61)),IF($B61=Input!$B$20,1,0))</f>
        <v>3.706585208769122</v>
      </c>
      <c r="CD61" s="50">
        <f ca="1">IF($B61&lt;Input!$B$20,PRODUCT(OFFSET(CD$19,0,$B61,1,Input!$B$20-$B61)),IF($B61=Input!$B$20,1,0))</f>
        <v>3.706585208769122</v>
      </c>
      <c r="CE61" s="50">
        <f ca="1">IF($B61&lt;Input!$B$20,PRODUCT(OFFSET(CE$19,0,$B61,1,Input!$B$20-$B61)),IF($B61=Input!$B$20,1,0))</f>
        <v>3.706585208769122</v>
      </c>
      <c r="CF61" s="50">
        <f ca="1">IF($B61&lt;Input!$B$20,PRODUCT(OFFSET(CF$19,0,$B61,1,Input!$B$20-$B61)),IF($B61=Input!$B$20,1,0))</f>
        <v>3.706585208769122</v>
      </c>
      <c r="CG61" s="50">
        <f ca="1">IF($B61&lt;Input!$B$20,PRODUCT(OFFSET(CG$19,0,$B61,1,Input!$B$20-$B61)),IF($B61=Input!$B$20,1,0))</f>
        <v>3.706585208769122</v>
      </c>
      <c r="CH61" s="50">
        <f ca="1">IF($B61&lt;Input!$B$20,PRODUCT(OFFSET(CH$19,0,$B61,1,Input!$B$20-$B61)),IF($B61=Input!$B$20,1,0))</f>
        <v>3.706585208769122</v>
      </c>
      <c r="CI61" s="50">
        <f ca="1">IF($B61&lt;Input!$B$20,PRODUCT(OFFSET(CI$19,0,$B61,1,Input!$B$20-$B61)),IF($B61=Input!$B$20,1,0))</f>
        <v>3.706585208769122</v>
      </c>
      <c r="CJ61" s="50">
        <f ca="1">IF($B61&lt;Input!$B$20,PRODUCT(OFFSET(CJ$19,0,$B61,1,Input!$B$20-$B61)),IF($B61=Input!$B$20,1,0))</f>
        <v>3.706585208769122</v>
      </c>
      <c r="CK61" s="50">
        <f ca="1">IF($B61&lt;Input!$B$20,PRODUCT(OFFSET(CK$19,0,$B61,1,Input!$B$20-$B61)),IF($B61=Input!$B$20,1,0))</f>
        <v>3.706585208769122</v>
      </c>
      <c r="CL61" s="50">
        <f ca="1">IF($B61&lt;Input!$B$20,PRODUCT(OFFSET(CL$19,0,$B61,1,Input!$B$20-$B61)),IF($B61=Input!$B$20,1,0))</f>
        <v>3.706585208769122</v>
      </c>
      <c r="CM61" s="50">
        <f ca="1">IF($B61&lt;Input!$B$20,PRODUCT(OFFSET(CM$19,0,$B61,1,Input!$B$20-$B61)),IF($B61=Input!$B$20,1,0))</f>
        <v>3.706585208769122</v>
      </c>
      <c r="CN61" s="50">
        <f ca="1">IF($B61&lt;Input!$B$20,PRODUCT(OFFSET(CN$19,0,$B61,1,Input!$B$20-$B61)),IF($B61=Input!$B$20,1,0))</f>
        <v>3.706585208769122</v>
      </c>
      <c r="CO61" s="50">
        <f ca="1">IF($B61&lt;Input!$B$20,PRODUCT(OFFSET(CO$19,0,$B61,1,Input!$B$20-$B61)),IF($B61=Input!$B$20,1,0))</f>
        <v>3.706585208769122</v>
      </c>
      <c r="CP61" s="50">
        <f ca="1">IF($B61&lt;Input!$B$20,PRODUCT(OFFSET(CP$19,0,$B61,1,Input!$B$20-$B61)),IF($B61=Input!$B$20,1,0))</f>
        <v>3.706585208769122</v>
      </c>
      <c r="CQ61" s="50">
        <f ca="1">IF($B61&lt;Input!$B$20,PRODUCT(OFFSET(CQ$19,0,$B61,1,Input!$B$20-$B61)),IF($B61=Input!$B$20,1,0))</f>
        <v>3.706585208769122</v>
      </c>
      <c r="CR61" s="50">
        <f ca="1">IF($B61&lt;Input!$B$20,PRODUCT(OFFSET(CR$19,0,$B61,1,Input!$B$20-$B61)),IF($B61=Input!$B$20,1,0))</f>
        <v>3.706585208769122</v>
      </c>
      <c r="CS61" s="50">
        <f ca="1">IF($B61&lt;Input!$B$20,PRODUCT(OFFSET(CS$19,0,$B61,1,Input!$B$20-$B61)),IF($B61=Input!$B$20,1,0))</f>
        <v>3.706585208769122</v>
      </c>
      <c r="CT61" s="50">
        <f ca="1">IF($B61&lt;Input!$B$20,PRODUCT(OFFSET(CT$19,0,$B61,1,Input!$B$20-$B61)),IF($B61=Input!$B$20,1,0))</f>
        <v>3.706585208769122</v>
      </c>
      <c r="CU61" s="50">
        <f ca="1">IF($B61&lt;Input!$B$20,PRODUCT(OFFSET(CU$19,0,$B61,1,Input!$B$20-$B61)),IF($B61=Input!$B$20,1,0))</f>
        <v>3.706585208769122</v>
      </c>
    </row>
    <row r="62" spans="2:99" x14ac:dyDescent="0.2">
      <c r="B62" s="43">
        <v>15</v>
      </c>
      <c r="C62" s="50">
        <f ca="1">IF($B62&lt;Input!$B$20,PRODUCT(OFFSET(C$19,0,$B62,1,Input!$B$20-$B62)),IF($B62=Input!$B$20,1,0))</f>
        <v>4.0634097212008164</v>
      </c>
      <c r="D62" s="50">
        <f ca="1">IF($B62&lt;Input!$B$20,PRODUCT(OFFSET(D$19,0,$B62,1,Input!$B$20-$B62)),IF($B62=Input!$B$20,1,0))</f>
        <v>4.0481040373517949</v>
      </c>
      <c r="E62" s="50">
        <f ca="1">IF($B62&lt;Input!$B$20,PRODUCT(OFFSET(E$19,0,$B62,1,Input!$B$20-$B62)),IF($B62=Input!$B$20,1,0))</f>
        <v>4.0321299088153086</v>
      </c>
      <c r="F62" s="50">
        <f ca="1">IF($B62&lt;Input!$B$20,PRODUCT(OFFSET(F$19,0,$B62,1,Input!$B$20-$B62)),IF($B62=Input!$B$20,1,0))</f>
        <v>4.015495583895059</v>
      </c>
      <c r="G62" s="50">
        <f ca="1">IF($B62&lt;Input!$B$20,PRODUCT(OFFSET(G$19,0,$B62,1,Input!$B$20-$B62)),IF($B62=Input!$B$20,1,0))</f>
        <v>3.99820963507835</v>
      </c>
      <c r="H62" s="50">
        <f ca="1">IF($B62&lt;Input!$B$20,PRODUCT(OFFSET(H$19,0,$B62,1,Input!$B$20-$B62)),IF($B62=Input!$B$20,1,0))</f>
        <v>3.980280951664501</v>
      </c>
      <c r="I62" s="50">
        <f ca="1">IF($B62&lt;Input!$B$20,PRODUCT(OFFSET(I$19,0,$B62,1,Input!$B$20-$B62)),IF($B62=Input!$B$20,1,0))</f>
        <v>3.9624294616868752</v>
      </c>
      <c r="J62" s="50">
        <f ca="1">IF($B62&lt;Input!$B$20,PRODUCT(OFFSET(J$19,0,$B62,1,Input!$B$20-$B62)),IF($B62=Input!$B$20,1,0))</f>
        <v>3.9446548465740077</v>
      </c>
      <c r="K62" s="50">
        <f ca="1">IF($B62&lt;Input!$B$20,PRODUCT(OFFSET(K$19,0,$B62,1,Input!$B$20-$B62)),IF($B62=Input!$B$20,1,0))</f>
        <v>3.9269567890122334</v>
      </c>
      <c r="L62" s="50">
        <f ca="1">IF($B62&lt;Input!$B$20,PRODUCT(OFFSET(L$19,0,$B62,1,Input!$B$20-$B62)),IF($B62=Input!$B$20,1,0))</f>
        <v>3.9093349729409197</v>
      </c>
      <c r="M62" s="50">
        <f ca="1">IF($B62&lt;Input!$B$20,PRODUCT(OFFSET(M$19,0,$B62,1,Input!$B$20-$B62)),IF($B62=Input!$B$20,1,0))</f>
        <v>3.8917890835477529</v>
      </c>
      <c r="N62" s="50">
        <f ca="1">IF($B62&lt;Input!$B$20,PRODUCT(OFFSET(N$19,0,$B62,1,Input!$B$20-$B62)),IF($B62=Input!$B$20,1,0))</f>
        <v>3.8743188072640367</v>
      </c>
      <c r="O62" s="50">
        <f ca="1">IF($B62&lt;Input!$B$20,PRODUCT(OFFSET(O$19,0,$B62,1,Input!$B$20-$B62)),IF($B62=Input!$B$20,1,0))</f>
        <v>3.8569238317599908</v>
      </c>
      <c r="P62" s="50">
        <f ca="1">IF($B62&lt;Input!$B$20,PRODUCT(OFFSET(P$19,0,$B62,1,Input!$B$20-$B62)),IF($B62=Input!$B$20,1,0))</f>
        <v>3.8396038459400903</v>
      </c>
      <c r="Q62" s="50">
        <f ca="1">IF($B62&lt;Input!$B$20,PRODUCT(OFFSET(Q$19,0,$B62,1,Input!$B$20-$B62)),IF($B62=Input!$B$20,1,0))</f>
        <v>3.8223585399383904</v>
      </c>
      <c r="R62" s="50">
        <f ca="1">IF($B62&lt;Input!$B$20,PRODUCT(OFFSET(R$19,0,$B62,1,Input!$B$20-$B62)),IF($B62=Input!$B$20,1,0))</f>
        <v>3.8051876051139129</v>
      </c>
      <c r="S62" s="50">
        <f ca="1">IF($B62&lt;Input!$B$20,PRODUCT(OFFSET(S$19,0,$B62,1,Input!$B$20-$B62)),IF($B62=Input!$B$20,1,0))</f>
        <v>3.7880907340459951</v>
      </c>
      <c r="T62" s="50">
        <f ca="1">IF($B62&lt;Input!$B$20,PRODUCT(OFFSET(T$19,0,$B62,1,Input!$B$20-$B62)),IF($B62=Input!$B$20,1,0))</f>
        <v>3.7710676205297067</v>
      </c>
      <c r="U62" s="50">
        <f ca="1">IF($B62&lt;Input!$B$20,PRODUCT(OFFSET(U$19,0,$B62,1,Input!$B$20-$B62)),IF($B62=Input!$B$20,1,0))</f>
        <v>3.7541179595712397</v>
      </c>
      <c r="V62" s="50">
        <f ca="1">IF($B62&lt;Input!$B$20,PRODUCT(OFFSET(V$19,0,$B62,1,Input!$B$20-$B62)),IF($B62=Input!$B$20,1,0))</f>
        <v>3.7372414473833553</v>
      </c>
      <c r="W62" s="50">
        <f ca="1">IF($B62&lt;Input!$B$20,PRODUCT(OFFSET(W$19,0,$B62,1,Input!$B$20-$B62)),IF($B62=Input!$B$20,1,0))</f>
        <v>3.7204377813808085</v>
      </c>
      <c r="X62" s="50">
        <f ca="1">IF($B62&lt;Input!$B$20,PRODUCT(OFFSET(X$19,0,$B62,1,Input!$B$20-$B62)),IF($B62=Input!$B$20,1,0))</f>
        <v>3.7043759050240173</v>
      </c>
      <c r="Y62" s="50">
        <f ca="1">IF($B62&lt;Input!$B$20,PRODUCT(OFFSET(Y$19,0,$B62,1,Input!$B$20-$B62)),IF($B62=Input!$B$20,1,0))</f>
        <v>3.6890469691734848</v>
      </c>
      <c r="Z62" s="50">
        <f ca="1">IF($B62&lt;Input!$B$20,PRODUCT(OFFSET(Z$19,0,$B62,1,Input!$B$20-$B62)),IF($B62=Input!$B$20,1,0))</f>
        <v>3.6744425553959519</v>
      </c>
      <c r="AA62" s="50">
        <f ca="1">IF($B62&lt;Input!$B$20,PRODUCT(OFFSET(AA$19,0,$B62,1,Input!$B$20-$B62)),IF($B62=Input!$B$20,1,0))</f>
        <v>3.660554668275894</v>
      </c>
      <c r="AB62" s="50">
        <f ca="1">IF($B62&lt;Input!$B$20,PRODUCT(OFFSET(AB$19,0,$B62,1,Input!$B$20-$B62)),IF($B62=Input!$B$20,1,0))</f>
        <v>3.6473757281354393</v>
      </c>
      <c r="AC62" s="50">
        <f ca="1">IF($B62&lt;Input!$B$20,PRODUCT(OFFSET(AC$19,0,$B62,1,Input!$B$20-$B62)),IF($B62=Input!$B$20,1,0))</f>
        <v>3.6348985641534357</v>
      </c>
      <c r="AD62" s="50">
        <f ca="1">IF($B62&lt;Input!$B$20,PRODUCT(OFFSET(AD$19,0,$B62,1,Input!$B$20-$B62)),IF($B62=Input!$B$20,1,0))</f>
        <v>3.6231164078749725</v>
      </c>
      <c r="AE62" s="50">
        <f ca="1">IF($B62&lt;Input!$B$20,PRODUCT(OFFSET(AE$19,0,$B62,1,Input!$B$20-$B62)),IF($B62=Input!$B$20,1,0))</f>
        <v>3.6120228871031195</v>
      </c>
      <c r="AF62" s="50">
        <f ca="1">IF($B62&lt;Input!$B$20,PRODUCT(OFFSET(AF$19,0,$B62,1,Input!$B$20-$B62)),IF($B62=Input!$B$20,1,0))</f>
        <v>3.6016120201651693</v>
      </c>
      <c r="AG62" s="50">
        <f ca="1">IF($B62&lt;Input!$B$20,PRODUCT(OFFSET(AG$19,0,$B62,1,Input!$B$20-$B62)),IF($B62=Input!$B$20,1,0))</f>
        <v>3.591878210546223</v>
      </c>
      <c r="AH62" s="50">
        <f ca="1">IF($B62&lt;Input!$B$20,PRODUCT(OFFSET(AH$19,0,$B62,1,Input!$B$20-$B62)),IF($B62=Input!$B$20,1,0))</f>
        <v>3.5828162418833105</v>
      </c>
      <c r="AI62" s="50">
        <f ca="1">IF($B62&lt;Input!$B$20,PRODUCT(OFFSET(AI$19,0,$B62,1,Input!$B$20-$B62)),IF($B62=Input!$B$20,1,0))</f>
        <v>3.574421273313892</v>
      </c>
      <c r="AJ62" s="50">
        <f ca="1">IF($B62&lt;Input!$B$20,PRODUCT(OFFSET(AJ$19,0,$B62,1,Input!$B$20-$B62)),IF($B62=Input!$B$20,1,0))</f>
        <v>3.5666888351728288</v>
      </c>
      <c r="AK62" s="50">
        <f ca="1">IF($B62&lt;Input!$B$20,PRODUCT(OFFSET(AK$19,0,$B62,1,Input!$B$20-$B62)),IF($B62=Input!$B$20,1,0))</f>
        <v>3.559614825032559</v>
      </c>
      <c r="AL62" s="50">
        <f ca="1">IF($B62&lt;Input!$B$20,PRODUCT(OFFSET(AL$19,0,$B62,1,Input!$B$20-$B62)),IF($B62=Input!$B$20,1,0))</f>
        <v>3.5531955040815517</v>
      </c>
      <c r="AM62" s="50">
        <f ca="1">IF($B62&lt;Input!$B$20,PRODUCT(OFFSET(AM$19,0,$B62,1,Input!$B$20-$B62)),IF($B62=Input!$B$20,1,0))</f>
        <v>3.5474274938365511</v>
      </c>
      <c r="AN62" s="50">
        <f ca="1">IF($B62&lt;Input!$B$20,PRODUCT(OFFSET(AN$19,0,$B62,1,Input!$B$20-$B62)),IF($B62=Input!$B$20,1,0))</f>
        <v>3.5423077731846053</v>
      </c>
      <c r="AO62" s="50">
        <f ca="1">IF($B62&lt;Input!$B$20,PRODUCT(OFFSET(AO$19,0,$B62,1,Input!$B$20-$B62)),IF($B62=Input!$B$20,1,0))</f>
        <v>3.5378336757512132</v>
      </c>
      <c r="AP62" s="50">
        <f ca="1">IF($B62&lt;Input!$B$20,PRODUCT(OFFSET(AP$19,0,$B62,1,Input!$B$20-$B62)),IF($B62=Input!$B$20,1,0))</f>
        <v>3.5340028875914538</v>
      </c>
      <c r="AQ62" s="50">
        <f ca="1">IF($B62&lt;Input!$B$20,PRODUCT(OFFSET(AQ$19,0,$B62,1,Input!$B$20-$B62)),IF($B62=Input!$B$20,1,0))</f>
        <v>3.5308134452012405</v>
      </c>
      <c r="AR62" s="50">
        <f ca="1">IF($B62&lt;Input!$B$20,PRODUCT(OFFSET(AR$19,0,$B62,1,Input!$B$20-$B62)),IF($B62=Input!$B$20,1,0))</f>
        <v>3.5282637338463365</v>
      </c>
      <c r="AS62" s="50">
        <f ca="1">IF($B62&lt;Input!$B$20,PRODUCT(OFFSET(AS$19,0,$B62,1,Input!$B$20-$B62)),IF($B62=Input!$B$20,1,0))</f>
        <v>3.5263524862071898</v>
      </c>
      <c r="AT62" s="50">
        <f ca="1">IF($B62&lt;Input!$B$20,PRODUCT(OFFSET(AT$19,0,$B62,1,Input!$B$20-$B62)),IF($B62=Input!$B$20,1,0))</f>
        <v>3.5250787813379261</v>
      </c>
      <c r="AU62" s="50">
        <f ca="1">IF($B62&lt;Input!$B$20,PRODUCT(OFFSET(AU$19,0,$B62,1,Input!$B$20-$B62)),IF($B62=Input!$B$20,1,0))</f>
        <v>3.5244420439383863</v>
      </c>
      <c r="AV62" s="50">
        <f ca="1">IF($B62&lt;Input!$B$20,PRODUCT(OFFSET(AV$19,0,$B62,1,Input!$B$20-$B62)),IF($B62=Input!$B$20,1,0))</f>
        <v>3.5244420439383863</v>
      </c>
      <c r="AW62" s="50">
        <f ca="1">IF($B62&lt;Input!$B$20,PRODUCT(OFFSET(AW$19,0,$B62,1,Input!$B$20-$B62)),IF($B62=Input!$B$20,1,0))</f>
        <v>3.5244420439383863</v>
      </c>
      <c r="AX62" s="50">
        <f ca="1">IF($B62&lt;Input!$B$20,PRODUCT(OFFSET(AX$19,0,$B62,1,Input!$B$20-$B62)),IF($B62=Input!$B$20,1,0))</f>
        <v>3.5244420439383863</v>
      </c>
      <c r="AY62" s="50">
        <f ca="1">IF($B62&lt;Input!$B$20,PRODUCT(OFFSET(AY$19,0,$B62,1,Input!$B$20-$B62)),IF($B62=Input!$B$20,1,0))</f>
        <v>3.5244420439383863</v>
      </c>
      <c r="AZ62" s="50">
        <f ca="1">IF($B62&lt;Input!$B$20,PRODUCT(OFFSET(AZ$19,0,$B62,1,Input!$B$20-$B62)),IF($B62=Input!$B$20,1,0))</f>
        <v>3.5244420439383863</v>
      </c>
      <c r="BA62" s="50">
        <f ca="1">IF($B62&lt;Input!$B$20,PRODUCT(OFFSET(BA$19,0,$B62,1,Input!$B$20-$B62)),IF($B62=Input!$B$20,1,0))</f>
        <v>3.5244420439383863</v>
      </c>
      <c r="BB62" s="50">
        <f ca="1">IF($B62&lt;Input!$B$20,PRODUCT(OFFSET(BB$19,0,$B62,1,Input!$B$20-$B62)),IF($B62=Input!$B$20,1,0))</f>
        <v>3.5244420439383863</v>
      </c>
      <c r="BC62" s="50">
        <f ca="1">IF($B62&lt;Input!$B$20,PRODUCT(OFFSET(BC$19,0,$B62,1,Input!$B$20-$B62)),IF($B62=Input!$B$20,1,0))</f>
        <v>3.5244420439383863</v>
      </c>
      <c r="BD62" s="50">
        <f ca="1">IF($B62&lt;Input!$B$20,PRODUCT(OFFSET(BD$19,0,$B62,1,Input!$B$20-$B62)),IF($B62=Input!$B$20,1,0))</f>
        <v>3.5244420439383863</v>
      </c>
      <c r="BE62" s="50">
        <f ca="1">IF($B62&lt;Input!$B$20,PRODUCT(OFFSET(BE$19,0,$B62,1,Input!$B$20-$B62)),IF($B62=Input!$B$20,1,0))</f>
        <v>3.5244420439383863</v>
      </c>
      <c r="BF62" s="50">
        <f ca="1">IF($B62&lt;Input!$B$20,PRODUCT(OFFSET(BF$19,0,$B62,1,Input!$B$20-$B62)),IF($B62=Input!$B$20,1,0))</f>
        <v>3.5244420439383863</v>
      </c>
      <c r="BG62" s="50">
        <f ca="1">IF($B62&lt;Input!$B$20,PRODUCT(OFFSET(BG$19,0,$B62,1,Input!$B$20-$B62)),IF($B62=Input!$B$20,1,0))</f>
        <v>3.5244420439383863</v>
      </c>
      <c r="BH62" s="50">
        <f ca="1">IF($B62&lt;Input!$B$20,PRODUCT(OFFSET(BH$19,0,$B62,1,Input!$B$20-$B62)),IF($B62=Input!$B$20,1,0))</f>
        <v>3.5244420439383863</v>
      </c>
      <c r="BI62" s="50">
        <f ca="1">IF($B62&lt;Input!$B$20,PRODUCT(OFFSET(BI$19,0,$B62,1,Input!$B$20-$B62)),IF($B62=Input!$B$20,1,0))</f>
        <v>3.5244420439383863</v>
      </c>
      <c r="BJ62" s="50">
        <f ca="1">IF($B62&lt;Input!$B$20,PRODUCT(OFFSET(BJ$19,0,$B62,1,Input!$B$20-$B62)),IF($B62=Input!$B$20,1,0))</f>
        <v>3.5244420439383863</v>
      </c>
      <c r="BK62" s="50">
        <f ca="1">IF($B62&lt;Input!$B$20,PRODUCT(OFFSET(BK$19,0,$B62,1,Input!$B$20-$B62)),IF($B62=Input!$B$20,1,0))</f>
        <v>3.5244420439383863</v>
      </c>
      <c r="BL62" s="50">
        <f ca="1">IF($B62&lt;Input!$B$20,PRODUCT(OFFSET(BL$19,0,$B62,1,Input!$B$20-$B62)),IF($B62=Input!$B$20,1,0))</f>
        <v>3.5244420439383863</v>
      </c>
      <c r="BM62" s="50">
        <f ca="1">IF($B62&lt;Input!$B$20,PRODUCT(OFFSET(BM$19,0,$B62,1,Input!$B$20-$B62)),IF($B62=Input!$B$20,1,0))</f>
        <v>3.5244420439383863</v>
      </c>
      <c r="BN62" s="50">
        <f ca="1">IF($B62&lt;Input!$B$20,PRODUCT(OFFSET(BN$19,0,$B62,1,Input!$B$20-$B62)),IF($B62=Input!$B$20,1,0))</f>
        <v>3.5244420439383863</v>
      </c>
      <c r="BO62" s="50">
        <f ca="1">IF($B62&lt;Input!$B$20,PRODUCT(OFFSET(BO$19,0,$B62,1,Input!$B$20-$B62)),IF($B62=Input!$B$20,1,0))</f>
        <v>3.5244420439383863</v>
      </c>
      <c r="BP62" s="50">
        <f ca="1">IF($B62&lt;Input!$B$20,PRODUCT(OFFSET(BP$19,0,$B62,1,Input!$B$20-$B62)),IF($B62=Input!$B$20,1,0))</f>
        <v>3.5244420439383863</v>
      </c>
      <c r="BQ62" s="50">
        <f ca="1">IF($B62&lt;Input!$B$20,PRODUCT(OFFSET(BQ$19,0,$B62,1,Input!$B$20-$B62)),IF($B62=Input!$B$20,1,0))</f>
        <v>3.5244420439383863</v>
      </c>
      <c r="BR62" s="50">
        <f ca="1">IF($B62&lt;Input!$B$20,PRODUCT(OFFSET(BR$19,0,$B62,1,Input!$B$20-$B62)),IF($B62=Input!$B$20,1,0))</f>
        <v>3.5244420439383863</v>
      </c>
      <c r="BS62" s="50">
        <f ca="1">IF($B62&lt;Input!$B$20,PRODUCT(OFFSET(BS$19,0,$B62,1,Input!$B$20-$B62)),IF($B62=Input!$B$20,1,0))</f>
        <v>3.5244420439383863</v>
      </c>
      <c r="BT62" s="50">
        <f ca="1">IF($B62&lt;Input!$B$20,PRODUCT(OFFSET(BT$19,0,$B62,1,Input!$B$20-$B62)),IF($B62=Input!$B$20,1,0))</f>
        <v>3.5244420439383863</v>
      </c>
      <c r="BU62" s="50">
        <f ca="1">IF($B62&lt;Input!$B$20,PRODUCT(OFFSET(BU$19,0,$B62,1,Input!$B$20-$B62)),IF($B62=Input!$B$20,1,0))</f>
        <v>3.5244420439383863</v>
      </c>
      <c r="BV62" s="50">
        <f ca="1">IF($B62&lt;Input!$B$20,PRODUCT(OFFSET(BV$19,0,$B62,1,Input!$B$20-$B62)),IF($B62=Input!$B$20,1,0))</f>
        <v>3.5244420439383863</v>
      </c>
      <c r="BW62" s="50">
        <f ca="1">IF($B62&lt;Input!$B$20,PRODUCT(OFFSET(BW$19,0,$B62,1,Input!$B$20-$B62)),IF($B62=Input!$B$20,1,0))</f>
        <v>3.5244420439383863</v>
      </c>
      <c r="BX62" s="50">
        <f ca="1">IF($B62&lt;Input!$B$20,PRODUCT(OFFSET(BX$19,0,$B62,1,Input!$B$20-$B62)),IF($B62=Input!$B$20,1,0))</f>
        <v>3.5244420439383863</v>
      </c>
      <c r="BY62" s="50">
        <f ca="1">IF($B62&lt;Input!$B$20,PRODUCT(OFFSET(BY$19,0,$B62,1,Input!$B$20-$B62)),IF($B62=Input!$B$20,1,0))</f>
        <v>3.5244420439383863</v>
      </c>
      <c r="BZ62" s="50">
        <f ca="1">IF($B62&lt;Input!$B$20,PRODUCT(OFFSET(BZ$19,0,$B62,1,Input!$B$20-$B62)),IF($B62=Input!$B$20,1,0))</f>
        <v>3.5244420439383863</v>
      </c>
      <c r="CA62" s="50">
        <f ca="1">IF($B62&lt;Input!$B$20,PRODUCT(OFFSET(CA$19,0,$B62,1,Input!$B$20-$B62)),IF($B62=Input!$B$20,1,0))</f>
        <v>3.5244420439383863</v>
      </c>
      <c r="CB62" s="50">
        <f ca="1">IF($B62&lt;Input!$B$20,PRODUCT(OFFSET(CB$19,0,$B62,1,Input!$B$20-$B62)),IF($B62=Input!$B$20,1,0))</f>
        <v>3.5244420439383863</v>
      </c>
      <c r="CC62" s="50">
        <f ca="1">IF($B62&lt;Input!$B$20,PRODUCT(OFFSET(CC$19,0,$B62,1,Input!$B$20-$B62)),IF($B62=Input!$B$20,1,0))</f>
        <v>3.5244420439383863</v>
      </c>
      <c r="CD62" s="50">
        <f ca="1">IF($B62&lt;Input!$B$20,PRODUCT(OFFSET(CD$19,0,$B62,1,Input!$B$20-$B62)),IF($B62=Input!$B$20,1,0))</f>
        <v>3.5244420439383863</v>
      </c>
      <c r="CE62" s="50">
        <f ca="1">IF($B62&lt;Input!$B$20,PRODUCT(OFFSET(CE$19,0,$B62,1,Input!$B$20-$B62)),IF($B62=Input!$B$20,1,0))</f>
        <v>3.5244420439383863</v>
      </c>
      <c r="CF62" s="50">
        <f ca="1">IF($B62&lt;Input!$B$20,PRODUCT(OFFSET(CF$19,0,$B62,1,Input!$B$20-$B62)),IF($B62=Input!$B$20,1,0))</f>
        <v>3.5244420439383863</v>
      </c>
      <c r="CG62" s="50">
        <f ca="1">IF($B62&lt;Input!$B$20,PRODUCT(OFFSET(CG$19,0,$B62,1,Input!$B$20-$B62)),IF($B62=Input!$B$20,1,0))</f>
        <v>3.5244420439383863</v>
      </c>
      <c r="CH62" s="50">
        <f ca="1">IF($B62&lt;Input!$B$20,PRODUCT(OFFSET(CH$19,0,$B62,1,Input!$B$20-$B62)),IF($B62=Input!$B$20,1,0))</f>
        <v>3.5244420439383863</v>
      </c>
      <c r="CI62" s="50">
        <f ca="1">IF($B62&lt;Input!$B$20,PRODUCT(OFFSET(CI$19,0,$B62,1,Input!$B$20-$B62)),IF($B62=Input!$B$20,1,0))</f>
        <v>3.5244420439383863</v>
      </c>
      <c r="CJ62" s="50">
        <f ca="1">IF($B62&lt;Input!$B$20,PRODUCT(OFFSET(CJ$19,0,$B62,1,Input!$B$20-$B62)),IF($B62=Input!$B$20,1,0))</f>
        <v>3.5244420439383863</v>
      </c>
      <c r="CK62" s="50">
        <f ca="1">IF($B62&lt;Input!$B$20,PRODUCT(OFFSET(CK$19,0,$B62,1,Input!$B$20-$B62)),IF($B62=Input!$B$20,1,0))</f>
        <v>3.5244420439383863</v>
      </c>
      <c r="CL62" s="50">
        <f ca="1">IF($B62&lt;Input!$B$20,PRODUCT(OFFSET(CL$19,0,$B62,1,Input!$B$20-$B62)),IF($B62=Input!$B$20,1,0))</f>
        <v>3.5244420439383863</v>
      </c>
      <c r="CM62" s="50">
        <f ca="1">IF($B62&lt;Input!$B$20,PRODUCT(OFFSET(CM$19,0,$B62,1,Input!$B$20-$B62)),IF($B62=Input!$B$20,1,0))</f>
        <v>3.5244420439383863</v>
      </c>
      <c r="CN62" s="50">
        <f ca="1">IF($B62&lt;Input!$B$20,PRODUCT(OFFSET(CN$19,0,$B62,1,Input!$B$20-$B62)),IF($B62=Input!$B$20,1,0))</f>
        <v>3.5244420439383863</v>
      </c>
      <c r="CO62" s="50">
        <f ca="1">IF($B62&lt;Input!$B$20,PRODUCT(OFFSET(CO$19,0,$B62,1,Input!$B$20-$B62)),IF($B62=Input!$B$20,1,0))</f>
        <v>3.5244420439383863</v>
      </c>
      <c r="CP62" s="50">
        <f ca="1">IF($B62&lt;Input!$B$20,PRODUCT(OFFSET(CP$19,0,$B62,1,Input!$B$20-$B62)),IF($B62=Input!$B$20,1,0))</f>
        <v>3.5244420439383863</v>
      </c>
      <c r="CQ62" s="50">
        <f ca="1">IF($B62&lt;Input!$B$20,PRODUCT(OFFSET(CQ$19,0,$B62,1,Input!$B$20-$B62)),IF($B62=Input!$B$20,1,0))</f>
        <v>3.5244420439383863</v>
      </c>
      <c r="CR62" s="50">
        <f ca="1">IF($B62&lt;Input!$B$20,PRODUCT(OFFSET(CR$19,0,$B62,1,Input!$B$20-$B62)),IF($B62=Input!$B$20,1,0))</f>
        <v>3.5244420439383863</v>
      </c>
      <c r="CS62" s="50">
        <f ca="1">IF($B62&lt;Input!$B$20,PRODUCT(OFFSET(CS$19,0,$B62,1,Input!$B$20-$B62)),IF($B62=Input!$B$20,1,0))</f>
        <v>3.5244420439383863</v>
      </c>
      <c r="CT62" s="50">
        <f ca="1">IF($B62&lt;Input!$B$20,PRODUCT(OFFSET(CT$19,0,$B62,1,Input!$B$20-$B62)),IF($B62=Input!$B$20,1,0))</f>
        <v>3.5244420439383863</v>
      </c>
      <c r="CU62" s="50">
        <f ca="1">IF($B62&lt;Input!$B$20,PRODUCT(OFFSET(CU$19,0,$B62,1,Input!$B$20-$B62)),IF($B62=Input!$B$20,1,0))</f>
        <v>3.5244420439383863</v>
      </c>
    </row>
    <row r="63" spans="2:99" x14ac:dyDescent="0.2">
      <c r="B63" s="43">
        <v>16</v>
      </c>
      <c r="C63" s="50">
        <f ca="1">IF($B63&lt;Input!$B$20,PRODUCT(OFFSET(C$19,0,$B63,1,Input!$B$20-$B63)),IF($B63=Input!$B$20,1,0))</f>
        <v>3.8360109897296431</v>
      </c>
      <c r="D63" s="50">
        <f ca="1">IF($B63&lt;Input!$B$20,PRODUCT(OFFSET(D$19,0,$B63,1,Input!$B$20-$B63)),IF($B63=Input!$B$20,1,0))</f>
        <v>3.8215618508343367</v>
      </c>
      <c r="E63" s="50">
        <f ca="1">IF($B63&lt;Input!$B$20,PRODUCT(OFFSET(E$19,0,$B63,1,Input!$B$20-$B63)),IF($B63=Input!$B$20,1,0))</f>
        <v>3.8064816751145205</v>
      </c>
      <c r="F63" s="50">
        <f ca="1">IF($B63&lt;Input!$B$20,PRODUCT(OFFSET(F$19,0,$B63,1,Input!$B$20-$B63)),IF($B63=Input!$B$20,1,0))</f>
        <v>3.790778249277865</v>
      </c>
      <c r="G63" s="50">
        <f ca="1">IF($B63&lt;Input!$B$20,PRODUCT(OFFSET(G$19,0,$B63,1,Input!$B$20-$B63)),IF($B63=Input!$B$20,1,0))</f>
        <v>3.7744596660735126</v>
      </c>
      <c r="H63" s="50">
        <f ca="1">IF($B63&lt;Input!$B$20,PRODUCT(OFFSET(H$19,0,$B63,1,Input!$B$20-$B63)),IF($B63=Input!$B$20,1,0))</f>
        <v>3.7582084163428067</v>
      </c>
      <c r="I63" s="50">
        <f ca="1">IF($B63&lt;Input!$B$20,PRODUCT(OFFSET(I$19,0,$B63,1,Input!$B$20-$B63)),IF($B63=Input!$B$20,1,0))</f>
        <v>3.742024234287348</v>
      </c>
      <c r="J63" s="50">
        <f ca="1">IF($B63&lt;Input!$B$20,PRODUCT(OFFSET(J$19,0,$B63,1,Input!$B$20-$B63)),IF($B63=Input!$B$20,1,0))</f>
        <v>3.7259068551104724</v>
      </c>
      <c r="K63" s="50">
        <f ca="1">IF($B63&lt;Input!$B$20,PRODUCT(OFFSET(K$19,0,$B63,1,Input!$B$20-$B63)),IF($B63=Input!$B$20,1,0))</f>
        <v>3.7098560150136359</v>
      </c>
      <c r="L63" s="50">
        <f ca="1">IF($B63&lt;Input!$B$20,PRODUCT(OFFSET(L$19,0,$B63,1,Input!$B$20-$B63)),IF($B63=Input!$B$20,1,0))</f>
        <v>3.6938714511928405</v>
      </c>
      <c r="M63" s="50">
        <f ca="1">IF($B63&lt;Input!$B$20,PRODUCT(OFFSET(M$19,0,$B63,1,Input!$B$20-$B63)),IF($B63=Input!$B$20,1,0))</f>
        <v>3.6779529018350625</v>
      </c>
      <c r="N63" s="50">
        <f ca="1">IF($B63&lt;Input!$B$20,PRODUCT(OFFSET(N$19,0,$B63,1,Input!$B$20-$B63)),IF($B63=Input!$B$20,1,0))</f>
        <v>3.6621001061146896</v>
      </c>
      <c r="O63" s="50">
        <f ca="1">IF($B63&lt;Input!$B$20,PRODUCT(OFFSET(O$19,0,$B63,1,Input!$B$20-$B63)),IF($B63=Input!$B$20,1,0))</f>
        <v>3.6463128041899795</v>
      </c>
      <c r="P63" s="50">
        <f ca="1">IF($B63&lt;Input!$B$20,PRODUCT(OFFSET(P$19,0,$B63,1,Input!$B$20-$B63)),IF($B63=Input!$B$20,1,0))</f>
        <v>3.6305907371995119</v>
      </c>
      <c r="Q63" s="50">
        <f ca="1">IF($B63&lt;Input!$B$20,PRODUCT(OFFSET(Q$19,0,$B63,1,Input!$B$20-$B63)),IF($B63=Input!$B$20,1,0))</f>
        <v>3.6149336472586882</v>
      </c>
      <c r="R63" s="50">
        <f ca="1">IF($B63&lt;Input!$B$20,PRODUCT(OFFSET(R$19,0,$B63,1,Input!$B$20-$B63)),IF($B63=Input!$B$20,1,0))</f>
        <v>3.5993412774561921</v>
      </c>
      <c r="S63" s="50">
        <f ca="1">IF($B63&lt;Input!$B$20,PRODUCT(OFFSET(S$19,0,$B63,1,Input!$B$20-$B63)),IF($B63=Input!$B$20,1,0))</f>
        <v>3.5838133718505176</v>
      </c>
      <c r="T63" s="50">
        <f ca="1">IF($B63&lt;Input!$B$20,PRODUCT(OFFSET(T$19,0,$B63,1,Input!$B$20-$B63)),IF($B63=Input!$B$20,1,0))</f>
        <v>3.5683496754664561</v>
      </c>
      <c r="U63" s="50">
        <f ca="1">IF($B63&lt;Input!$B$20,PRODUCT(OFFSET(U$19,0,$B63,1,Input!$B$20-$B63)),IF($B63=Input!$B$20,1,0))</f>
        <v>3.5529499342916471</v>
      </c>
      <c r="V63" s="50">
        <f ca="1">IF($B63&lt;Input!$B$20,PRODUCT(OFFSET(V$19,0,$B63,1,Input!$B$20-$B63)),IF($B63=Input!$B$20,1,0))</f>
        <v>3.5376138952730951</v>
      </c>
      <c r="W63" s="50">
        <f ca="1">IF($B63&lt;Input!$B$20,PRODUCT(OFFSET(W$19,0,$B63,1,Input!$B$20-$B63)),IF($B63=Input!$B$20,1,0))</f>
        <v>3.5223413063137241</v>
      </c>
      <c r="X63" s="50">
        <f ca="1">IF($B63&lt;Input!$B$20,PRODUCT(OFFSET(X$19,0,$B63,1,Input!$B$20-$B63)),IF($B63=Input!$B$20,1,0))</f>
        <v>3.5077656408541431</v>
      </c>
      <c r="Y63" s="50">
        <f ca="1">IF($B63&lt;Input!$B$20,PRODUCT(OFFSET(Y$19,0,$B63,1,Input!$B$20-$B63)),IF($B63=Input!$B$20,1,0))</f>
        <v>3.4938788941464627</v>
      </c>
      <c r="Z63" s="50">
        <f ca="1">IF($B63&lt;Input!$B$20,PRODUCT(OFFSET(Z$19,0,$B63,1,Input!$B$20-$B63)),IF($B63=Input!$B$20,1,0))</f>
        <v>3.4806734636732601</v>
      </c>
      <c r="AA63" s="50">
        <f ca="1">IF($B63&lt;Input!$B$20,PRODUCT(OFFSET(AA$19,0,$B63,1,Input!$B$20-$B63)),IF($B63=Input!$B$20,1,0))</f>
        <v>3.468142142225239</v>
      </c>
      <c r="AB63" s="50">
        <f ca="1">IF($B63&lt;Input!$B$20,PRODUCT(OFFSET(AB$19,0,$B63,1,Input!$B$20-$B63)),IF($B63=Input!$B$20,1,0))</f>
        <v>3.456278111358432</v>
      </c>
      <c r="AC63" s="50">
        <f ca="1">IF($B63&lt;Input!$B$20,PRODUCT(OFFSET(AC$19,0,$B63,1,Input!$B$20-$B63)),IF($B63=Input!$B$20,1,0))</f>
        <v>3.4450749352226655</v>
      </c>
      <c r="AD63" s="50">
        <f ca="1">IF($B63&lt;Input!$B$20,PRODUCT(OFFSET(AD$19,0,$B63,1,Input!$B$20-$B63)),IF($B63=Input!$B$20,1,0))</f>
        <v>3.4345265547534609</v>
      </c>
      <c r="AE63" s="50">
        <f ca="1">IF($B63&lt;Input!$B$20,PRODUCT(OFFSET(AE$19,0,$B63,1,Input!$B$20-$B63)),IF($B63=Input!$B$20,1,0))</f>
        <v>3.4246272822200381</v>
      </c>
      <c r="AF63" s="50">
        <f ca="1">IF($B63&lt;Input!$B$20,PRODUCT(OFFSET(AF$19,0,$B63,1,Input!$B$20-$B63)),IF($B63=Input!$B$20,1,0))</f>
        <v>3.4153717961226069</v>
      </c>
      <c r="AG63" s="50">
        <f ca="1">IF($B63&lt;Input!$B$20,PRODUCT(OFFSET(AG$19,0,$B63,1,Input!$B$20-$B63)),IF($B63=Input!$B$20,1,0))</f>
        <v>3.40675513643248</v>
      </c>
      <c r="AH63" s="50">
        <f ca="1">IF($B63&lt;Input!$B$20,PRODUCT(OFFSET(AH$19,0,$B63,1,Input!$B$20-$B63)),IF($B63=Input!$B$20,1,0))</f>
        <v>3.3987727001691503</v>
      </c>
      <c r="AI63" s="50">
        <f ca="1">IF($B63&lt;Input!$B$20,PRODUCT(OFFSET(AI$19,0,$B63,1,Input!$B$20-$B63)),IF($B63=Input!$B$20,1,0))</f>
        <v>3.3914202373087146</v>
      </c>
      <c r="AJ63" s="50">
        <f ca="1">IF($B63&lt;Input!$B$20,PRODUCT(OFFSET(AJ$19,0,$B63,1,Input!$B$20-$B63)),IF($B63=Input!$B$20,1,0))</f>
        <v>3.3846938470186361</v>
      </c>
      <c r="AK63" s="50">
        <f ca="1">IF($B63&lt;Input!$B$20,PRODUCT(OFFSET(AK$19,0,$B63,1,Input!$B$20-$B63)),IF($B63=Input!$B$20,1,0))</f>
        <v>3.3785899742141638</v>
      </c>
      <c r="AL63" s="50">
        <f ca="1">IF($B63&lt;Input!$B$20,PRODUCT(OFFSET(AL$19,0,$B63,1,Input!$B$20-$B63)),IF($B63=Input!$B$20,1,0))</f>
        <v>3.3731054064321384</v>
      </c>
      <c r="AM63" s="50">
        <f ca="1">IF($B63&lt;Input!$B$20,PRODUCT(OFFSET(AM$19,0,$B63,1,Input!$B$20-$B63)),IF($B63=Input!$B$20,1,0))</f>
        <v>3.3682372710183759</v>
      </c>
      <c r="AN63" s="50">
        <f ca="1">IF($B63&lt;Input!$B$20,PRODUCT(OFFSET(AN$19,0,$B63,1,Input!$B$20-$B63)),IF($B63=Input!$B$20,1,0))</f>
        <v>3.3639830326251459</v>
      </c>
      <c r="AO63" s="50">
        <f ca="1">IF($B63&lt;Input!$B$20,PRODUCT(OFFSET(AO$19,0,$B63,1,Input!$B$20-$B63)),IF($B63=Input!$B$20,1,0))</f>
        <v>3.3603404910157595</v>
      </c>
      <c r="AP63" s="50">
        <f ca="1">IF($B63&lt;Input!$B$20,PRODUCT(OFFSET(AP$19,0,$B63,1,Input!$B$20-$B63)),IF($B63=Input!$B$20,1,0))</f>
        <v>3.3573077791735515</v>
      </c>
      <c r="AQ63" s="50">
        <f ca="1">IF($B63&lt;Input!$B$20,PRODUCT(OFFSET(AQ$19,0,$B63,1,Input!$B$20-$B63)),IF($B63=Input!$B$20,1,0))</f>
        <v>3.3548833617130085</v>
      </c>
      <c r="AR63" s="50">
        <f ca="1">IF($B63&lt;Input!$B$20,PRODUCT(OFFSET(AR$19,0,$B63,1,Input!$B$20-$B63)),IF($B63=Input!$B$20,1,0))</f>
        <v>3.353066033591197</v>
      </c>
      <c r="AS63" s="50">
        <f ca="1">IF($B63&lt;Input!$B$20,PRODUCT(OFFSET(AS$19,0,$B63,1,Input!$B$20-$B63)),IF($B63=Input!$B$20,1,0))</f>
        <v>3.3518549191179123</v>
      </c>
      <c r="AT63" s="50">
        <f ca="1">IF($B63&lt;Input!$B$20,PRODUCT(OFFSET(AT$19,0,$B63,1,Input!$B$20-$B63)),IF($B63=Input!$B$20,1,0))</f>
        <v>3.3512494712634893</v>
      </c>
      <c r="AU63" s="50">
        <f ca="1">IF($B63&lt;Input!$B$20,PRODUCT(OFFSET(AU$19,0,$B63,1,Input!$B$20-$B63)),IF($B63=Input!$B$20,1,0))</f>
        <v>3.3512494712634893</v>
      </c>
      <c r="AV63" s="50">
        <f ca="1">IF($B63&lt;Input!$B$20,PRODUCT(OFFSET(AV$19,0,$B63,1,Input!$B$20-$B63)),IF($B63=Input!$B$20,1,0))</f>
        <v>3.3512494712634893</v>
      </c>
      <c r="AW63" s="50">
        <f ca="1">IF($B63&lt;Input!$B$20,PRODUCT(OFFSET(AW$19,0,$B63,1,Input!$B$20-$B63)),IF($B63=Input!$B$20,1,0))</f>
        <v>3.3512494712634893</v>
      </c>
      <c r="AX63" s="50">
        <f ca="1">IF($B63&lt;Input!$B$20,PRODUCT(OFFSET(AX$19,0,$B63,1,Input!$B$20-$B63)),IF($B63=Input!$B$20,1,0))</f>
        <v>3.3512494712634893</v>
      </c>
      <c r="AY63" s="50">
        <f ca="1">IF($B63&lt;Input!$B$20,PRODUCT(OFFSET(AY$19,0,$B63,1,Input!$B$20-$B63)),IF($B63=Input!$B$20,1,0))</f>
        <v>3.3512494712634893</v>
      </c>
      <c r="AZ63" s="50">
        <f ca="1">IF($B63&lt;Input!$B$20,PRODUCT(OFFSET(AZ$19,0,$B63,1,Input!$B$20-$B63)),IF($B63=Input!$B$20,1,0))</f>
        <v>3.3512494712634893</v>
      </c>
      <c r="BA63" s="50">
        <f ca="1">IF($B63&lt;Input!$B$20,PRODUCT(OFFSET(BA$19,0,$B63,1,Input!$B$20-$B63)),IF($B63=Input!$B$20,1,0))</f>
        <v>3.3512494712634893</v>
      </c>
      <c r="BB63" s="50">
        <f ca="1">IF($B63&lt;Input!$B$20,PRODUCT(OFFSET(BB$19,0,$B63,1,Input!$B$20-$B63)),IF($B63=Input!$B$20,1,0))</f>
        <v>3.3512494712634893</v>
      </c>
      <c r="BC63" s="50">
        <f ca="1">IF($B63&lt;Input!$B$20,PRODUCT(OFFSET(BC$19,0,$B63,1,Input!$B$20-$B63)),IF($B63=Input!$B$20,1,0))</f>
        <v>3.3512494712634893</v>
      </c>
      <c r="BD63" s="50">
        <f ca="1">IF($B63&lt;Input!$B$20,PRODUCT(OFFSET(BD$19,0,$B63,1,Input!$B$20-$B63)),IF($B63=Input!$B$20,1,0))</f>
        <v>3.3512494712634893</v>
      </c>
      <c r="BE63" s="50">
        <f ca="1">IF($B63&lt;Input!$B$20,PRODUCT(OFFSET(BE$19,0,$B63,1,Input!$B$20-$B63)),IF($B63=Input!$B$20,1,0))</f>
        <v>3.3512494712634893</v>
      </c>
      <c r="BF63" s="50">
        <f ca="1">IF($B63&lt;Input!$B$20,PRODUCT(OFFSET(BF$19,0,$B63,1,Input!$B$20-$B63)),IF($B63=Input!$B$20,1,0))</f>
        <v>3.3512494712634893</v>
      </c>
      <c r="BG63" s="50">
        <f ca="1">IF($B63&lt;Input!$B$20,PRODUCT(OFFSET(BG$19,0,$B63,1,Input!$B$20-$B63)),IF($B63=Input!$B$20,1,0))</f>
        <v>3.3512494712634893</v>
      </c>
      <c r="BH63" s="50">
        <f ca="1">IF($B63&lt;Input!$B$20,PRODUCT(OFFSET(BH$19,0,$B63,1,Input!$B$20-$B63)),IF($B63=Input!$B$20,1,0))</f>
        <v>3.3512494712634893</v>
      </c>
      <c r="BI63" s="50">
        <f ca="1">IF($B63&lt;Input!$B$20,PRODUCT(OFFSET(BI$19,0,$B63,1,Input!$B$20-$B63)),IF($B63=Input!$B$20,1,0))</f>
        <v>3.3512494712634893</v>
      </c>
      <c r="BJ63" s="50">
        <f ca="1">IF($B63&lt;Input!$B$20,PRODUCT(OFFSET(BJ$19,0,$B63,1,Input!$B$20-$B63)),IF($B63=Input!$B$20,1,0))</f>
        <v>3.3512494712634893</v>
      </c>
      <c r="BK63" s="50">
        <f ca="1">IF($B63&lt;Input!$B$20,PRODUCT(OFFSET(BK$19,0,$B63,1,Input!$B$20-$B63)),IF($B63=Input!$B$20,1,0))</f>
        <v>3.3512494712634893</v>
      </c>
      <c r="BL63" s="50">
        <f ca="1">IF($B63&lt;Input!$B$20,PRODUCT(OFFSET(BL$19,0,$B63,1,Input!$B$20-$B63)),IF($B63=Input!$B$20,1,0))</f>
        <v>3.3512494712634893</v>
      </c>
      <c r="BM63" s="50">
        <f ca="1">IF($B63&lt;Input!$B$20,PRODUCT(OFFSET(BM$19,0,$B63,1,Input!$B$20-$B63)),IF($B63=Input!$B$20,1,0))</f>
        <v>3.3512494712634893</v>
      </c>
      <c r="BN63" s="50">
        <f ca="1">IF($B63&lt;Input!$B$20,PRODUCT(OFFSET(BN$19,0,$B63,1,Input!$B$20-$B63)),IF($B63=Input!$B$20,1,0))</f>
        <v>3.3512494712634893</v>
      </c>
      <c r="BO63" s="50">
        <f ca="1">IF($B63&lt;Input!$B$20,PRODUCT(OFFSET(BO$19,0,$B63,1,Input!$B$20-$B63)),IF($B63=Input!$B$20,1,0))</f>
        <v>3.3512494712634893</v>
      </c>
      <c r="BP63" s="50">
        <f ca="1">IF($B63&lt;Input!$B$20,PRODUCT(OFFSET(BP$19,0,$B63,1,Input!$B$20-$B63)),IF($B63=Input!$B$20,1,0))</f>
        <v>3.3512494712634893</v>
      </c>
      <c r="BQ63" s="50">
        <f ca="1">IF($B63&lt;Input!$B$20,PRODUCT(OFFSET(BQ$19,0,$B63,1,Input!$B$20-$B63)),IF($B63=Input!$B$20,1,0))</f>
        <v>3.3512494712634893</v>
      </c>
      <c r="BR63" s="50">
        <f ca="1">IF($B63&lt;Input!$B$20,PRODUCT(OFFSET(BR$19,0,$B63,1,Input!$B$20-$B63)),IF($B63=Input!$B$20,1,0))</f>
        <v>3.3512494712634893</v>
      </c>
      <c r="BS63" s="50">
        <f ca="1">IF($B63&lt;Input!$B$20,PRODUCT(OFFSET(BS$19,0,$B63,1,Input!$B$20-$B63)),IF($B63=Input!$B$20,1,0))</f>
        <v>3.3512494712634893</v>
      </c>
      <c r="BT63" s="50">
        <f ca="1">IF($B63&lt;Input!$B$20,PRODUCT(OFFSET(BT$19,0,$B63,1,Input!$B$20-$B63)),IF($B63=Input!$B$20,1,0))</f>
        <v>3.3512494712634893</v>
      </c>
      <c r="BU63" s="50">
        <f ca="1">IF($B63&lt;Input!$B$20,PRODUCT(OFFSET(BU$19,0,$B63,1,Input!$B$20-$B63)),IF($B63=Input!$B$20,1,0))</f>
        <v>3.3512494712634893</v>
      </c>
      <c r="BV63" s="50">
        <f ca="1">IF($B63&lt;Input!$B$20,PRODUCT(OFFSET(BV$19,0,$B63,1,Input!$B$20-$B63)),IF($B63=Input!$B$20,1,0))</f>
        <v>3.3512494712634893</v>
      </c>
      <c r="BW63" s="50">
        <f ca="1">IF($B63&lt;Input!$B$20,PRODUCT(OFFSET(BW$19,0,$B63,1,Input!$B$20-$B63)),IF($B63=Input!$B$20,1,0))</f>
        <v>3.3512494712634893</v>
      </c>
      <c r="BX63" s="50">
        <f ca="1">IF($B63&lt;Input!$B$20,PRODUCT(OFFSET(BX$19,0,$B63,1,Input!$B$20-$B63)),IF($B63=Input!$B$20,1,0))</f>
        <v>3.3512494712634893</v>
      </c>
      <c r="BY63" s="50">
        <f ca="1">IF($B63&lt;Input!$B$20,PRODUCT(OFFSET(BY$19,0,$B63,1,Input!$B$20-$B63)),IF($B63=Input!$B$20,1,0))</f>
        <v>3.3512494712634893</v>
      </c>
      <c r="BZ63" s="50">
        <f ca="1">IF($B63&lt;Input!$B$20,PRODUCT(OFFSET(BZ$19,0,$B63,1,Input!$B$20-$B63)),IF($B63=Input!$B$20,1,0))</f>
        <v>3.3512494712634893</v>
      </c>
      <c r="CA63" s="50">
        <f ca="1">IF($B63&lt;Input!$B$20,PRODUCT(OFFSET(CA$19,0,$B63,1,Input!$B$20-$B63)),IF($B63=Input!$B$20,1,0))</f>
        <v>3.3512494712634893</v>
      </c>
      <c r="CB63" s="50">
        <f ca="1">IF($B63&lt;Input!$B$20,PRODUCT(OFFSET(CB$19,0,$B63,1,Input!$B$20-$B63)),IF($B63=Input!$B$20,1,0))</f>
        <v>3.3512494712634893</v>
      </c>
      <c r="CC63" s="50">
        <f ca="1">IF($B63&lt;Input!$B$20,PRODUCT(OFFSET(CC$19,0,$B63,1,Input!$B$20-$B63)),IF($B63=Input!$B$20,1,0))</f>
        <v>3.3512494712634893</v>
      </c>
      <c r="CD63" s="50">
        <f ca="1">IF($B63&lt;Input!$B$20,PRODUCT(OFFSET(CD$19,0,$B63,1,Input!$B$20-$B63)),IF($B63=Input!$B$20,1,0))</f>
        <v>3.3512494712634893</v>
      </c>
      <c r="CE63" s="50">
        <f ca="1">IF($B63&lt;Input!$B$20,PRODUCT(OFFSET(CE$19,0,$B63,1,Input!$B$20-$B63)),IF($B63=Input!$B$20,1,0))</f>
        <v>3.3512494712634893</v>
      </c>
      <c r="CF63" s="50">
        <f ca="1">IF($B63&lt;Input!$B$20,PRODUCT(OFFSET(CF$19,0,$B63,1,Input!$B$20-$B63)),IF($B63=Input!$B$20,1,0))</f>
        <v>3.3512494712634893</v>
      </c>
      <c r="CG63" s="50">
        <f ca="1">IF($B63&lt;Input!$B$20,PRODUCT(OFFSET(CG$19,0,$B63,1,Input!$B$20-$B63)),IF($B63=Input!$B$20,1,0))</f>
        <v>3.3512494712634893</v>
      </c>
      <c r="CH63" s="50">
        <f ca="1">IF($B63&lt;Input!$B$20,PRODUCT(OFFSET(CH$19,0,$B63,1,Input!$B$20-$B63)),IF($B63=Input!$B$20,1,0))</f>
        <v>3.3512494712634893</v>
      </c>
      <c r="CI63" s="50">
        <f ca="1">IF($B63&lt;Input!$B$20,PRODUCT(OFFSET(CI$19,0,$B63,1,Input!$B$20-$B63)),IF($B63=Input!$B$20,1,0))</f>
        <v>3.3512494712634893</v>
      </c>
      <c r="CJ63" s="50">
        <f ca="1">IF($B63&lt;Input!$B$20,PRODUCT(OFFSET(CJ$19,0,$B63,1,Input!$B$20-$B63)),IF($B63=Input!$B$20,1,0))</f>
        <v>3.3512494712634893</v>
      </c>
      <c r="CK63" s="50">
        <f ca="1">IF($B63&lt;Input!$B$20,PRODUCT(OFFSET(CK$19,0,$B63,1,Input!$B$20-$B63)),IF($B63=Input!$B$20,1,0))</f>
        <v>3.3512494712634893</v>
      </c>
      <c r="CL63" s="50">
        <f ca="1">IF($B63&lt;Input!$B$20,PRODUCT(OFFSET(CL$19,0,$B63,1,Input!$B$20-$B63)),IF($B63=Input!$B$20,1,0))</f>
        <v>3.3512494712634893</v>
      </c>
      <c r="CM63" s="50">
        <f ca="1">IF($B63&lt;Input!$B$20,PRODUCT(OFFSET(CM$19,0,$B63,1,Input!$B$20-$B63)),IF($B63=Input!$B$20,1,0))</f>
        <v>3.3512494712634893</v>
      </c>
      <c r="CN63" s="50">
        <f ca="1">IF($B63&lt;Input!$B$20,PRODUCT(OFFSET(CN$19,0,$B63,1,Input!$B$20-$B63)),IF($B63=Input!$B$20,1,0))</f>
        <v>3.3512494712634893</v>
      </c>
      <c r="CO63" s="50">
        <f ca="1">IF($B63&lt;Input!$B$20,PRODUCT(OFFSET(CO$19,0,$B63,1,Input!$B$20-$B63)),IF($B63=Input!$B$20,1,0))</f>
        <v>3.3512494712634893</v>
      </c>
      <c r="CP63" s="50">
        <f ca="1">IF($B63&lt;Input!$B$20,PRODUCT(OFFSET(CP$19,0,$B63,1,Input!$B$20-$B63)),IF($B63=Input!$B$20,1,0))</f>
        <v>3.3512494712634893</v>
      </c>
      <c r="CQ63" s="50">
        <f ca="1">IF($B63&lt;Input!$B$20,PRODUCT(OFFSET(CQ$19,0,$B63,1,Input!$B$20-$B63)),IF($B63=Input!$B$20,1,0))</f>
        <v>3.3512494712634893</v>
      </c>
      <c r="CR63" s="50">
        <f ca="1">IF($B63&lt;Input!$B$20,PRODUCT(OFFSET(CR$19,0,$B63,1,Input!$B$20-$B63)),IF($B63=Input!$B$20,1,0))</f>
        <v>3.3512494712634893</v>
      </c>
      <c r="CS63" s="50">
        <f ca="1">IF($B63&lt;Input!$B$20,PRODUCT(OFFSET(CS$19,0,$B63,1,Input!$B$20-$B63)),IF($B63=Input!$B$20,1,0))</f>
        <v>3.3512494712634893</v>
      </c>
      <c r="CT63" s="50">
        <f ca="1">IF($B63&lt;Input!$B$20,PRODUCT(OFFSET(CT$19,0,$B63,1,Input!$B$20-$B63)),IF($B63=Input!$B$20,1,0))</f>
        <v>3.3512494712634893</v>
      </c>
      <c r="CU63" s="50">
        <f ca="1">IF($B63&lt;Input!$B$20,PRODUCT(OFFSET(CU$19,0,$B63,1,Input!$B$20-$B63)),IF($B63=Input!$B$20,1,0))</f>
        <v>3.3512494712634893</v>
      </c>
    </row>
    <row r="64" spans="2:99" x14ac:dyDescent="0.2">
      <c r="B64" s="43">
        <v>17</v>
      </c>
      <c r="C64" s="50">
        <f ca="1">IF($B64&lt;Input!$B$20,PRODUCT(OFFSET(C$19,0,$B64,1,Input!$B$20-$B64)),IF($B64=Input!$B$20,1,0))</f>
        <v>3.6213380689993619</v>
      </c>
      <c r="D64" s="50">
        <f ca="1">IF($B64&lt;Input!$B$20,PRODUCT(OFFSET(D$19,0,$B64,1,Input!$B$20-$B64)),IF($B64=Input!$B$20,1,0))</f>
        <v>3.6076975406260265</v>
      </c>
      <c r="E64" s="50">
        <f ca="1">IF($B64&lt;Input!$B$20,PRODUCT(OFFSET(E$19,0,$B64,1,Input!$B$20-$B64)),IF($B64=Input!$B$20,1,0))</f>
        <v>3.5934612898520868</v>
      </c>
      <c r="F64" s="50">
        <f ca="1">IF($B64&lt;Input!$B$20,PRODUCT(OFFSET(F$19,0,$B64,1,Input!$B$20-$B64)),IF($B64=Input!$B$20,1,0))</f>
        <v>3.578636667621276</v>
      </c>
      <c r="G64" s="50">
        <f ca="1">IF($B64&lt;Input!$B$20,PRODUCT(OFFSET(G$19,0,$B64,1,Input!$B$20-$B64)),IF($B64=Input!$B$20,1,0))</f>
        <v>3.5638705549797605</v>
      </c>
      <c r="H64" s="50">
        <f ca="1">IF($B64&lt;Input!$B$20,PRODUCT(OFFSET(H$19,0,$B64,1,Input!$B$20-$B64)),IF($B64=Input!$B$20,1,0))</f>
        <v>3.5491627314598211</v>
      </c>
      <c r="I64" s="50">
        <f ca="1">IF($B64&lt;Input!$B$20,PRODUCT(OFFSET(I$19,0,$B64,1,Input!$B$20-$B64)),IF($B64=Input!$B$20,1,0))</f>
        <v>3.534512977385071</v>
      </c>
      <c r="J64" s="50">
        <f ca="1">IF($B64&lt;Input!$B$20,PRODUCT(OFFSET(J$19,0,$B64,1,Input!$B$20-$B64)),IF($B64=Input!$B$20,1,0))</f>
        <v>3.5199210738677329</v>
      </c>
      <c r="K64" s="50">
        <f ca="1">IF($B64&lt;Input!$B$20,PRODUCT(OFFSET(K$19,0,$B64,1,Input!$B$20-$B64)),IF($B64=Input!$B$20,1,0))</f>
        <v>3.5053868028059636</v>
      </c>
      <c r="L64" s="50">
        <f ca="1">IF($B64&lt;Input!$B$20,PRODUCT(OFFSET(L$19,0,$B64,1,Input!$B$20-$B64)),IF($B64=Input!$B$20,1,0))</f>
        <v>3.4909099468811697</v>
      </c>
      <c r="M64" s="50">
        <f ca="1">IF($B64&lt;Input!$B$20,PRODUCT(OFFSET(M$19,0,$B64,1,Input!$B$20-$B64)),IF($B64=Input!$B$20,1,0))</f>
        <v>3.4764902895553305</v>
      </c>
      <c r="N64" s="50">
        <f ca="1">IF($B64&lt;Input!$B$20,PRODUCT(OFFSET(N$19,0,$B64,1,Input!$B$20-$B64)),IF($B64=Input!$B$20,1,0))</f>
        <v>3.462127615068344</v>
      </c>
      <c r="O64" s="50">
        <f ca="1">IF($B64&lt;Input!$B$20,PRODUCT(OFFSET(O$19,0,$B64,1,Input!$B$20-$B64)),IF($B64=Input!$B$20,1,0))</f>
        <v>3.4478217084353537</v>
      </c>
      <c r="P64" s="50">
        <f ca="1">IF($B64&lt;Input!$B$20,PRODUCT(OFFSET(P$19,0,$B64,1,Input!$B$20-$B64)),IF($B64=Input!$B$20,1,0))</f>
        <v>3.4335723554441291</v>
      </c>
      <c r="Q64" s="50">
        <f ca="1">IF($B64&lt;Input!$B$20,PRODUCT(OFFSET(Q$19,0,$B64,1,Input!$B$20-$B64)),IF($B64=Input!$B$20,1,0))</f>
        <v>3.4193793426523968</v>
      </c>
      <c r="R64" s="50">
        <f ca="1">IF($B64&lt;Input!$B$20,PRODUCT(OFFSET(R$19,0,$B64,1,Input!$B$20-$B64)),IF($B64=Input!$B$20,1,0))</f>
        <v>3.4052424573852358</v>
      </c>
      <c r="S64" s="50">
        <f ca="1">IF($B64&lt;Input!$B$20,PRODUCT(OFFSET(S$19,0,$B64,1,Input!$B$20-$B64)),IF($B64=Input!$B$20,1,0))</f>
        <v>3.3911614877324365</v>
      </c>
      <c r="T64" s="50">
        <f ca="1">IF($B64&lt;Input!$B$20,PRODUCT(OFFSET(T$19,0,$B64,1,Input!$B$20-$B64)),IF($B64=Input!$B$20,1,0))</f>
        <v>3.3771362225459072</v>
      </c>
      <c r="U64" s="50">
        <f ca="1">IF($B64&lt;Input!$B$20,PRODUCT(OFFSET(U$19,0,$B64,1,Input!$B$20-$B64)),IF($B64=Input!$B$20,1,0))</f>
        <v>3.3631664514370549</v>
      </c>
      <c r="V64" s="50">
        <f ca="1">IF($B64&lt;Input!$B$20,PRODUCT(OFFSET(V$19,0,$B64,1,Input!$B$20-$B64)),IF($B64=Input!$B$20,1,0))</f>
        <v>3.3492519647741941</v>
      </c>
      <c r="W64" s="50">
        <f ca="1">IF($B64&lt;Input!$B$20,PRODUCT(OFFSET(W$19,0,$B64,1,Input!$B$20-$B64)),IF($B64=Input!$B$20,1,0))</f>
        <v>3.3353925536799629</v>
      </c>
      <c r="X64" s="50">
        <f ca="1">IF($B64&lt;Input!$B$20,PRODUCT(OFFSET(X$19,0,$B64,1,Input!$B$20-$B64)),IF($B64=Input!$B$20,1,0))</f>
        <v>3.3221882075787907</v>
      </c>
      <c r="Y64" s="50">
        <f ca="1">IF($B64&lt;Input!$B$20,PRODUCT(OFFSET(Y$19,0,$B64,1,Input!$B$20-$B64)),IF($B64=Input!$B$20,1,0))</f>
        <v>3.3096316975441771</v>
      </c>
      <c r="Z64" s="50">
        <f ca="1">IF($B64&lt;Input!$B$20,PRODUCT(OFFSET(Z$19,0,$B64,1,Input!$B$20-$B64)),IF($B64=Input!$B$20,1,0))</f>
        <v>3.2977161705321381</v>
      </c>
      <c r="AA64" s="50">
        <f ca="1">IF($B64&lt;Input!$B$20,PRODUCT(OFFSET(AA$19,0,$B64,1,Input!$B$20-$B64)),IF($B64=Input!$B$20,1,0))</f>
        <v>3.286435143159927</v>
      </c>
      <c r="AB64" s="50">
        <f ca="1">IF($B64&lt;Input!$B$20,PRODUCT(OFFSET(AB$19,0,$B64,1,Input!$B$20-$B64)),IF($B64=Input!$B$20,1,0))</f>
        <v>3.2757824958377699</v>
      </c>
      <c r="AC64" s="50">
        <f ca="1">IF($B64&lt;Input!$B$20,PRODUCT(OFFSET(AC$19,0,$B64,1,Input!$B$20-$B64)),IF($B64=Input!$B$20,1,0))</f>
        <v>3.2657524672461786</v>
      </c>
      <c r="AD64" s="50">
        <f ca="1">IF($B64&lt;Input!$B$20,PRODUCT(OFFSET(AD$19,0,$B64,1,Input!$B$20-$B64)),IF($B64=Input!$B$20,1,0))</f>
        <v>3.2563396491518697</v>
      </c>
      <c r="AE64" s="50">
        <f ca="1">IF($B64&lt;Input!$B$20,PRODUCT(OFFSET(AE$19,0,$B64,1,Input!$B$20-$B64)),IF($B64=Input!$B$20,1,0))</f>
        <v>3.2475389815558033</v>
      </c>
      <c r="AF64" s="50">
        <f ca="1">IF($B64&lt;Input!$B$20,PRODUCT(OFFSET(AF$19,0,$B64,1,Input!$B$20-$B64)),IF($B64=Input!$B$20,1,0))</f>
        <v>3.2393457481671994</v>
      </c>
      <c r="AG64" s="50">
        <f ca="1">IF($B64&lt;Input!$B$20,PRODUCT(OFFSET(AG$19,0,$B64,1,Input!$B$20-$B64)),IF($B64=Input!$B$20,1,0))</f>
        <v>3.2317555721979598</v>
      </c>
      <c r="AH64" s="50">
        <f ca="1">IF($B64&lt;Input!$B$20,PRODUCT(OFFSET(AH$19,0,$B64,1,Input!$B$20-$B64)),IF($B64=Input!$B$20,1,0))</f>
        <v>3.2247644124721537</v>
      </c>
      <c r="AI64" s="50">
        <f ca="1">IF($B64&lt;Input!$B$20,PRODUCT(OFFSET(AI$19,0,$B64,1,Input!$B$20-$B64)),IF($B64=Input!$B$20,1,0))</f>
        <v>3.2183685598458052</v>
      </c>
      <c r="AJ64" s="50">
        <f ca="1">IF($B64&lt;Input!$B$20,PRODUCT(OFFSET(AJ$19,0,$B64,1,Input!$B$20-$B64)),IF($B64=Input!$B$20,1,0))</f>
        <v>3.2125646339325309</v>
      </c>
      <c r="AK64" s="50">
        <f ca="1">IF($B64&lt;Input!$B$20,PRODUCT(OFFSET(AK$19,0,$B64,1,Input!$B$20-$B64)),IF($B64=Input!$B$20,1,0))</f>
        <v>3.2073495801309702</v>
      </c>
      <c r="AL64" s="50">
        <f ca="1">IF($B64&lt;Input!$B$20,PRODUCT(OFFSET(AL$19,0,$B64,1,Input!$B$20-$B64)),IF($B64=Input!$B$20,1,0))</f>
        <v>3.2027206669503805</v>
      </c>
      <c r="AM64" s="50">
        <f ca="1">IF($B64&lt;Input!$B$20,PRODUCT(OFFSET(AM$19,0,$B64,1,Input!$B$20-$B64)),IF($B64=Input!$B$20,1,0))</f>
        <v>3.1986754836310913</v>
      </c>
      <c r="AN64" s="50">
        <f ca="1">IF($B64&lt;Input!$B$20,PRODUCT(OFFSET(AN$19,0,$B64,1,Input!$B$20-$B64)),IF($B64=Input!$B$20,1,0))</f>
        <v>3.1952119380569752</v>
      </c>
      <c r="AO64" s="50">
        <f ca="1">IF($B64&lt;Input!$B$20,PRODUCT(OFFSET(AO$19,0,$B64,1,Input!$B$20-$B64)),IF($B64=Input!$B$20,1,0))</f>
        <v>3.1923282549573555</v>
      </c>
      <c r="AP64" s="50">
        <f ca="1">IF($B64&lt;Input!$B$20,PRODUCT(OFFSET(AP$19,0,$B64,1,Input!$B$20-$B64)),IF($B64=Input!$B$20,1,0))</f>
        <v>3.1900229743962125</v>
      </c>
      <c r="AQ64" s="50">
        <f ca="1">IF($B64&lt;Input!$B$20,PRODUCT(OFFSET(AQ$19,0,$B64,1,Input!$B$20-$B64)),IF($B64=Input!$B$20,1,0))</f>
        <v>3.1882949505469318</v>
      </c>
      <c r="AR64" s="50">
        <f ca="1">IF($B64&lt;Input!$B$20,PRODUCT(OFFSET(AR$19,0,$B64,1,Input!$B$20-$B64)),IF($B64=Input!$B$20,1,0))</f>
        <v>3.187143350751096</v>
      </c>
      <c r="AS64" s="50">
        <f ca="1">IF($B64&lt;Input!$B$20,PRODUCT(OFFSET(AS$19,0,$B64,1,Input!$B$20-$B64)),IF($B64=Input!$B$20,1,0))</f>
        <v>3.1865676548603088</v>
      </c>
      <c r="AT64" s="50">
        <f ca="1">IF($B64&lt;Input!$B$20,PRODUCT(OFFSET(AT$19,0,$B64,1,Input!$B$20-$B64)),IF($B64=Input!$B$20,1,0))</f>
        <v>3.1865676548603088</v>
      </c>
      <c r="AU64" s="50">
        <f ca="1">IF($B64&lt;Input!$B$20,PRODUCT(OFFSET(AU$19,0,$B64,1,Input!$B$20-$B64)),IF($B64=Input!$B$20,1,0))</f>
        <v>3.1865676548603088</v>
      </c>
      <c r="AV64" s="50">
        <f ca="1">IF($B64&lt;Input!$B$20,PRODUCT(OFFSET(AV$19,0,$B64,1,Input!$B$20-$B64)),IF($B64=Input!$B$20,1,0))</f>
        <v>3.1865676548603088</v>
      </c>
      <c r="AW64" s="50">
        <f ca="1">IF($B64&lt;Input!$B$20,PRODUCT(OFFSET(AW$19,0,$B64,1,Input!$B$20-$B64)),IF($B64=Input!$B$20,1,0))</f>
        <v>3.1865676548603088</v>
      </c>
      <c r="AX64" s="50">
        <f ca="1">IF($B64&lt;Input!$B$20,PRODUCT(OFFSET(AX$19,0,$B64,1,Input!$B$20-$B64)),IF($B64=Input!$B$20,1,0))</f>
        <v>3.1865676548603088</v>
      </c>
      <c r="AY64" s="50">
        <f ca="1">IF($B64&lt;Input!$B$20,PRODUCT(OFFSET(AY$19,0,$B64,1,Input!$B$20-$B64)),IF($B64=Input!$B$20,1,0))</f>
        <v>3.1865676548603088</v>
      </c>
      <c r="AZ64" s="50">
        <f ca="1">IF($B64&lt;Input!$B$20,PRODUCT(OFFSET(AZ$19,0,$B64,1,Input!$B$20-$B64)),IF($B64=Input!$B$20,1,0))</f>
        <v>3.1865676548603088</v>
      </c>
      <c r="BA64" s="50">
        <f ca="1">IF($B64&lt;Input!$B$20,PRODUCT(OFFSET(BA$19,0,$B64,1,Input!$B$20-$B64)),IF($B64=Input!$B$20,1,0))</f>
        <v>3.1865676548603088</v>
      </c>
      <c r="BB64" s="50">
        <f ca="1">IF($B64&lt;Input!$B$20,PRODUCT(OFFSET(BB$19,0,$B64,1,Input!$B$20-$B64)),IF($B64=Input!$B$20,1,0))</f>
        <v>3.1865676548603088</v>
      </c>
      <c r="BC64" s="50">
        <f ca="1">IF($B64&lt;Input!$B$20,PRODUCT(OFFSET(BC$19,0,$B64,1,Input!$B$20-$B64)),IF($B64=Input!$B$20,1,0))</f>
        <v>3.1865676548603088</v>
      </c>
      <c r="BD64" s="50">
        <f ca="1">IF($B64&lt;Input!$B$20,PRODUCT(OFFSET(BD$19,0,$B64,1,Input!$B$20-$B64)),IF($B64=Input!$B$20,1,0))</f>
        <v>3.1865676548603088</v>
      </c>
      <c r="BE64" s="50">
        <f ca="1">IF($B64&lt;Input!$B$20,PRODUCT(OFFSET(BE$19,0,$B64,1,Input!$B$20-$B64)),IF($B64=Input!$B$20,1,0))</f>
        <v>3.1865676548603088</v>
      </c>
      <c r="BF64" s="50">
        <f ca="1">IF($B64&lt;Input!$B$20,PRODUCT(OFFSET(BF$19,0,$B64,1,Input!$B$20-$B64)),IF($B64=Input!$B$20,1,0))</f>
        <v>3.1865676548603088</v>
      </c>
      <c r="BG64" s="50">
        <f ca="1">IF($B64&lt;Input!$B$20,PRODUCT(OFFSET(BG$19,0,$B64,1,Input!$B$20-$B64)),IF($B64=Input!$B$20,1,0))</f>
        <v>3.1865676548603088</v>
      </c>
      <c r="BH64" s="50">
        <f ca="1">IF($B64&lt;Input!$B$20,PRODUCT(OFFSET(BH$19,0,$B64,1,Input!$B$20-$B64)),IF($B64=Input!$B$20,1,0))</f>
        <v>3.1865676548603088</v>
      </c>
      <c r="BI64" s="50">
        <f ca="1">IF($B64&lt;Input!$B$20,PRODUCT(OFFSET(BI$19,0,$B64,1,Input!$B$20-$B64)),IF($B64=Input!$B$20,1,0))</f>
        <v>3.1865676548603088</v>
      </c>
      <c r="BJ64" s="50">
        <f ca="1">IF($B64&lt;Input!$B$20,PRODUCT(OFFSET(BJ$19,0,$B64,1,Input!$B$20-$B64)),IF($B64=Input!$B$20,1,0))</f>
        <v>3.1865676548603088</v>
      </c>
      <c r="BK64" s="50">
        <f ca="1">IF($B64&lt;Input!$B$20,PRODUCT(OFFSET(BK$19,0,$B64,1,Input!$B$20-$B64)),IF($B64=Input!$B$20,1,0))</f>
        <v>3.1865676548603088</v>
      </c>
      <c r="BL64" s="50">
        <f ca="1">IF($B64&lt;Input!$B$20,PRODUCT(OFFSET(BL$19,0,$B64,1,Input!$B$20-$B64)),IF($B64=Input!$B$20,1,0))</f>
        <v>3.1865676548603088</v>
      </c>
      <c r="BM64" s="50">
        <f ca="1">IF($B64&lt;Input!$B$20,PRODUCT(OFFSET(BM$19,0,$B64,1,Input!$B$20-$B64)),IF($B64=Input!$B$20,1,0))</f>
        <v>3.1865676548603088</v>
      </c>
      <c r="BN64" s="50">
        <f ca="1">IF($B64&lt;Input!$B$20,PRODUCT(OFFSET(BN$19,0,$B64,1,Input!$B$20-$B64)),IF($B64=Input!$B$20,1,0))</f>
        <v>3.1865676548603088</v>
      </c>
      <c r="BO64" s="50">
        <f ca="1">IF($B64&lt;Input!$B$20,PRODUCT(OFFSET(BO$19,0,$B64,1,Input!$B$20-$B64)),IF($B64=Input!$B$20,1,0))</f>
        <v>3.1865676548603088</v>
      </c>
      <c r="BP64" s="50">
        <f ca="1">IF($B64&lt;Input!$B$20,PRODUCT(OFFSET(BP$19,0,$B64,1,Input!$B$20-$B64)),IF($B64=Input!$B$20,1,0))</f>
        <v>3.1865676548603088</v>
      </c>
      <c r="BQ64" s="50">
        <f ca="1">IF($B64&lt;Input!$B$20,PRODUCT(OFFSET(BQ$19,0,$B64,1,Input!$B$20-$B64)),IF($B64=Input!$B$20,1,0))</f>
        <v>3.1865676548603088</v>
      </c>
      <c r="BR64" s="50">
        <f ca="1">IF($B64&lt;Input!$B$20,PRODUCT(OFFSET(BR$19,0,$B64,1,Input!$B$20-$B64)),IF($B64=Input!$B$20,1,0))</f>
        <v>3.1865676548603088</v>
      </c>
      <c r="BS64" s="50">
        <f ca="1">IF($B64&lt;Input!$B$20,PRODUCT(OFFSET(BS$19,0,$B64,1,Input!$B$20-$B64)),IF($B64=Input!$B$20,1,0))</f>
        <v>3.1865676548603088</v>
      </c>
      <c r="BT64" s="50">
        <f ca="1">IF($B64&lt;Input!$B$20,PRODUCT(OFFSET(BT$19,0,$B64,1,Input!$B$20-$B64)),IF($B64=Input!$B$20,1,0))</f>
        <v>3.1865676548603088</v>
      </c>
      <c r="BU64" s="50">
        <f ca="1">IF($B64&lt;Input!$B$20,PRODUCT(OFFSET(BU$19,0,$B64,1,Input!$B$20-$B64)),IF($B64=Input!$B$20,1,0))</f>
        <v>3.1865676548603088</v>
      </c>
      <c r="BV64" s="50">
        <f ca="1">IF($B64&lt;Input!$B$20,PRODUCT(OFFSET(BV$19,0,$B64,1,Input!$B$20-$B64)),IF($B64=Input!$B$20,1,0))</f>
        <v>3.1865676548603088</v>
      </c>
      <c r="BW64" s="50">
        <f ca="1">IF($B64&lt;Input!$B$20,PRODUCT(OFFSET(BW$19,0,$B64,1,Input!$B$20-$B64)),IF($B64=Input!$B$20,1,0))</f>
        <v>3.1865676548603088</v>
      </c>
      <c r="BX64" s="50">
        <f ca="1">IF($B64&lt;Input!$B$20,PRODUCT(OFFSET(BX$19,0,$B64,1,Input!$B$20-$B64)),IF($B64=Input!$B$20,1,0))</f>
        <v>3.1865676548603088</v>
      </c>
      <c r="BY64" s="50">
        <f ca="1">IF($B64&lt;Input!$B$20,PRODUCT(OFFSET(BY$19,0,$B64,1,Input!$B$20-$B64)),IF($B64=Input!$B$20,1,0))</f>
        <v>3.1865676548603088</v>
      </c>
      <c r="BZ64" s="50">
        <f ca="1">IF($B64&lt;Input!$B$20,PRODUCT(OFFSET(BZ$19,0,$B64,1,Input!$B$20-$B64)),IF($B64=Input!$B$20,1,0))</f>
        <v>3.1865676548603088</v>
      </c>
      <c r="CA64" s="50">
        <f ca="1">IF($B64&lt;Input!$B$20,PRODUCT(OFFSET(CA$19,0,$B64,1,Input!$B$20-$B64)),IF($B64=Input!$B$20,1,0))</f>
        <v>3.1865676548603088</v>
      </c>
      <c r="CB64" s="50">
        <f ca="1">IF($B64&lt;Input!$B$20,PRODUCT(OFFSET(CB$19,0,$B64,1,Input!$B$20-$B64)),IF($B64=Input!$B$20,1,0))</f>
        <v>3.1865676548603088</v>
      </c>
      <c r="CC64" s="50">
        <f ca="1">IF($B64&lt;Input!$B$20,PRODUCT(OFFSET(CC$19,0,$B64,1,Input!$B$20-$B64)),IF($B64=Input!$B$20,1,0))</f>
        <v>3.1865676548603088</v>
      </c>
      <c r="CD64" s="50">
        <f ca="1">IF($B64&lt;Input!$B$20,PRODUCT(OFFSET(CD$19,0,$B64,1,Input!$B$20-$B64)),IF($B64=Input!$B$20,1,0))</f>
        <v>3.1865676548603088</v>
      </c>
      <c r="CE64" s="50">
        <f ca="1">IF($B64&lt;Input!$B$20,PRODUCT(OFFSET(CE$19,0,$B64,1,Input!$B$20-$B64)),IF($B64=Input!$B$20,1,0))</f>
        <v>3.1865676548603088</v>
      </c>
      <c r="CF64" s="50">
        <f ca="1">IF($B64&lt;Input!$B$20,PRODUCT(OFFSET(CF$19,0,$B64,1,Input!$B$20-$B64)),IF($B64=Input!$B$20,1,0))</f>
        <v>3.1865676548603088</v>
      </c>
      <c r="CG64" s="50">
        <f ca="1">IF($B64&lt;Input!$B$20,PRODUCT(OFFSET(CG$19,0,$B64,1,Input!$B$20-$B64)),IF($B64=Input!$B$20,1,0))</f>
        <v>3.1865676548603088</v>
      </c>
      <c r="CH64" s="50">
        <f ca="1">IF($B64&lt;Input!$B$20,PRODUCT(OFFSET(CH$19,0,$B64,1,Input!$B$20-$B64)),IF($B64=Input!$B$20,1,0))</f>
        <v>3.1865676548603088</v>
      </c>
      <c r="CI64" s="50">
        <f ca="1">IF($B64&lt;Input!$B$20,PRODUCT(OFFSET(CI$19,0,$B64,1,Input!$B$20-$B64)),IF($B64=Input!$B$20,1,0))</f>
        <v>3.1865676548603088</v>
      </c>
      <c r="CJ64" s="50">
        <f ca="1">IF($B64&lt;Input!$B$20,PRODUCT(OFFSET(CJ$19,0,$B64,1,Input!$B$20-$B64)),IF($B64=Input!$B$20,1,0))</f>
        <v>3.1865676548603088</v>
      </c>
      <c r="CK64" s="50">
        <f ca="1">IF($B64&lt;Input!$B$20,PRODUCT(OFFSET(CK$19,0,$B64,1,Input!$B$20-$B64)),IF($B64=Input!$B$20,1,0))</f>
        <v>3.1865676548603088</v>
      </c>
      <c r="CL64" s="50">
        <f ca="1">IF($B64&lt;Input!$B$20,PRODUCT(OFFSET(CL$19,0,$B64,1,Input!$B$20-$B64)),IF($B64=Input!$B$20,1,0))</f>
        <v>3.1865676548603088</v>
      </c>
      <c r="CM64" s="50">
        <f ca="1">IF($B64&lt;Input!$B$20,PRODUCT(OFFSET(CM$19,0,$B64,1,Input!$B$20-$B64)),IF($B64=Input!$B$20,1,0))</f>
        <v>3.1865676548603088</v>
      </c>
      <c r="CN64" s="50">
        <f ca="1">IF($B64&lt;Input!$B$20,PRODUCT(OFFSET(CN$19,0,$B64,1,Input!$B$20-$B64)),IF($B64=Input!$B$20,1,0))</f>
        <v>3.1865676548603088</v>
      </c>
      <c r="CO64" s="50">
        <f ca="1">IF($B64&lt;Input!$B$20,PRODUCT(OFFSET(CO$19,0,$B64,1,Input!$B$20-$B64)),IF($B64=Input!$B$20,1,0))</f>
        <v>3.1865676548603088</v>
      </c>
      <c r="CP64" s="50">
        <f ca="1">IF($B64&lt;Input!$B$20,PRODUCT(OFFSET(CP$19,0,$B64,1,Input!$B$20-$B64)),IF($B64=Input!$B$20,1,0))</f>
        <v>3.1865676548603088</v>
      </c>
      <c r="CQ64" s="50">
        <f ca="1">IF($B64&lt;Input!$B$20,PRODUCT(OFFSET(CQ$19,0,$B64,1,Input!$B$20-$B64)),IF($B64=Input!$B$20,1,0))</f>
        <v>3.1865676548603088</v>
      </c>
      <c r="CR64" s="50">
        <f ca="1">IF($B64&lt;Input!$B$20,PRODUCT(OFFSET(CR$19,0,$B64,1,Input!$B$20-$B64)),IF($B64=Input!$B$20,1,0))</f>
        <v>3.1865676548603088</v>
      </c>
      <c r="CS64" s="50">
        <f ca="1">IF($B64&lt;Input!$B$20,PRODUCT(OFFSET(CS$19,0,$B64,1,Input!$B$20-$B64)),IF($B64=Input!$B$20,1,0))</f>
        <v>3.1865676548603088</v>
      </c>
      <c r="CT64" s="50">
        <f ca="1">IF($B64&lt;Input!$B$20,PRODUCT(OFFSET(CT$19,0,$B64,1,Input!$B$20-$B64)),IF($B64=Input!$B$20,1,0))</f>
        <v>3.1865676548603088</v>
      </c>
      <c r="CU64" s="50">
        <f ca="1">IF($B64&lt;Input!$B$20,PRODUCT(OFFSET(CU$19,0,$B64,1,Input!$B$20-$B64)),IF($B64=Input!$B$20,1,0))</f>
        <v>3.1865676548603088</v>
      </c>
    </row>
    <row r="65" spans="2:99" x14ac:dyDescent="0.2">
      <c r="B65" s="43">
        <v>18</v>
      </c>
      <c r="C65" s="50">
        <f ca="1">IF($B65&lt;Input!$B$20,PRODUCT(OFFSET(C$19,0,$B65,1,Input!$B$20-$B65)),IF($B65=Input!$B$20,1,0))</f>
        <v>3.4186787903097975</v>
      </c>
      <c r="D65" s="50">
        <f ca="1">IF($B65&lt;Input!$B$20,PRODUCT(OFFSET(D$19,0,$B65,1,Input!$B$20-$B65)),IF($B65=Input!$B$20,1,0))</f>
        <v>3.4058016205592714</v>
      </c>
      <c r="E65" s="50">
        <f ca="1">IF($B65&lt;Input!$B$20,PRODUCT(OFFSET(E$19,0,$B65,1,Input!$B$20-$B65)),IF($B65=Input!$B$20,1,0))</f>
        <v>3.3923620665471708</v>
      </c>
      <c r="F65" s="50">
        <f ca="1">IF($B65&lt;Input!$B$20,PRODUCT(OFFSET(F$19,0,$B65,1,Input!$B$20-$B65)),IF($B65=Input!$B$20,1,0))</f>
        <v>3.3789731445120603</v>
      </c>
      <c r="G65" s="50">
        <f ca="1">IF($B65&lt;Input!$B$20,PRODUCT(OFFSET(G$19,0,$B65,1,Input!$B$20-$B65)),IF($B65=Input!$B$20,1,0))</f>
        <v>3.3656346727545174</v>
      </c>
      <c r="H65" s="50">
        <f ca="1">IF($B65&lt;Input!$B$20,PRODUCT(OFFSET(H$19,0,$B65,1,Input!$B$20-$B65)),IF($B65=Input!$B$20,1,0))</f>
        <v>3.3523464701946915</v>
      </c>
      <c r="I65" s="50">
        <f ca="1">IF($B65&lt;Input!$B$20,PRODUCT(OFFSET(I$19,0,$B65,1,Input!$B$20-$B65)),IF($B65=Input!$B$20,1,0))</f>
        <v>3.3391083563702826</v>
      </c>
      <c r="J65" s="50">
        <f ca="1">IF($B65&lt;Input!$B$20,PRODUCT(OFFSET(J$19,0,$B65,1,Input!$B$20-$B65)),IF($B65=Input!$B$20,1,0))</f>
        <v>3.3259201514345551</v>
      </c>
      <c r="K65" s="50">
        <f ca="1">IF($B65&lt;Input!$B$20,PRODUCT(OFFSET(K$19,0,$B65,1,Input!$B$20-$B65)),IF($B65=Input!$B$20,1,0))</f>
        <v>3.31278167615435</v>
      </c>
      <c r="L65" s="50">
        <f ca="1">IF($B65&lt;Input!$B$20,PRODUCT(OFFSET(L$19,0,$B65,1,Input!$B$20-$B65)),IF($B65=Input!$B$20,1,0))</f>
        <v>3.2996927519080947</v>
      </c>
      <c r="M65" s="50">
        <f ca="1">IF($B65&lt;Input!$B$20,PRODUCT(OFFSET(M$19,0,$B65,1,Input!$B$20-$B65)),IF($B65=Input!$B$20,1,0))</f>
        <v>3.2866532006838338</v>
      </c>
      <c r="N65" s="50">
        <f ca="1">IF($B65&lt;Input!$B$20,PRODUCT(OFFSET(N$19,0,$B65,1,Input!$B$20-$B65)),IF($B65=Input!$B$20,1,0))</f>
        <v>3.2736628450772445</v>
      </c>
      <c r="O65" s="50">
        <f ca="1">IF($B65&lt;Input!$B$20,PRODUCT(OFFSET(O$19,0,$B65,1,Input!$B$20-$B65)),IF($B65=Input!$B$20,1,0))</f>
        <v>3.2607215082896923</v>
      </c>
      <c r="P65" s="50">
        <f ca="1">IF($B65&lt;Input!$B$20,PRODUCT(OFFSET(P$19,0,$B65,1,Input!$B$20-$B65)),IF($B65=Input!$B$20,1,0))</f>
        <v>3.247829014126248</v>
      </c>
      <c r="Q65" s="50">
        <f ca="1">IF($B65&lt;Input!$B$20,PRODUCT(OFFSET(Q$19,0,$B65,1,Input!$B$20-$B65)),IF($B65=Input!$B$20,1,0))</f>
        <v>3.2349851869937547</v>
      </c>
      <c r="R65" s="50">
        <f ca="1">IF($B65&lt;Input!$B$20,PRODUCT(OFFSET(R$19,0,$B65,1,Input!$B$20-$B65)),IF($B65=Input!$B$20,1,0))</f>
        <v>3.2221898518988601</v>
      </c>
      <c r="S65" s="50">
        <f ca="1">IF($B65&lt;Input!$B$20,PRODUCT(OFFSET(S$19,0,$B65,1,Input!$B$20-$B65)),IF($B65=Input!$B$20,1,0))</f>
        <v>3.209442834446099</v>
      </c>
      <c r="T65" s="50">
        <f ca="1">IF($B65&lt;Input!$B$20,PRODUCT(OFFSET(T$19,0,$B65,1,Input!$B$20-$B65)),IF($B65=Input!$B$20,1,0))</f>
        <v>3.1967439608359363</v>
      </c>
      <c r="U65" s="50">
        <f ca="1">IF($B65&lt;Input!$B$20,PRODUCT(OFFSET(U$19,0,$B65,1,Input!$B$20-$B65)),IF($B65=Input!$B$20,1,0))</f>
        <v>3.1840930578628477</v>
      </c>
      <c r="V65" s="50">
        <f ca="1">IF($B65&lt;Input!$B$20,PRODUCT(OFFSET(V$19,0,$B65,1,Input!$B$20-$B65)),IF($B65=Input!$B$20,1,0))</f>
        <v>3.1714899529133986</v>
      </c>
      <c r="W65" s="50">
        <f ca="1">IF($B65&lt;Input!$B$20,PRODUCT(OFFSET(W$19,0,$B65,1,Input!$B$20-$B65)),IF($B65=Input!$B$20,1,0))</f>
        <v>3.1589344739643153</v>
      </c>
      <c r="X65" s="50">
        <f ca="1">IF($B65&lt;Input!$B$20,PRODUCT(OFFSET(X$19,0,$B65,1,Input!$B$20-$B65)),IF($B65=Input!$B$20,1,0))</f>
        <v>3.1469949961434822</v>
      </c>
      <c r="Y65" s="50">
        <f ca="1">IF($B65&lt;Input!$B$20,PRODUCT(OFFSET(Y$19,0,$B65,1,Input!$B$20-$B65)),IF($B65=Input!$B$20,1,0))</f>
        <v>3.1356650031683957</v>
      </c>
      <c r="Z65" s="50">
        <f ca="1">IF($B65&lt;Input!$B$20,PRODUCT(OFFSET(Z$19,0,$B65,1,Input!$B$20-$B65)),IF($B65=Input!$B$20,1,0))</f>
        <v>3.1249383302524789</v>
      </c>
      <c r="AA65" s="50">
        <f ca="1">IF($B65&lt;Input!$B$20,PRODUCT(OFFSET(AA$19,0,$B65,1,Input!$B$20-$B65)),IF($B65=Input!$B$20,1,0))</f>
        <v>3.1148091585251882</v>
      </c>
      <c r="AB65" s="50">
        <f ca="1">IF($B65&lt;Input!$B$20,PRODUCT(OFFSET(AB$19,0,$B65,1,Input!$B$20-$B65)),IF($B65=Input!$B$20,1,0))</f>
        <v>3.1052720097807116</v>
      </c>
      <c r="AC65" s="50">
        <f ca="1">IF($B65&lt;Input!$B$20,PRODUCT(OFFSET(AC$19,0,$B65,1,Input!$B$20-$B65)),IF($B65=Input!$B$20,1,0))</f>
        <v>3.0963217415486364</v>
      </c>
      <c r="AD65" s="50">
        <f ca="1">IF($B65&lt;Input!$B$20,PRODUCT(OFFSET(AD$19,0,$B65,1,Input!$B$20-$B65)),IF($B65=Input!$B$20,1,0))</f>
        <v>3.0879535424804154</v>
      </c>
      <c r="AE65" s="50">
        <f ca="1">IF($B65&lt;Input!$B$20,PRODUCT(OFFSET(AE$19,0,$B65,1,Input!$B$20-$B65)),IF($B65=Input!$B$20,1,0))</f>
        <v>3.0801629280457932</v>
      </c>
      <c r="AF65" s="50">
        <f ca="1">IF($B65&lt;Input!$B$20,PRODUCT(OFFSET(AF$19,0,$B65,1,Input!$B$20-$B65)),IF($B65=Input!$B$20,1,0))</f>
        <v>3.0729457365338888</v>
      </c>
      <c r="AG65" s="50">
        <f ca="1">IF($B65&lt;Input!$B$20,PRODUCT(OFFSET(AG$19,0,$B65,1,Input!$B$20-$B65)),IF($B65=Input!$B$20,1,0))</f>
        <v>3.0662981253538661</v>
      </c>
      <c r="AH65" s="50">
        <f ca="1">IF($B65&lt;Input!$B$20,PRODUCT(OFFSET(AH$19,0,$B65,1,Input!$B$20-$B65)),IF($B65=Input!$B$20,1,0))</f>
        <v>3.0602165676306532</v>
      </c>
      <c r="AI65" s="50">
        <f ca="1">IF($B65&lt;Input!$B$20,PRODUCT(OFFSET(AI$19,0,$B65,1,Input!$B$20-$B65)),IF($B65=Input!$B$20,1,0))</f>
        <v>3.0546978490914833</v>
      </c>
      <c r="AJ65" s="50">
        <f ca="1">IF($B65&lt;Input!$B$20,PRODUCT(OFFSET(AJ$19,0,$B65,1,Input!$B$20-$B65)),IF($B65=Input!$B$20,1,0))</f>
        <v>3.0497390652393981</v>
      </c>
      <c r="AK65" s="50">
        <f ca="1">IF($B65&lt;Input!$B$20,PRODUCT(OFFSET(AK$19,0,$B65,1,Input!$B$20-$B65)),IF($B65=Input!$B$20,1,0))</f>
        <v>3.0453376188102661</v>
      </c>
      <c r="AL65" s="50">
        <f ca="1">IF($B65&lt;Input!$B$20,PRODUCT(OFFSET(AL$19,0,$B65,1,Input!$B$20-$B65)),IF($B65=Input!$B$20,1,0))</f>
        <v>3.041491217510166</v>
      </c>
      <c r="AM65" s="50">
        <f ca="1">IF($B65&lt;Input!$B$20,PRODUCT(OFFSET(AM$19,0,$B65,1,Input!$B$20-$B65)),IF($B65=Input!$B$20,1,0))</f>
        <v>3.0381978720304423</v>
      </c>
      <c r="AN65" s="50">
        <f ca="1">IF($B65&lt;Input!$B$20,PRODUCT(OFFSET(AN$19,0,$B65,1,Input!$B$20-$B65)),IF($B65=Input!$B$20,1,0))</f>
        <v>3.0354558943379693</v>
      </c>
      <c r="AO65" s="50">
        <f ca="1">IF($B65&lt;Input!$B$20,PRODUCT(OFFSET(AO$19,0,$B65,1,Input!$B$20-$B65)),IF($B65=Input!$B$20,1,0))</f>
        <v>3.0332638962386018</v>
      </c>
      <c r="AP65" s="50">
        <f ca="1">IF($B65&lt;Input!$B$20,PRODUCT(OFFSET(AP$19,0,$B65,1,Input!$B$20-$B65)),IF($B65=Input!$B$20,1,0))</f>
        <v>3.0316207882121291</v>
      </c>
      <c r="AQ65" s="50">
        <f ca="1">IF($B65&lt;Input!$B$20,PRODUCT(OFFSET(AQ$19,0,$B65,1,Input!$B$20-$B65)),IF($B65=Input!$B$20,1,0))</f>
        <v>3.0305257785173212</v>
      </c>
      <c r="AR65" s="50">
        <f ca="1">IF($B65&lt;Input!$B$20,PRODUCT(OFFSET(AR$19,0,$B65,1,Input!$B$20-$B65)),IF($B65=Input!$B$20,1,0))</f>
        <v>3.0299783725660934</v>
      </c>
      <c r="AS65" s="50">
        <f ca="1">IF($B65&lt;Input!$B$20,PRODUCT(OFFSET(AS$19,0,$B65,1,Input!$B$20-$B65)),IF($B65=Input!$B$20,1,0))</f>
        <v>3.0299783725660934</v>
      </c>
      <c r="AT65" s="50">
        <f ca="1">IF($B65&lt;Input!$B$20,PRODUCT(OFFSET(AT$19,0,$B65,1,Input!$B$20-$B65)),IF($B65=Input!$B$20,1,0))</f>
        <v>3.0299783725660934</v>
      </c>
      <c r="AU65" s="50">
        <f ca="1">IF($B65&lt;Input!$B$20,PRODUCT(OFFSET(AU$19,0,$B65,1,Input!$B$20-$B65)),IF($B65=Input!$B$20,1,0))</f>
        <v>3.0299783725660934</v>
      </c>
      <c r="AV65" s="50">
        <f ca="1">IF($B65&lt;Input!$B$20,PRODUCT(OFFSET(AV$19,0,$B65,1,Input!$B$20-$B65)),IF($B65=Input!$B$20,1,0))</f>
        <v>3.0299783725660934</v>
      </c>
      <c r="AW65" s="50">
        <f ca="1">IF($B65&lt;Input!$B$20,PRODUCT(OFFSET(AW$19,0,$B65,1,Input!$B$20-$B65)),IF($B65=Input!$B$20,1,0))</f>
        <v>3.0299783725660934</v>
      </c>
      <c r="AX65" s="50">
        <f ca="1">IF($B65&lt;Input!$B$20,PRODUCT(OFFSET(AX$19,0,$B65,1,Input!$B$20-$B65)),IF($B65=Input!$B$20,1,0))</f>
        <v>3.0299783725660934</v>
      </c>
      <c r="AY65" s="50">
        <f ca="1">IF($B65&lt;Input!$B$20,PRODUCT(OFFSET(AY$19,0,$B65,1,Input!$B$20-$B65)),IF($B65=Input!$B$20,1,0))</f>
        <v>3.0299783725660934</v>
      </c>
      <c r="AZ65" s="50">
        <f ca="1">IF($B65&lt;Input!$B$20,PRODUCT(OFFSET(AZ$19,0,$B65,1,Input!$B$20-$B65)),IF($B65=Input!$B$20,1,0))</f>
        <v>3.0299783725660934</v>
      </c>
      <c r="BA65" s="50">
        <f ca="1">IF($B65&lt;Input!$B$20,PRODUCT(OFFSET(BA$19,0,$B65,1,Input!$B$20-$B65)),IF($B65=Input!$B$20,1,0))</f>
        <v>3.0299783725660934</v>
      </c>
      <c r="BB65" s="50">
        <f ca="1">IF($B65&lt;Input!$B$20,PRODUCT(OFFSET(BB$19,0,$B65,1,Input!$B$20-$B65)),IF($B65=Input!$B$20,1,0))</f>
        <v>3.0299783725660934</v>
      </c>
      <c r="BC65" s="50">
        <f ca="1">IF($B65&lt;Input!$B$20,PRODUCT(OFFSET(BC$19,0,$B65,1,Input!$B$20-$B65)),IF($B65=Input!$B$20,1,0))</f>
        <v>3.0299783725660934</v>
      </c>
      <c r="BD65" s="50">
        <f ca="1">IF($B65&lt;Input!$B$20,PRODUCT(OFFSET(BD$19,0,$B65,1,Input!$B$20-$B65)),IF($B65=Input!$B$20,1,0))</f>
        <v>3.0299783725660934</v>
      </c>
      <c r="BE65" s="50">
        <f ca="1">IF($B65&lt;Input!$B$20,PRODUCT(OFFSET(BE$19,0,$B65,1,Input!$B$20-$B65)),IF($B65=Input!$B$20,1,0))</f>
        <v>3.0299783725660934</v>
      </c>
      <c r="BF65" s="50">
        <f ca="1">IF($B65&lt;Input!$B$20,PRODUCT(OFFSET(BF$19,0,$B65,1,Input!$B$20-$B65)),IF($B65=Input!$B$20,1,0))</f>
        <v>3.0299783725660934</v>
      </c>
      <c r="BG65" s="50">
        <f ca="1">IF($B65&lt;Input!$B$20,PRODUCT(OFFSET(BG$19,0,$B65,1,Input!$B$20-$B65)),IF($B65=Input!$B$20,1,0))</f>
        <v>3.0299783725660934</v>
      </c>
      <c r="BH65" s="50">
        <f ca="1">IF($B65&lt;Input!$B$20,PRODUCT(OFFSET(BH$19,0,$B65,1,Input!$B$20-$B65)),IF($B65=Input!$B$20,1,0))</f>
        <v>3.0299783725660934</v>
      </c>
      <c r="BI65" s="50">
        <f ca="1">IF($B65&lt;Input!$B$20,PRODUCT(OFFSET(BI$19,0,$B65,1,Input!$B$20-$B65)),IF($B65=Input!$B$20,1,0))</f>
        <v>3.0299783725660934</v>
      </c>
      <c r="BJ65" s="50">
        <f ca="1">IF($B65&lt;Input!$B$20,PRODUCT(OFFSET(BJ$19,0,$B65,1,Input!$B$20-$B65)),IF($B65=Input!$B$20,1,0))</f>
        <v>3.0299783725660934</v>
      </c>
      <c r="BK65" s="50">
        <f ca="1">IF($B65&lt;Input!$B$20,PRODUCT(OFFSET(BK$19,0,$B65,1,Input!$B$20-$B65)),IF($B65=Input!$B$20,1,0))</f>
        <v>3.0299783725660934</v>
      </c>
      <c r="BL65" s="50">
        <f ca="1">IF($B65&lt;Input!$B$20,PRODUCT(OFFSET(BL$19,0,$B65,1,Input!$B$20-$B65)),IF($B65=Input!$B$20,1,0))</f>
        <v>3.0299783725660934</v>
      </c>
      <c r="BM65" s="50">
        <f ca="1">IF($B65&lt;Input!$B$20,PRODUCT(OFFSET(BM$19,0,$B65,1,Input!$B$20-$B65)),IF($B65=Input!$B$20,1,0))</f>
        <v>3.0299783725660934</v>
      </c>
      <c r="BN65" s="50">
        <f ca="1">IF($B65&lt;Input!$B$20,PRODUCT(OFFSET(BN$19,0,$B65,1,Input!$B$20-$B65)),IF($B65=Input!$B$20,1,0))</f>
        <v>3.0299783725660934</v>
      </c>
      <c r="BO65" s="50">
        <f ca="1">IF($B65&lt;Input!$B$20,PRODUCT(OFFSET(BO$19,0,$B65,1,Input!$B$20-$B65)),IF($B65=Input!$B$20,1,0))</f>
        <v>3.0299783725660934</v>
      </c>
      <c r="BP65" s="50">
        <f ca="1">IF($B65&lt;Input!$B$20,PRODUCT(OFFSET(BP$19,0,$B65,1,Input!$B$20-$B65)),IF($B65=Input!$B$20,1,0))</f>
        <v>3.0299783725660934</v>
      </c>
      <c r="BQ65" s="50">
        <f ca="1">IF($B65&lt;Input!$B$20,PRODUCT(OFFSET(BQ$19,0,$B65,1,Input!$B$20-$B65)),IF($B65=Input!$B$20,1,0))</f>
        <v>3.0299783725660934</v>
      </c>
      <c r="BR65" s="50">
        <f ca="1">IF($B65&lt;Input!$B$20,PRODUCT(OFFSET(BR$19,0,$B65,1,Input!$B$20-$B65)),IF($B65=Input!$B$20,1,0))</f>
        <v>3.0299783725660934</v>
      </c>
      <c r="BS65" s="50">
        <f ca="1">IF($B65&lt;Input!$B$20,PRODUCT(OFFSET(BS$19,0,$B65,1,Input!$B$20-$B65)),IF($B65=Input!$B$20,1,0))</f>
        <v>3.0299783725660934</v>
      </c>
      <c r="BT65" s="50">
        <f ca="1">IF($B65&lt;Input!$B$20,PRODUCT(OFFSET(BT$19,0,$B65,1,Input!$B$20-$B65)),IF($B65=Input!$B$20,1,0))</f>
        <v>3.0299783725660934</v>
      </c>
      <c r="BU65" s="50">
        <f ca="1">IF($B65&lt;Input!$B$20,PRODUCT(OFFSET(BU$19,0,$B65,1,Input!$B$20-$B65)),IF($B65=Input!$B$20,1,0))</f>
        <v>3.0299783725660934</v>
      </c>
      <c r="BV65" s="50">
        <f ca="1">IF($B65&lt;Input!$B$20,PRODUCT(OFFSET(BV$19,0,$B65,1,Input!$B$20-$B65)),IF($B65=Input!$B$20,1,0))</f>
        <v>3.0299783725660934</v>
      </c>
      <c r="BW65" s="50">
        <f ca="1">IF($B65&lt;Input!$B$20,PRODUCT(OFFSET(BW$19,0,$B65,1,Input!$B$20-$B65)),IF($B65=Input!$B$20,1,0))</f>
        <v>3.0299783725660934</v>
      </c>
      <c r="BX65" s="50">
        <f ca="1">IF($B65&lt;Input!$B$20,PRODUCT(OFFSET(BX$19,0,$B65,1,Input!$B$20-$B65)),IF($B65=Input!$B$20,1,0))</f>
        <v>3.0299783725660934</v>
      </c>
      <c r="BY65" s="50">
        <f ca="1">IF($B65&lt;Input!$B$20,PRODUCT(OFFSET(BY$19,0,$B65,1,Input!$B$20-$B65)),IF($B65=Input!$B$20,1,0))</f>
        <v>3.0299783725660934</v>
      </c>
      <c r="BZ65" s="50">
        <f ca="1">IF($B65&lt;Input!$B$20,PRODUCT(OFFSET(BZ$19,0,$B65,1,Input!$B$20-$B65)),IF($B65=Input!$B$20,1,0))</f>
        <v>3.0299783725660934</v>
      </c>
      <c r="CA65" s="50">
        <f ca="1">IF($B65&lt;Input!$B$20,PRODUCT(OFFSET(CA$19,0,$B65,1,Input!$B$20-$B65)),IF($B65=Input!$B$20,1,0))</f>
        <v>3.0299783725660934</v>
      </c>
      <c r="CB65" s="50">
        <f ca="1">IF($B65&lt;Input!$B$20,PRODUCT(OFFSET(CB$19,0,$B65,1,Input!$B$20-$B65)),IF($B65=Input!$B$20,1,0))</f>
        <v>3.0299783725660934</v>
      </c>
      <c r="CC65" s="50">
        <f ca="1">IF($B65&lt;Input!$B$20,PRODUCT(OFFSET(CC$19,0,$B65,1,Input!$B$20-$B65)),IF($B65=Input!$B$20,1,0))</f>
        <v>3.0299783725660934</v>
      </c>
      <c r="CD65" s="50">
        <f ca="1">IF($B65&lt;Input!$B$20,PRODUCT(OFFSET(CD$19,0,$B65,1,Input!$B$20-$B65)),IF($B65=Input!$B$20,1,0))</f>
        <v>3.0299783725660934</v>
      </c>
      <c r="CE65" s="50">
        <f ca="1">IF($B65&lt;Input!$B$20,PRODUCT(OFFSET(CE$19,0,$B65,1,Input!$B$20-$B65)),IF($B65=Input!$B$20,1,0))</f>
        <v>3.0299783725660934</v>
      </c>
      <c r="CF65" s="50">
        <f ca="1">IF($B65&lt;Input!$B$20,PRODUCT(OFFSET(CF$19,0,$B65,1,Input!$B$20-$B65)),IF($B65=Input!$B$20,1,0))</f>
        <v>3.0299783725660934</v>
      </c>
      <c r="CG65" s="50">
        <f ca="1">IF($B65&lt;Input!$B$20,PRODUCT(OFFSET(CG$19,0,$B65,1,Input!$B$20-$B65)),IF($B65=Input!$B$20,1,0))</f>
        <v>3.0299783725660934</v>
      </c>
      <c r="CH65" s="50">
        <f ca="1">IF($B65&lt;Input!$B$20,PRODUCT(OFFSET(CH$19,0,$B65,1,Input!$B$20-$B65)),IF($B65=Input!$B$20,1,0))</f>
        <v>3.0299783725660934</v>
      </c>
      <c r="CI65" s="50">
        <f ca="1">IF($B65&lt;Input!$B$20,PRODUCT(OFFSET(CI$19,0,$B65,1,Input!$B$20-$B65)),IF($B65=Input!$B$20,1,0))</f>
        <v>3.0299783725660934</v>
      </c>
      <c r="CJ65" s="50">
        <f ca="1">IF($B65&lt;Input!$B$20,PRODUCT(OFFSET(CJ$19,0,$B65,1,Input!$B$20-$B65)),IF($B65=Input!$B$20,1,0))</f>
        <v>3.0299783725660934</v>
      </c>
      <c r="CK65" s="50">
        <f ca="1">IF($B65&lt;Input!$B$20,PRODUCT(OFFSET(CK$19,0,$B65,1,Input!$B$20-$B65)),IF($B65=Input!$B$20,1,0))</f>
        <v>3.0299783725660934</v>
      </c>
      <c r="CL65" s="50">
        <f ca="1">IF($B65&lt;Input!$B$20,PRODUCT(OFFSET(CL$19,0,$B65,1,Input!$B$20-$B65)),IF($B65=Input!$B$20,1,0))</f>
        <v>3.0299783725660934</v>
      </c>
      <c r="CM65" s="50">
        <f ca="1">IF($B65&lt;Input!$B$20,PRODUCT(OFFSET(CM$19,0,$B65,1,Input!$B$20-$B65)),IF($B65=Input!$B$20,1,0))</f>
        <v>3.0299783725660934</v>
      </c>
      <c r="CN65" s="50">
        <f ca="1">IF($B65&lt;Input!$B$20,PRODUCT(OFFSET(CN$19,0,$B65,1,Input!$B$20-$B65)),IF($B65=Input!$B$20,1,0))</f>
        <v>3.0299783725660934</v>
      </c>
      <c r="CO65" s="50">
        <f ca="1">IF($B65&lt;Input!$B$20,PRODUCT(OFFSET(CO$19,0,$B65,1,Input!$B$20-$B65)),IF($B65=Input!$B$20,1,0))</f>
        <v>3.0299783725660934</v>
      </c>
      <c r="CP65" s="50">
        <f ca="1">IF($B65&lt;Input!$B$20,PRODUCT(OFFSET(CP$19,0,$B65,1,Input!$B$20-$B65)),IF($B65=Input!$B$20,1,0))</f>
        <v>3.0299783725660934</v>
      </c>
      <c r="CQ65" s="50">
        <f ca="1">IF($B65&lt;Input!$B$20,PRODUCT(OFFSET(CQ$19,0,$B65,1,Input!$B$20-$B65)),IF($B65=Input!$B$20,1,0))</f>
        <v>3.0299783725660934</v>
      </c>
      <c r="CR65" s="50">
        <f ca="1">IF($B65&lt;Input!$B$20,PRODUCT(OFFSET(CR$19,0,$B65,1,Input!$B$20-$B65)),IF($B65=Input!$B$20,1,0))</f>
        <v>3.0299783725660934</v>
      </c>
      <c r="CS65" s="50">
        <f ca="1">IF($B65&lt;Input!$B$20,PRODUCT(OFFSET(CS$19,0,$B65,1,Input!$B$20-$B65)),IF($B65=Input!$B$20,1,0))</f>
        <v>3.0299783725660934</v>
      </c>
      <c r="CT65" s="50">
        <f ca="1">IF($B65&lt;Input!$B$20,PRODUCT(OFFSET(CT$19,0,$B65,1,Input!$B$20-$B65)),IF($B65=Input!$B$20,1,0))</f>
        <v>3.0299783725660934</v>
      </c>
      <c r="CU65" s="50">
        <f ca="1">IF($B65&lt;Input!$B$20,PRODUCT(OFFSET(CU$19,0,$B65,1,Input!$B$20-$B65)),IF($B65=Input!$B$20,1,0))</f>
        <v>3.0299783725660934</v>
      </c>
    </row>
    <row r="66" spans="2:99" x14ac:dyDescent="0.2">
      <c r="B66" s="43">
        <v>19</v>
      </c>
      <c r="C66" s="50">
        <f ca="1">IF($B66&lt;Input!$B$20,PRODUCT(OFFSET(C$19,0,$B66,1,Input!$B$20-$B66)),IF($B66=Input!$B$20,1,0))</f>
        <v>3.2273608397305682</v>
      </c>
      <c r="D66" s="50">
        <f ca="1">IF($B66&lt;Input!$B$20,PRODUCT(OFFSET(D$19,0,$B66,1,Input!$B$20-$B66)),IF($B66=Input!$B$20,1,0))</f>
        <v>3.215204309114938</v>
      </c>
      <c r="E66" s="50">
        <f ca="1">IF($B66&lt;Input!$B$20,PRODUCT(OFFSET(E$19,0,$B66,1,Input!$B$20-$B66)),IF($B66=Input!$B$20,1,0))</f>
        <v>3.2030913959599019</v>
      </c>
      <c r="F66" s="50">
        <f ca="1">IF($B66&lt;Input!$B$20,PRODUCT(OFFSET(F$19,0,$B66,1,Input!$B$20-$B66)),IF($B66=Input!$B$20,1,0))</f>
        <v>3.1910219515648865</v>
      </c>
      <c r="G66" s="50">
        <f ca="1">IF($B66&lt;Input!$B$20,PRODUCT(OFFSET(G$19,0,$B66,1,Input!$B$20-$B66)),IF($B66=Input!$B$20,1,0))</f>
        <v>3.1789958277096826</v>
      </c>
      <c r="H66" s="50">
        <f ca="1">IF($B66&lt;Input!$B$20,PRODUCT(OFFSET(H$19,0,$B66,1,Input!$B$20-$B66)),IF($B66=Input!$B$20,1,0))</f>
        <v>3.1670128766529606</v>
      </c>
      <c r="I66" s="50">
        <f ca="1">IF($B66&lt;Input!$B$20,PRODUCT(OFFSET(I$19,0,$B66,1,Input!$B$20-$B66)),IF($B66=Input!$B$20,1,0))</f>
        <v>3.1550729511308213</v>
      </c>
      <c r="J66" s="50">
        <f ca="1">IF($B66&lt;Input!$B$20,PRODUCT(OFFSET(J$19,0,$B66,1,Input!$B$20-$B66)),IF($B66=Input!$B$20,1,0))</f>
        <v>3.1431759043553362</v>
      </c>
      <c r="K66" s="50">
        <f ca="1">IF($B66&lt;Input!$B$20,PRODUCT(OFFSET(K$19,0,$B66,1,Input!$B$20-$B66)),IF($B66=Input!$B$20,1,0))</f>
        <v>3.1313215900130906</v>
      </c>
      <c r="L66" s="50">
        <f ca="1">IF($B66&lt;Input!$B$20,PRODUCT(OFFSET(L$19,0,$B66,1,Input!$B$20-$B66)),IF($B66=Input!$B$20,1,0))</f>
        <v>3.1195098622637425</v>
      </c>
      <c r="M66" s="50">
        <f ca="1">IF($B66&lt;Input!$B$20,PRODUCT(OFFSET(M$19,0,$B66,1,Input!$B$20-$B66)),IF($B66=Input!$B$20,1,0))</f>
        <v>3.1077405757385623</v>
      </c>
      <c r="N66" s="50">
        <f ca="1">IF($B66&lt;Input!$B$20,PRODUCT(OFFSET(N$19,0,$B66,1,Input!$B$20-$B66)),IF($B66=Input!$B$20,1,0))</f>
        <v>3.096013585539017</v>
      </c>
      <c r="O66" s="50">
        <f ca="1">IF($B66&lt;Input!$B$20,PRODUCT(OFFSET(O$19,0,$B66,1,Input!$B$20-$B66)),IF($B66=Input!$B$20,1,0))</f>
        <v>3.0843287472353045</v>
      </c>
      <c r="P66" s="50">
        <f ca="1">IF($B66&lt;Input!$B$20,PRODUCT(OFFSET(P$19,0,$B66,1,Input!$B$20-$B66)),IF($B66=Input!$B$20,1,0))</f>
        <v>3.0726859168649479</v>
      </c>
      <c r="Q66" s="50">
        <f ca="1">IF($B66&lt;Input!$B$20,PRODUCT(OFFSET(Q$19,0,$B66,1,Input!$B$20-$B66)),IF($B66=Input!$B$20,1,0))</f>
        <v>3.0610849509313436</v>
      </c>
      <c r="R66" s="50">
        <f ca="1">IF($B66&lt;Input!$B$20,PRODUCT(OFFSET(R$19,0,$B66,1,Input!$B$20-$B66)),IF($B66=Input!$B$20,1,0))</f>
        <v>3.0495257064023593</v>
      </c>
      <c r="S66" s="50">
        <f ca="1">IF($B66&lt;Input!$B$20,PRODUCT(OFFSET(S$19,0,$B66,1,Input!$B$20-$B66)),IF($B66=Input!$B$20,1,0))</f>
        <v>3.0380080407088967</v>
      </c>
      <c r="T66" s="50">
        <f ca="1">IF($B66&lt;Input!$B$20,PRODUCT(OFFSET(T$19,0,$B66,1,Input!$B$20-$B66)),IF($B66=Input!$B$20,1,0))</f>
        <v>3.0265318117434821</v>
      </c>
      <c r="U66" s="50">
        <f ca="1">IF($B66&lt;Input!$B$20,PRODUCT(OFFSET(U$19,0,$B66,1,Input!$B$20-$B66)),IF($B66=Input!$B$20,1,0))</f>
        <v>3.0150968778588592</v>
      </c>
      <c r="V66" s="50">
        <f ca="1">IF($B66&lt;Input!$B$20,PRODUCT(OFFSET(V$19,0,$B66,1,Input!$B$20-$B66)),IF($B66=Input!$B$20,1,0))</f>
        <v>3.0037030978665711</v>
      </c>
      <c r="W66" s="50">
        <f ca="1">IF($B66&lt;Input!$B$20,PRODUCT(OFFSET(W$19,0,$B66,1,Input!$B$20-$B66)),IF($B66=Input!$B$20,1,0))</f>
        <v>2.9923503310355644</v>
      </c>
      <c r="X66" s="50">
        <f ca="1">IF($B66&lt;Input!$B$20,PRODUCT(OFFSET(X$19,0,$B66,1,Input!$B$20-$B66)),IF($B66=Input!$B$20,1,0))</f>
        <v>2.9815770987072074</v>
      </c>
      <c r="Y66" s="50">
        <f ca="1">IF($B66&lt;Input!$B$20,PRODUCT(OFFSET(Y$19,0,$B66,1,Input!$B$20-$B66)),IF($B66=Input!$B$20,1,0))</f>
        <v>2.9713775390351427</v>
      </c>
      <c r="Z66" s="50">
        <f ca="1">IF($B66&lt;Input!$B$20,PRODUCT(OFFSET(Z$19,0,$B66,1,Input!$B$20-$B66)),IF($B66=Input!$B$20,1,0))</f>
        <v>2.9617461190905869</v>
      </c>
      <c r="AA66" s="50">
        <f ca="1">IF($B66&lt;Input!$B$20,PRODUCT(OFFSET(AA$19,0,$B66,1,Input!$B$20-$B66)),IF($B66=Input!$B$20,1,0))</f>
        <v>2.9526776298690778</v>
      </c>
      <c r="AB66" s="50">
        <f ca="1">IF($B66&lt;Input!$B$20,PRODUCT(OFFSET(AB$19,0,$B66,1,Input!$B$20-$B66)),IF($B66=Input!$B$20,1,0))</f>
        <v>2.9441671816033743</v>
      </c>
      <c r="AC66" s="50">
        <f ca="1">IF($B66&lt;Input!$B$20,PRODUCT(OFFSET(AC$19,0,$B66,1,Input!$B$20-$B66)),IF($B66=Input!$B$20,1,0))</f>
        <v>2.9362101993766312</v>
      </c>
      <c r="AD66" s="50">
        <f ca="1">IF($B66&lt;Input!$B$20,PRODUCT(OFFSET(AD$19,0,$B66,1,Input!$B$20-$B66)),IF($B66=Input!$B$20,1,0))</f>
        <v>2.928802419030307</v>
      </c>
      <c r="AE66" s="50">
        <f ca="1">IF($B66&lt;Input!$B$20,PRODUCT(OFFSET(AE$19,0,$B66,1,Input!$B$20-$B66)),IF($B66=Input!$B$20,1,0))</f>
        <v>2.9219398833617536</v>
      </c>
      <c r="AF66" s="50">
        <f ca="1">IF($B66&lt;Input!$B$20,PRODUCT(OFFSET(AF$19,0,$B66,1,Input!$B$20-$B66)),IF($B66=Input!$B$20,1,0))</f>
        <v>2.9156189386066735</v>
      </c>
      <c r="AG66" s="50">
        <f ca="1">IF($B66&lt;Input!$B$20,PRODUCT(OFFSET(AG$19,0,$B66,1,Input!$B$20-$B66)),IF($B66=Input!$B$20,1,0))</f>
        <v>2.9098362312021275</v>
      </c>
      <c r="AH66" s="50">
        <f ca="1">IF($B66&lt;Input!$B$20,PRODUCT(OFFSET(AH$19,0,$B66,1,Input!$B$20-$B66)),IF($B66=Input!$B$20,1,0))</f>
        <v>2.9045887048260721</v>
      </c>
      <c r="AI66" s="50">
        <f ca="1">IF($B66&lt;Input!$B$20,PRODUCT(OFFSET(AI$19,0,$B66,1,Input!$B$20-$B66)),IF($B66=Input!$B$20,1,0))</f>
        <v>2.8998735977097581</v>
      </c>
      <c r="AJ66" s="50">
        <f ca="1">IF($B66&lt;Input!$B$20,PRODUCT(OFFSET(AJ$19,0,$B66,1,Input!$B$20-$B66)),IF($B66=Input!$B$20,1,0))</f>
        <v>2.8956884402197116</v>
      </c>
      <c r="AK66" s="50">
        <f ca="1">IF($B66&lt;Input!$B$20,PRODUCT(OFFSET(AK$19,0,$B66,1,Input!$B$20-$B66)),IF($B66=Input!$B$20,1,0))</f>
        <v>2.8920310527063045</v>
      </c>
      <c r="AL66" s="50">
        <f ca="1">IF($B66&lt;Input!$B$20,PRODUCT(OFFSET(AL$19,0,$B66,1,Input!$B$20-$B66)),IF($B66=Input!$B$20,1,0))</f>
        <v>2.8888995436163496</v>
      </c>
      <c r="AM66" s="50">
        <f ca="1">IF($B66&lt;Input!$B$20,PRODUCT(OFFSET(AM$19,0,$B66,1,Input!$B$20-$B66)),IF($B66=Input!$B$20,1,0))</f>
        <v>2.8862923078673832</v>
      </c>
      <c r="AN66" s="50">
        <f ca="1">IF($B66&lt;Input!$B$20,PRODUCT(OFFSET(AN$19,0,$B66,1,Input!$B$20-$B66)),IF($B66=Input!$B$20,1,0))</f>
        <v>2.8842080254817075</v>
      </c>
      <c r="AO66" s="50">
        <f ca="1">IF($B66&lt;Input!$B$20,PRODUCT(OFFSET(AO$19,0,$B66,1,Input!$B$20-$B66)),IF($B66=Input!$B$20,1,0))</f>
        <v>2.8826456604785955</v>
      </c>
      <c r="AP66" s="50">
        <f ca="1">IF($B66&lt;Input!$B$20,PRODUCT(OFFSET(AP$19,0,$B66,1,Input!$B$20-$B66)),IF($B66=Input!$B$20,1,0))</f>
        <v>2.8816044600233162</v>
      </c>
      <c r="AQ66" s="50">
        <f ca="1">IF($B66&lt;Input!$B$20,PRODUCT(OFFSET(AQ$19,0,$B66,1,Input!$B$20-$B66)),IF($B66=Input!$B$20,1,0))</f>
        <v>2.8810839538320532</v>
      </c>
      <c r="AR66" s="50">
        <f ca="1">IF($B66&lt;Input!$B$20,PRODUCT(OFFSET(AR$19,0,$B66,1,Input!$B$20-$B66)),IF($B66=Input!$B$20,1,0))</f>
        <v>2.8810839538320532</v>
      </c>
      <c r="AS66" s="50">
        <f ca="1">IF($B66&lt;Input!$B$20,PRODUCT(OFFSET(AS$19,0,$B66,1,Input!$B$20-$B66)),IF($B66=Input!$B$20,1,0))</f>
        <v>2.8810839538320532</v>
      </c>
      <c r="AT66" s="50">
        <f ca="1">IF($B66&lt;Input!$B$20,PRODUCT(OFFSET(AT$19,0,$B66,1,Input!$B$20-$B66)),IF($B66=Input!$B$20,1,0))</f>
        <v>2.8810839538320532</v>
      </c>
      <c r="AU66" s="50">
        <f ca="1">IF($B66&lt;Input!$B$20,PRODUCT(OFFSET(AU$19,0,$B66,1,Input!$B$20-$B66)),IF($B66=Input!$B$20,1,0))</f>
        <v>2.8810839538320532</v>
      </c>
      <c r="AV66" s="50">
        <f ca="1">IF($B66&lt;Input!$B$20,PRODUCT(OFFSET(AV$19,0,$B66,1,Input!$B$20-$B66)),IF($B66=Input!$B$20,1,0))</f>
        <v>2.8810839538320532</v>
      </c>
      <c r="AW66" s="50">
        <f ca="1">IF($B66&lt;Input!$B$20,PRODUCT(OFFSET(AW$19,0,$B66,1,Input!$B$20-$B66)),IF($B66=Input!$B$20,1,0))</f>
        <v>2.8810839538320532</v>
      </c>
      <c r="AX66" s="50">
        <f ca="1">IF($B66&lt;Input!$B$20,PRODUCT(OFFSET(AX$19,0,$B66,1,Input!$B$20-$B66)),IF($B66=Input!$B$20,1,0))</f>
        <v>2.8810839538320532</v>
      </c>
      <c r="AY66" s="50">
        <f ca="1">IF($B66&lt;Input!$B$20,PRODUCT(OFFSET(AY$19,0,$B66,1,Input!$B$20-$B66)),IF($B66=Input!$B$20,1,0))</f>
        <v>2.8810839538320532</v>
      </c>
      <c r="AZ66" s="50">
        <f ca="1">IF($B66&lt;Input!$B$20,PRODUCT(OFFSET(AZ$19,0,$B66,1,Input!$B$20-$B66)),IF($B66=Input!$B$20,1,0))</f>
        <v>2.8810839538320532</v>
      </c>
      <c r="BA66" s="50">
        <f ca="1">IF($B66&lt;Input!$B$20,PRODUCT(OFFSET(BA$19,0,$B66,1,Input!$B$20-$B66)),IF($B66=Input!$B$20,1,0))</f>
        <v>2.8810839538320532</v>
      </c>
      <c r="BB66" s="50">
        <f ca="1">IF($B66&lt;Input!$B$20,PRODUCT(OFFSET(BB$19,0,$B66,1,Input!$B$20-$B66)),IF($B66=Input!$B$20,1,0))</f>
        <v>2.8810839538320532</v>
      </c>
      <c r="BC66" s="50">
        <f ca="1">IF($B66&lt;Input!$B$20,PRODUCT(OFFSET(BC$19,0,$B66,1,Input!$B$20-$B66)),IF($B66=Input!$B$20,1,0))</f>
        <v>2.8810839538320532</v>
      </c>
      <c r="BD66" s="50">
        <f ca="1">IF($B66&lt;Input!$B$20,PRODUCT(OFFSET(BD$19,0,$B66,1,Input!$B$20-$B66)),IF($B66=Input!$B$20,1,0))</f>
        <v>2.8810839538320532</v>
      </c>
      <c r="BE66" s="50">
        <f ca="1">IF($B66&lt;Input!$B$20,PRODUCT(OFFSET(BE$19,0,$B66,1,Input!$B$20-$B66)),IF($B66=Input!$B$20,1,0))</f>
        <v>2.8810839538320532</v>
      </c>
      <c r="BF66" s="50">
        <f ca="1">IF($B66&lt;Input!$B$20,PRODUCT(OFFSET(BF$19,0,$B66,1,Input!$B$20-$B66)),IF($B66=Input!$B$20,1,0))</f>
        <v>2.8810839538320532</v>
      </c>
      <c r="BG66" s="50">
        <f ca="1">IF($B66&lt;Input!$B$20,PRODUCT(OFFSET(BG$19,0,$B66,1,Input!$B$20-$B66)),IF($B66=Input!$B$20,1,0))</f>
        <v>2.8810839538320532</v>
      </c>
      <c r="BH66" s="50">
        <f ca="1">IF($B66&lt;Input!$B$20,PRODUCT(OFFSET(BH$19,0,$B66,1,Input!$B$20-$B66)),IF($B66=Input!$B$20,1,0))</f>
        <v>2.8810839538320532</v>
      </c>
      <c r="BI66" s="50">
        <f ca="1">IF($B66&lt;Input!$B$20,PRODUCT(OFFSET(BI$19,0,$B66,1,Input!$B$20-$B66)),IF($B66=Input!$B$20,1,0))</f>
        <v>2.8810839538320532</v>
      </c>
      <c r="BJ66" s="50">
        <f ca="1">IF($B66&lt;Input!$B$20,PRODUCT(OFFSET(BJ$19,0,$B66,1,Input!$B$20-$B66)),IF($B66=Input!$B$20,1,0))</f>
        <v>2.8810839538320532</v>
      </c>
      <c r="BK66" s="50">
        <f ca="1">IF($B66&lt;Input!$B$20,PRODUCT(OFFSET(BK$19,0,$B66,1,Input!$B$20-$B66)),IF($B66=Input!$B$20,1,0))</f>
        <v>2.8810839538320532</v>
      </c>
      <c r="BL66" s="50">
        <f ca="1">IF($B66&lt;Input!$B$20,PRODUCT(OFFSET(BL$19,0,$B66,1,Input!$B$20-$B66)),IF($B66=Input!$B$20,1,0))</f>
        <v>2.8810839538320532</v>
      </c>
      <c r="BM66" s="50">
        <f ca="1">IF($B66&lt;Input!$B$20,PRODUCT(OFFSET(BM$19,0,$B66,1,Input!$B$20-$B66)),IF($B66=Input!$B$20,1,0))</f>
        <v>2.8810839538320532</v>
      </c>
      <c r="BN66" s="50">
        <f ca="1">IF($B66&lt;Input!$B$20,PRODUCT(OFFSET(BN$19,0,$B66,1,Input!$B$20-$B66)),IF($B66=Input!$B$20,1,0))</f>
        <v>2.8810839538320532</v>
      </c>
      <c r="BO66" s="50">
        <f ca="1">IF($B66&lt;Input!$B$20,PRODUCT(OFFSET(BO$19,0,$B66,1,Input!$B$20-$B66)),IF($B66=Input!$B$20,1,0))</f>
        <v>2.8810839538320532</v>
      </c>
      <c r="BP66" s="50">
        <f ca="1">IF($B66&lt;Input!$B$20,PRODUCT(OFFSET(BP$19,0,$B66,1,Input!$B$20-$B66)),IF($B66=Input!$B$20,1,0))</f>
        <v>2.8810839538320532</v>
      </c>
      <c r="BQ66" s="50">
        <f ca="1">IF($B66&lt;Input!$B$20,PRODUCT(OFFSET(BQ$19,0,$B66,1,Input!$B$20-$B66)),IF($B66=Input!$B$20,1,0))</f>
        <v>2.8810839538320532</v>
      </c>
      <c r="BR66" s="50">
        <f ca="1">IF($B66&lt;Input!$B$20,PRODUCT(OFFSET(BR$19,0,$B66,1,Input!$B$20-$B66)),IF($B66=Input!$B$20,1,0))</f>
        <v>2.8810839538320532</v>
      </c>
      <c r="BS66" s="50">
        <f ca="1">IF($B66&lt;Input!$B$20,PRODUCT(OFFSET(BS$19,0,$B66,1,Input!$B$20-$B66)),IF($B66=Input!$B$20,1,0))</f>
        <v>2.8810839538320532</v>
      </c>
      <c r="BT66" s="50">
        <f ca="1">IF($B66&lt;Input!$B$20,PRODUCT(OFFSET(BT$19,0,$B66,1,Input!$B$20-$B66)),IF($B66=Input!$B$20,1,0))</f>
        <v>2.8810839538320532</v>
      </c>
      <c r="BU66" s="50">
        <f ca="1">IF($B66&lt;Input!$B$20,PRODUCT(OFFSET(BU$19,0,$B66,1,Input!$B$20-$B66)),IF($B66=Input!$B$20,1,0))</f>
        <v>2.8810839538320532</v>
      </c>
      <c r="BV66" s="50">
        <f ca="1">IF($B66&lt;Input!$B$20,PRODUCT(OFFSET(BV$19,0,$B66,1,Input!$B$20-$B66)),IF($B66=Input!$B$20,1,0))</f>
        <v>2.8810839538320532</v>
      </c>
      <c r="BW66" s="50">
        <f ca="1">IF($B66&lt;Input!$B$20,PRODUCT(OFFSET(BW$19,0,$B66,1,Input!$B$20-$B66)),IF($B66=Input!$B$20,1,0))</f>
        <v>2.8810839538320532</v>
      </c>
      <c r="BX66" s="50">
        <f ca="1">IF($B66&lt;Input!$B$20,PRODUCT(OFFSET(BX$19,0,$B66,1,Input!$B$20-$B66)),IF($B66=Input!$B$20,1,0))</f>
        <v>2.8810839538320532</v>
      </c>
      <c r="BY66" s="50">
        <f ca="1">IF($B66&lt;Input!$B$20,PRODUCT(OFFSET(BY$19,0,$B66,1,Input!$B$20-$B66)),IF($B66=Input!$B$20,1,0))</f>
        <v>2.8810839538320532</v>
      </c>
      <c r="BZ66" s="50">
        <f ca="1">IF($B66&lt;Input!$B$20,PRODUCT(OFFSET(BZ$19,0,$B66,1,Input!$B$20-$B66)),IF($B66=Input!$B$20,1,0))</f>
        <v>2.8810839538320532</v>
      </c>
      <c r="CA66" s="50">
        <f ca="1">IF($B66&lt;Input!$B$20,PRODUCT(OFFSET(CA$19,0,$B66,1,Input!$B$20-$B66)),IF($B66=Input!$B$20,1,0))</f>
        <v>2.8810839538320532</v>
      </c>
      <c r="CB66" s="50">
        <f ca="1">IF($B66&lt;Input!$B$20,PRODUCT(OFFSET(CB$19,0,$B66,1,Input!$B$20-$B66)),IF($B66=Input!$B$20,1,0))</f>
        <v>2.8810839538320532</v>
      </c>
      <c r="CC66" s="50">
        <f ca="1">IF($B66&lt;Input!$B$20,PRODUCT(OFFSET(CC$19,0,$B66,1,Input!$B$20-$B66)),IF($B66=Input!$B$20,1,0))</f>
        <v>2.8810839538320532</v>
      </c>
      <c r="CD66" s="50">
        <f ca="1">IF($B66&lt;Input!$B$20,PRODUCT(OFFSET(CD$19,0,$B66,1,Input!$B$20-$B66)),IF($B66=Input!$B$20,1,0))</f>
        <v>2.8810839538320532</v>
      </c>
      <c r="CE66" s="50">
        <f ca="1">IF($B66&lt;Input!$B$20,PRODUCT(OFFSET(CE$19,0,$B66,1,Input!$B$20-$B66)),IF($B66=Input!$B$20,1,0))</f>
        <v>2.8810839538320532</v>
      </c>
      <c r="CF66" s="50">
        <f ca="1">IF($B66&lt;Input!$B$20,PRODUCT(OFFSET(CF$19,0,$B66,1,Input!$B$20-$B66)),IF($B66=Input!$B$20,1,0))</f>
        <v>2.8810839538320532</v>
      </c>
      <c r="CG66" s="50">
        <f ca="1">IF($B66&lt;Input!$B$20,PRODUCT(OFFSET(CG$19,0,$B66,1,Input!$B$20-$B66)),IF($B66=Input!$B$20,1,0))</f>
        <v>2.8810839538320532</v>
      </c>
      <c r="CH66" s="50">
        <f ca="1">IF($B66&lt;Input!$B$20,PRODUCT(OFFSET(CH$19,0,$B66,1,Input!$B$20-$B66)),IF($B66=Input!$B$20,1,0))</f>
        <v>2.8810839538320532</v>
      </c>
      <c r="CI66" s="50">
        <f ca="1">IF($B66&lt;Input!$B$20,PRODUCT(OFFSET(CI$19,0,$B66,1,Input!$B$20-$B66)),IF($B66=Input!$B$20,1,0))</f>
        <v>2.8810839538320532</v>
      </c>
      <c r="CJ66" s="50">
        <f ca="1">IF($B66&lt;Input!$B$20,PRODUCT(OFFSET(CJ$19,0,$B66,1,Input!$B$20-$B66)),IF($B66=Input!$B$20,1,0))</f>
        <v>2.8810839538320532</v>
      </c>
      <c r="CK66" s="50">
        <f ca="1">IF($B66&lt;Input!$B$20,PRODUCT(OFFSET(CK$19,0,$B66,1,Input!$B$20-$B66)),IF($B66=Input!$B$20,1,0))</f>
        <v>2.8810839538320532</v>
      </c>
      <c r="CL66" s="50">
        <f ca="1">IF($B66&lt;Input!$B$20,PRODUCT(OFFSET(CL$19,0,$B66,1,Input!$B$20-$B66)),IF($B66=Input!$B$20,1,0))</f>
        <v>2.8810839538320532</v>
      </c>
      <c r="CM66" s="50">
        <f ca="1">IF($B66&lt;Input!$B$20,PRODUCT(OFFSET(CM$19,0,$B66,1,Input!$B$20-$B66)),IF($B66=Input!$B$20,1,0))</f>
        <v>2.8810839538320532</v>
      </c>
      <c r="CN66" s="50">
        <f ca="1">IF($B66&lt;Input!$B$20,PRODUCT(OFFSET(CN$19,0,$B66,1,Input!$B$20-$B66)),IF($B66=Input!$B$20,1,0))</f>
        <v>2.8810839538320532</v>
      </c>
      <c r="CO66" s="50">
        <f ca="1">IF($B66&lt;Input!$B$20,PRODUCT(OFFSET(CO$19,0,$B66,1,Input!$B$20-$B66)),IF($B66=Input!$B$20,1,0))</f>
        <v>2.8810839538320532</v>
      </c>
      <c r="CP66" s="50">
        <f ca="1">IF($B66&lt;Input!$B$20,PRODUCT(OFFSET(CP$19,0,$B66,1,Input!$B$20-$B66)),IF($B66=Input!$B$20,1,0))</f>
        <v>2.8810839538320532</v>
      </c>
      <c r="CQ66" s="50">
        <f ca="1">IF($B66&lt;Input!$B$20,PRODUCT(OFFSET(CQ$19,0,$B66,1,Input!$B$20-$B66)),IF($B66=Input!$B$20,1,0))</f>
        <v>2.8810839538320532</v>
      </c>
      <c r="CR66" s="50">
        <f ca="1">IF($B66&lt;Input!$B$20,PRODUCT(OFFSET(CR$19,0,$B66,1,Input!$B$20-$B66)),IF($B66=Input!$B$20,1,0))</f>
        <v>2.8810839538320532</v>
      </c>
      <c r="CS66" s="50">
        <f ca="1">IF($B66&lt;Input!$B$20,PRODUCT(OFFSET(CS$19,0,$B66,1,Input!$B$20-$B66)),IF($B66=Input!$B$20,1,0))</f>
        <v>2.8810839538320532</v>
      </c>
      <c r="CT66" s="50">
        <f ca="1">IF($B66&lt;Input!$B$20,PRODUCT(OFFSET(CT$19,0,$B66,1,Input!$B$20-$B66)),IF($B66=Input!$B$20,1,0))</f>
        <v>2.8810839538320532</v>
      </c>
      <c r="CU66" s="50">
        <f ca="1">IF($B66&lt;Input!$B$20,PRODUCT(OFFSET(CU$19,0,$B66,1,Input!$B$20-$B66)),IF($B66=Input!$B$20,1,0))</f>
        <v>2.8810839538320532</v>
      </c>
    </row>
    <row r="67" spans="2:99" x14ac:dyDescent="0.2">
      <c r="B67" s="43">
        <v>20</v>
      </c>
      <c r="C67" s="50">
        <f ca="1">IF($B67&lt;Input!$B$20,PRODUCT(OFFSET(C$19,0,$B67,1,Input!$B$20-$B67)),IF($B67=Input!$B$20,1,0))</f>
        <v>3.0467495277269165</v>
      </c>
      <c r="D67" s="50">
        <f ca="1">IF($B67&lt;Input!$B$20,PRODUCT(OFFSET(D$19,0,$B67,1,Input!$B$20-$B67)),IF($B67=Input!$B$20,1,0))</f>
        <v>3.0358178333427182</v>
      </c>
      <c r="E67" s="50">
        <f ca="1">IF($B67&lt;Input!$B$20,PRODUCT(OFFSET(E$19,0,$B67,1,Input!$B$20-$B67)),IF($B67=Input!$B$20,1,0))</f>
        <v>3.0249234072716029</v>
      </c>
      <c r="F67" s="50">
        <f ca="1">IF($B67&lt;Input!$B$20,PRODUCT(OFFSET(F$19,0,$B67,1,Input!$B$20-$B67)),IF($B67=Input!$B$20,1,0))</f>
        <v>3.0140661291240161</v>
      </c>
      <c r="G67" s="50">
        <f ca="1">IF($B67&lt;Input!$B$20,PRODUCT(OFFSET(G$19,0,$B67,1,Input!$B$20-$B67)),IF($B67=Input!$B$20,1,0))</f>
        <v>3.0032458788777565</v>
      </c>
      <c r="H67" s="50">
        <f ca="1">IF($B67&lt;Input!$B$20,PRODUCT(OFFSET(H$19,0,$B67,1,Input!$B$20-$B67)),IF($B67=Input!$B$20,1,0))</f>
        <v>2.9924625368769289</v>
      </c>
      <c r="I67" s="50">
        <f ca="1">IF($B67&lt;Input!$B$20,PRODUCT(OFFSET(I$19,0,$B67,1,Input!$B$20-$B67)),IF($B67=Input!$B$20,1,0))</f>
        <v>2.9817159838308935</v>
      </c>
      <c r="J67" s="50">
        <f ca="1">IF($B67&lt;Input!$B$20,PRODUCT(OFFSET(J$19,0,$B67,1,Input!$B$20-$B67)),IF($B67=Input!$B$20,1,0))</f>
        <v>2.9710061008132098</v>
      </c>
      <c r="K67" s="50">
        <f ca="1">IF($B67&lt;Input!$B$20,PRODUCT(OFFSET(K$19,0,$B67,1,Input!$B$20-$B67)),IF($B67=Input!$B$20,1,0))</f>
        <v>2.9603327692605999</v>
      </c>
      <c r="L67" s="50">
        <f ca="1">IF($B67&lt;Input!$B$20,PRODUCT(OFFSET(L$19,0,$B67,1,Input!$B$20-$B67)),IF($B67=Input!$B$20,1,0))</f>
        <v>2.9496958709718886</v>
      </c>
      <c r="M67" s="50">
        <f ca="1">IF($B67&lt;Input!$B$20,PRODUCT(OFFSET(M$19,0,$B67,1,Input!$B$20-$B67)),IF($B67=Input!$B$20,1,0))</f>
        <v>2.9390952881069849</v>
      </c>
      <c r="N67" s="50">
        <f ca="1">IF($B67&lt;Input!$B$20,PRODUCT(OFFSET(N$19,0,$B67,1,Input!$B$20-$B67)),IF($B67=Input!$B$20,1,0))</f>
        <v>2.9285309031858193</v>
      </c>
      <c r="O67" s="50">
        <f ca="1">IF($B67&lt;Input!$B$20,PRODUCT(OFFSET(O$19,0,$B67,1,Input!$B$20-$B67)),IF($B67=Input!$B$20,1,0))</f>
        <v>2.9180025990873286</v>
      </c>
      <c r="P67" s="50">
        <f ca="1">IF($B67&lt;Input!$B$20,PRODUCT(OFFSET(P$19,0,$B67,1,Input!$B$20-$B67)),IF($B67=Input!$B$20,1,0))</f>
        <v>2.9075102590484065</v>
      </c>
      <c r="Q67" s="50">
        <f ca="1">IF($B67&lt;Input!$B$20,PRODUCT(OFFSET(Q$19,0,$B67,1,Input!$B$20-$B67)),IF($B67=Input!$B$20,1,0))</f>
        <v>2.8970537666628915</v>
      </c>
      <c r="R67" s="50">
        <f ca="1">IF($B67&lt;Input!$B$20,PRODUCT(OFFSET(R$19,0,$B67,1,Input!$B$20-$B67)),IF($B67=Input!$B$20,1,0))</f>
        <v>2.8866330058805221</v>
      </c>
      <c r="S67" s="50">
        <f ca="1">IF($B67&lt;Input!$B$20,PRODUCT(OFFSET(S$19,0,$B67,1,Input!$B$20-$B67)),IF($B67=Input!$B$20,1,0))</f>
        <v>2.8762478610059228</v>
      </c>
      <c r="T67" s="50">
        <f ca="1">IF($B67&lt;Input!$B$20,PRODUCT(OFFSET(T$19,0,$B67,1,Input!$B$20-$B67)),IF($B67=Input!$B$20,1,0))</f>
        <v>2.865898216697583</v>
      </c>
      <c r="U67" s="50">
        <f ca="1">IF($B67&lt;Input!$B$20,PRODUCT(OFFSET(U$19,0,$B67,1,Input!$B$20-$B67)),IF($B67=Input!$B$20,1,0))</f>
        <v>2.8555839579668314</v>
      </c>
      <c r="V67" s="50">
        <f ca="1">IF($B67&lt;Input!$B$20,PRODUCT(OFFSET(V$19,0,$B67,1,Input!$B$20-$B67)),IF($B67=Input!$B$20,1,0))</f>
        <v>2.845304970176826</v>
      </c>
      <c r="W67" s="50">
        <f ca="1">IF($B67&lt;Input!$B$20,PRODUCT(OFFSET(W$19,0,$B67,1,Input!$B$20-$B67)),IF($B67=Input!$B$20,1,0))</f>
        <v>2.8350611390415406</v>
      </c>
      <c r="X67" s="50">
        <f ca="1">IF($B67&lt;Input!$B$20,PRODUCT(OFFSET(X$19,0,$B67,1,Input!$B$20-$B67)),IF($B67=Input!$B$20,1,0))</f>
        <v>2.8253627900455869</v>
      </c>
      <c r="Y67" s="50">
        <f ca="1">IF($B67&lt;Input!$B$20,PRODUCT(OFFSET(Y$19,0,$B67,1,Input!$B$20-$B67)),IF($B67=Input!$B$20,1,0))</f>
        <v>2.8162046621506418</v>
      </c>
      <c r="Z67" s="50">
        <f ca="1">IF($B67&lt;Input!$B$20,PRODUCT(OFFSET(Z$19,0,$B67,1,Input!$B$20-$B67)),IF($B67=Input!$B$20,1,0))</f>
        <v>2.8075818023249259</v>
      </c>
      <c r="AA67" s="50">
        <f ca="1">IF($B67&lt;Input!$B$20,PRODUCT(OFFSET(AA$19,0,$B67,1,Input!$B$20-$B67)),IF($B67=Input!$B$20,1,0))</f>
        <v>2.7994895610864279</v>
      </c>
      <c r="AB67" s="50">
        <f ca="1">IF($B67&lt;Input!$B$20,PRODUCT(OFFSET(AB$19,0,$B67,1,Input!$B$20-$B67)),IF($B67=Input!$B$20,1,0))</f>
        <v>2.7919235883316516</v>
      </c>
      <c r="AC67" s="50">
        <f ca="1">IF($B67&lt;Input!$B$20,PRODUCT(OFFSET(AC$19,0,$B67,1,Input!$B$20-$B67)),IF($B67=Input!$B$20,1,0))</f>
        <v>2.7848798294446095</v>
      </c>
      <c r="AD67" s="50">
        <f ca="1">IF($B67&lt;Input!$B$20,PRODUCT(OFFSET(AD$19,0,$B67,1,Input!$B$20-$B67)),IF($B67=Input!$B$20,1,0))</f>
        <v>2.778354521681266</v>
      </c>
      <c r="AE67" s="50">
        <f ca="1">IF($B67&lt;Input!$B$20,PRODUCT(OFFSET(AE$19,0,$B67,1,Input!$B$20-$B67)),IF($B67=Input!$B$20,1,0))</f>
        <v>2.7723441908248456</v>
      </c>
      <c r="AF67" s="50">
        <f ca="1">IF($B67&lt;Input!$B$20,PRODUCT(OFFSET(AF$19,0,$B67,1,Input!$B$20-$B67)),IF($B67=Input!$B$20,1,0))</f>
        <v>2.7668456481079109</v>
      </c>
      <c r="AG67" s="50">
        <f ca="1">IF($B67&lt;Input!$B$20,PRODUCT(OFFSET(AG$19,0,$B67,1,Input!$B$20-$B67)),IF($B67=Input!$B$20,1,0))</f>
        <v>2.761855987397376</v>
      </c>
      <c r="AH67" s="50">
        <f ca="1">IF($B67&lt;Input!$B$20,PRODUCT(OFFSET(AH$19,0,$B67,1,Input!$B$20-$B67)),IF($B67=Input!$B$20,1,0))</f>
        <v>2.7573725826389759</v>
      </c>
      <c r="AI67" s="50">
        <f ca="1">IF($B67&lt;Input!$B$20,PRODUCT(OFFSET(AI$19,0,$B67,1,Input!$B$20-$B67)),IF($B67=Input!$B$20,1,0))</f>
        <v>2.7533930855580708</v>
      </c>
      <c r="AJ67" s="50">
        <f ca="1">IF($B67&lt;Input!$B$20,PRODUCT(OFFSET(AJ$19,0,$B67,1,Input!$B$20-$B67)),IF($B67=Input!$B$20,1,0))</f>
        <v>2.7499154236139365</v>
      </c>
      <c r="AK67" s="50">
        <f ca="1">IF($B67&lt;Input!$B$20,PRODUCT(OFFSET(AK$19,0,$B67,1,Input!$B$20-$B67)),IF($B67=Input!$B$20,1,0))</f>
        <v>2.7469377982051095</v>
      </c>
      <c r="AL67" s="50">
        <f ca="1">IF($B67&lt;Input!$B$20,PRODUCT(OFFSET(AL$19,0,$B67,1,Input!$B$20-$B67)),IF($B67=Input!$B$20,1,0))</f>
        <v>2.744458683123558</v>
      </c>
      <c r="AM67" s="50">
        <f ca="1">IF($B67&lt;Input!$B$20,PRODUCT(OFFSET(AM$19,0,$B67,1,Input!$B$20-$B67)),IF($B67=Input!$B$20,1,0))</f>
        <v>2.7424768232558456</v>
      </c>
      <c r="AN67" s="50">
        <f ca="1">IF($B67&lt;Input!$B$20,PRODUCT(OFFSET(AN$19,0,$B67,1,Input!$B$20-$B67)),IF($B67=Input!$B$20,1,0))</f>
        <v>2.7409912335297766</v>
      </c>
      <c r="AO67" s="50">
        <f ca="1">IF($B67&lt;Input!$B$20,PRODUCT(OFFSET(AO$19,0,$B67,1,Input!$B$20-$B67)),IF($B67=Input!$B$20,1,0))</f>
        <v>2.7400011981052375</v>
      </c>
      <c r="AP67" s="50">
        <f ca="1">IF($B67&lt;Input!$B$20,PRODUCT(OFFSET(AP$19,0,$B67,1,Input!$B$20-$B67)),IF($B67=Input!$B$20,1,0))</f>
        <v>2.7395062698083574</v>
      </c>
      <c r="AQ67" s="50">
        <f ca="1">IF($B67&lt;Input!$B$20,PRODUCT(OFFSET(AQ$19,0,$B67,1,Input!$B$20-$B67)),IF($B67=Input!$B$20,1,0))</f>
        <v>2.7395062698083574</v>
      </c>
      <c r="AR67" s="50">
        <f ca="1">IF($B67&lt;Input!$B$20,PRODUCT(OFFSET(AR$19,0,$B67,1,Input!$B$20-$B67)),IF($B67=Input!$B$20,1,0))</f>
        <v>2.7395062698083574</v>
      </c>
      <c r="AS67" s="50">
        <f ca="1">IF($B67&lt;Input!$B$20,PRODUCT(OFFSET(AS$19,0,$B67,1,Input!$B$20-$B67)),IF($B67=Input!$B$20,1,0))</f>
        <v>2.7395062698083574</v>
      </c>
      <c r="AT67" s="50">
        <f ca="1">IF($B67&lt;Input!$B$20,PRODUCT(OFFSET(AT$19,0,$B67,1,Input!$B$20-$B67)),IF($B67=Input!$B$20,1,0))</f>
        <v>2.7395062698083574</v>
      </c>
      <c r="AU67" s="50">
        <f ca="1">IF($B67&lt;Input!$B$20,PRODUCT(OFFSET(AU$19,0,$B67,1,Input!$B$20-$B67)),IF($B67=Input!$B$20,1,0))</f>
        <v>2.7395062698083574</v>
      </c>
      <c r="AV67" s="50">
        <f ca="1">IF($B67&lt;Input!$B$20,PRODUCT(OFFSET(AV$19,0,$B67,1,Input!$B$20-$B67)),IF($B67=Input!$B$20,1,0))</f>
        <v>2.7395062698083574</v>
      </c>
      <c r="AW67" s="50">
        <f ca="1">IF($B67&lt;Input!$B$20,PRODUCT(OFFSET(AW$19,0,$B67,1,Input!$B$20-$B67)),IF($B67=Input!$B$20,1,0))</f>
        <v>2.7395062698083574</v>
      </c>
      <c r="AX67" s="50">
        <f ca="1">IF($B67&lt;Input!$B$20,PRODUCT(OFFSET(AX$19,0,$B67,1,Input!$B$20-$B67)),IF($B67=Input!$B$20,1,0))</f>
        <v>2.7395062698083574</v>
      </c>
      <c r="AY67" s="50">
        <f ca="1">IF($B67&lt;Input!$B$20,PRODUCT(OFFSET(AY$19,0,$B67,1,Input!$B$20-$B67)),IF($B67=Input!$B$20,1,0))</f>
        <v>2.7395062698083574</v>
      </c>
      <c r="AZ67" s="50">
        <f ca="1">IF($B67&lt;Input!$B$20,PRODUCT(OFFSET(AZ$19,0,$B67,1,Input!$B$20-$B67)),IF($B67=Input!$B$20,1,0))</f>
        <v>2.7395062698083574</v>
      </c>
      <c r="BA67" s="50">
        <f ca="1">IF($B67&lt;Input!$B$20,PRODUCT(OFFSET(BA$19,0,$B67,1,Input!$B$20-$B67)),IF($B67=Input!$B$20,1,0))</f>
        <v>2.7395062698083574</v>
      </c>
      <c r="BB67" s="50">
        <f ca="1">IF($B67&lt;Input!$B$20,PRODUCT(OFFSET(BB$19,0,$B67,1,Input!$B$20-$B67)),IF($B67=Input!$B$20,1,0))</f>
        <v>2.7395062698083574</v>
      </c>
      <c r="BC67" s="50">
        <f ca="1">IF($B67&lt;Input!$B$20,PRODUCT(OFFSET(BC$19,0,$B67,1,Input!$B$20-$B67)),IF($B67=Input!$B$20,1,0))</f>
        <v>2.7395062698083574</v>
      </c>
      <c r="BD67" s="50">
        <f ca="1">IF($B67&lt;Input!$B$20,PRODUCT(OFFSET(BD$19,0,$B67,1,Input!$B$20-$B67)),IF($B67=Input!$B$20,1,0))</f>
        <v>2.7395062698083574</v>
      </c>
      <c r="BE67" s="50">
        <f ca="1">IF($B67&lt;Input!$B$20,PRODUCT(OFFSET(BE$19,0,$B67,1,Input!$B$20-$B67)),IF($B67=Input!$B$20,1,0))</f>
        <v>2.7395062698083574</v>
      </c>
      <c r="BF67" s="50">
        <f ca="1">IF($B67&lt;Input!$B$20,PRODUCT(OFFSET(BF$19,0,$B67,1,Input!$B$20-$B67)),IF($B67=Input!$B$20,1,0))</f>
        <v>2.7395062698083574</v>
      </c>
      <c r="BG67" s="50">
        <f ca="1">IF($B67&lt;Input!$B$20,PRODUCT(OFFSET(BG$19,0,$B67,1,Input!$B$20-$B67)),IF($B67=Input!$B$20,1,0))</f>
        <v>2.7395062698083574</v>
      </c>
      <c r="BH67" s="50">
        <f ca="1">IF($B67&lt;Input!$B$20,PRODUCT(OFFSET(BH$19,0,$B67,1,Input!$B$20-$B67)),IF($B67=Input!$B$20,1,0))</f>
        <v>2.7395062698083574</v>
      </c>
      <c r="BI67" s="50">
        <f ca="1">IF($B67&lt;Input!$B$20,PRODUCT(OFFSET(BI$19,0,$B67,1,Input!$B$20-$B67)),IF($B67=Input!$B$20,1,0))</f>
        <v>2.7395062698083574</v>
      </c>
      <c r="BJ67" s="50">
        <f ca="1">IF($B67&lt;Input!$B$20,PRODUCT(OFFSET(BJ$19,0,$B67,1,Input!$B$20-$B67)),IF($B67=Input!$B$20,1,0))</f>
        <v>2.7395062698083574</v>
      </c>
      <c r="BK67" s="50">
        <f ca="1">IF($B67&lt;Input!$B$20,PRODUCT(OFFSET(BK$19,0,$B67,1,Input!$B$20-$B67)),IF($B67=Input!$B$20,1,0))</f>
        <v>2.7395062698083574</v>
      </c>
      <c r="BL67" s="50">
        <f ca="1">IF($B67&lt;Input!$B$20,PRODUCT(OFFSET(BL$19,0,$B67,1,Input!$B$20-$B67)),IF($B67=Input!$B$20,1,0))</f>
        <v>2.7395062698083574</v>
      </c>
      <c r="BM67" s="50">
        <f ca="1">IF($B67&lt;Input!$B$20,PRODUCT(OFFSET(BM$19,0,$B67,1,Input!$B$20-$B67)),IF($B67=Input!$B$20,1,0))</f>
        <v>2.7395062698083574</v>
      </c>
      <c r="BN67" s="50">
        <f ca="1">IF($B67&lt;Input!$B$20,PRODUCT(OFFSET(BN$19,0,$B67,1,Input!$B$20-$B67)),IF($B67=Input!$B$20,1,0))</f>
        <v>2.7395062698083574</v>
      </c>
      <c r="BO67" s="50">
        <f ca="1">IF($B67&lt;Input!$B$20,PRODUCT(OFFSET(BO$19,0,$B67,1,Input!$B$20-$B67)),IF($B67=Input!$B$20,1,0))</f>
        <v>2.7395062698083574</v>
      </c>
      <c r="BP67" s="50">
        <f ca="1">IF($B67&lt;Input!$B$20,PRODUCT(OFFSET(BP$19,0,$B67,1,Input!$B$20-$B67)),IF($B67=Input!$B$20,1,0))</f>
        <v>2.7395062698083574</v>
      </c>
      <c r="BQ67" s="50">
        <f ca="1">IF($B67&lt;Input!$B$20,PRODUCT(OFFSET(BQ$19,0,$B67,1,Input!$B$20-$B67)),IF($B67=Input!$B$20,1,0))</f>
        <v>2.7395062698083574</v>
      </c>
      <c r="BR67" s="50">
        <f ca="1">IF($B67&lt;Input!$B$20,PRODUCT(OFFSET(BR$19,0,$B67,1,Input!$B$20-$B67)),IF($B67=Input!$B$20,1,0))</f>
        <v>2.7395062698083574</v>
      </c>
      <c r="BS67" s="50">
        <f ca="1">IF($B67&lt;Input!$B$20,PRODUCT(OFFSET(BS$19,0,$B67,1,Input!$B$20-$B67)),IF($B67=Input!$B$20,1,0))</f>
        <v>2.7395062698083574</v>
      </c>
      <c r="BT67" s="50">
        <f ca="1">IF($B67&lt;Input!$B$20,PRODUCT(OFFSET(BT$19,0,$B67,1,Input!$B$20-$B67)),IF($B67=Input!$B$20,1,0))</f>
        <v>2.7395062698083574</v>
      </c>
      <c r="BU67" s="50">
        <f ca="1">IF($B67&lt;Input!$B$20,PRODUCT(OFFSET(BU$19,0,$B67,1,Input!$B$20-$B67)),IF($B67=Input!$B$20,1,0))</f>
        <v>2.7395062698083574</v>
      </c>
      <c r="BV67" s="50">
        <f ca="1">IF($B67&lt;Input!$B$20,PRODUCT(OFFSET(BV$19,0,$B67,1,Input!$B$20-$B67)),IF($B67=Input!$B$20,1,0))</f>
        <v>2.7395062698083574</v>
      </c>
      <c r="BW67" s="50">
        <f ca="1">IF($B67&lt;Input!$B$20,PRODUCT(OFFSET(BW$19,0,$B67,1,Input!$B$20-$B67)),IF($B67=Input!$B$20,1,0))</f>
        <v>2.7395062698083574</v>
      </c>
      <c r="BX67" s="50">
        <f ca="1">IF($B67&lt;Input!$B$20,PRODUCT(OFFSET(BX$19,0,$B67,1,Input!$B$20-$B67)),IF($B67=Input!$B$20,1,0))</f>
        <v>2.7395062698083574</v>
      </c>
      <c r="BY67" s="50">
        <f ca="1">IF($B67&lt;Input!$B$20,PRODUCT(OFFSET(BY$19,0,$B67,1,Input!$B$20-$B67)),IF($B67=Input!$B$20,1,0))</f>
        <v>2.7395062698083574</v>
      </c>
      <c r="BZ67" s="50">
        <f ca="1">IF($B67&lt;Input!$B$20,PRODUCT(OFFSET(BZ$19,0,$B67,1,Input!$B$20-$B67)),IF($B67=Input!$B$20,1,0))</f>
        <v>2.7395062698083574</v>
      </c>
      <c r="CA67" s="50">
        <f ca="1">IF($B67&lt;Input!$B$20,PRODUCT(OFFSET(CA$19,0,$B67,1,Input!$B$20-$B67)),IF($B67=Input!$B$20,1,0))</f>
        <v>2.7395062698083574</v>
      </c>
      <c r="CB67" s="50">
        <f ca="1">IF($B67&lt;Input!$B$20,PRODUCT(OFFSET(CB$19,0,$B67,1,Input!$B$20-$B67)),IF($B67=Input!$B$20,1,0))</f>
        <v>2.7395062698083574</v>
      </c>
      <c r="CC67" s="50">
        <f ca="1">IF($B67&lt;Input!$B$20,PRODUCT(OFFSET(CC$19,0,$B67,1,Input!$B$20-$B67)),IF($B67=Input!$B$20,1,0))</f>
        <v>2.7395062698083574</v>
      </c>
      <c r="CD67" s="50">
        <f ca="1">IF($B67&lt;Input!$B$20,PRODUCT(OFFSET(CD$19,0,$B67,1,Input!$B$20-$B67)),IF($B67=Input!$B$20,1,0))</f>
        <v>2.7395062698083574</v>
      </c>
      <c r="CE67" s="50">
        <f ca="1">IF($B67&lt;Input!$B$20,PRODUCT(OFFSET(CE$19,0,$B67,1,Input!$B$20-$B67)),IF($B67=Input!$B$20,1,0))</f>
        <v>2.7395062698083574</v>
      </c>
      <c r="CF67" s="50">
        <f ca="1">IF($B67&lt;Input!$B$20,PRODUCT(OFFSET(CF$19,0,$B67,1,Input!$B$20-$B67)),IF($B67=Input!$B$20,1,0))</f>
        <v>2.7395062698083574</v>
      </c>
      <c r="CG67" s="50">
        <f ca="1">IF($B67&lt;Input!$B$20,PRODUCT(OFFSET(CG$19,0,$B67,1,Input!$B$20-$B67)),IF($B67=Input!$B$20,1,0))</f>
        <v>2.7395062698083574</v>
      </c>
      <c r="CH67" s="50">
        <f ca="1">IF($B67&lt;Input!$B$20,PRODUCT(OFFSET(CH$19,0,$B67,1,Input!$B$20-$B67)),IF($B67=Input!$B$20,1,0))</f>
        <v>2.7395062698083574</v>
      </c>
      <c r="CI67" s="50">
        <f ca="1">IF($B67&lt;Input!$B$20,PRODUCT(OFFSET(CI$19,0,$B67,1,Input!$B$20-$B67)),IF($B67=Input!$B$20,1,0))</f>
        <v>2.7395062698083574</v>
      </c>
      <c r="CJ67" s="50">
        <f ca="1">IF($B67&lt;Input!$B$20,PRODUCT(OFFSET(CJ$19,0,$B67,1,Input!$B$20-$B67)),IF($B67=Input!$B$20,1,0))</f>
        <v>2.7395062698083574</v>
      </c>
      <c r="CK67" s="50">
        <f ca="1">IF($B67&lt;Input!$B$20,PRODUCT(OFFSET(CK$19,0,$B67,1,Input!$B$20-$B67)),IF($B67=Input!$B$20,1,0))</f>
        <v>2.7395062698083574</v>
      </c>
      <c r="CL67" s="50">
        <f ca="1">IF($B67&lt;Input!$B$20,PRODUCT(OFFSET(CL$19,0,$B67,1,Input!$B$20-$B67)),IF($B67=Input!$B$20,1,0))</f>
        <v>2.7395062698083574</v>
      </c>
      <c r="CM67" s="50">
        <f ca="1">IF($B67&lt;Input!$B$20,PRODUCT(OFFSET(CM$19,0,$B67,1,Input!$B$20-$B67)),IF($B67=Input!$B$20,1,0))</f>
        <v>2.7395062698083574</v>
      </c>
      <c r="CN67" s="50">
        <f ca="1">IF($B67&lt;Input!$B$20,PRODUCT(OFFSET(CN$19,0,$B67,1,Input!$B$20-$B67)),IF($B67=Input!$B$20,1,0))</f>
        <v>2.7395062698083574</v>
      </c>
      <c r="CO67" s="50">
        <f ca="1">IF($B67&lt;Input!$B$20,PRODUCT(OFFSET(CO$19,0,$B67,1,Input!$B$20-$B67)),IF($B67=Input!$B$20,1,0))</f>
        <v>2.7395062698083574</v>
      </c>
      <c r="CP67" s="50">
        <f ca="1">IF($B67&lt;Input!$B$20,PRODUCT(OFFSET(CP$19,0,$B67,1,Input!$B$20-$B67)),IF($B67=Input!$B$20,1,0))</f>
        <v>2.7395062698083574</v>
      </c>
      <c r="CQ67" s="50">
        <f ca="1">IF($B67&lt;Input!$B$20,PRODUCT(OFFSET(CQ$19,0,$B67,1,Input!$B$20-$B67)),IF($B67=Input!$B$20,1,0))</f>
        <v>2.7395062698083574</v>
      </c>
      <c r="CR67" s="50">
        <f ca="1">IF($B67&lt;Input!$B$20,PRODUCT(OFFSET(CR$19,0,$B67,1,Input!$B$20-$B67)),IF($B67=Input!$B$20,1,0))</f>
        <v>2.7395062698083574</v>
      </c>
      <c r="CS67" s="50">
        <f ca="1">IF($B67&lt;Input!$B$20,PRODUCT(OFFSET(CS$19,0,$B67,1,Input!$B$20-$B67)),IF($B67=Input!$B$20,1,0))</f>
        <v>2.7395062698083574</v>
      </c>
      <c r="CT67" s="50">
        <f ca="1">IF($B67&lt;Input!$B$20,PRODUCT(OFFSET(CT$19,0,$B67,1,Input!$B$20-$B67)),IF($B67=Input!$B$20,1,0))</f>
        <v>2.7395062698083574</v>
      </c>
      <c r="CU67" s="50">
        <f ca="1">IF($B67&lt;Input!$B$20,PRODUCT(OFFSET(CU$19,0,$B67,1,Input!$B$20-$B67)),IF($B67=Input!$B$20,1,0))</f>
        <v>2.7395062698083574</v>
      </c>
    </row>
    <row r="68" spans="2:99" x14ac:dyDescent="0.2">
      <c r="B68" s="43">
        <v>21</v>
      </c>
      <c r="C68" s="50">
        <f ca="1">IF($B68&lt;Input!$B$20,PRODUCT(OFFSET(C$19,0,$B68,1,Input!$B$20-$B68)),IF($B68=Input!$B$20,1,0))</f>
        <v>2.876761680052609</v>
      </c>
      <c r="D68" s="50">
        <f ca="1">IF($B68&lt;Input!$B$20,PRODUCT(OFFSET(D$19,0,$B68,1,Input!$B$20-$B68)),IF($B68=Input!$B$20,1,0))</f>
        <v>2.866954229240454</v>
      </c>
      <c r="E68" s="50">
        <f ca="1">IF($B68&lt;Input!$B$20,PRODUCT(OFFSET(E$19,0,$B68,1,Input!$B$20-$B68)),IF($B68=Input!$B$20,1,0))</f>
        <v>2.8571784598913803</v>
      </c>
      <c r="F68" s="50">
        <f ca="1">IF($B68&lt;Input!$B$20,PRODUCT(OFFSET(F$19,0,$B68,1,Input!$B$20-$B68)),IF($B68=Input!$B$20,1,0))</f>
        <v>2.8474342753316106</v>
      </c>
      <c r="G68" s="50">
        <f ca="1">IF($B68&lt;Input!$B$20,PRODUCT(OFFSET(G$19,0,$B68,1,Input!$B$20-$B68)),IF($B68=Input!$B$20,1,0))</f>
        <v>2.8377215791650583</v>
      </c>
      <c r="H68" s="50">
        <f ca="1">IF($B68&lt;Input!$B$20,PRODUCT(OFFSET(H$19,0,$B68,1,Input!$B$20-$B68)),IF($B68=Input!$B$20,1,0))</f>
        <v>2.8280402752725813</v>
      </c>
      <c r="I68" s="50">
        <f ca="1">IF($B68&lt;Input!$B$20,PRODUCT(OFFSET(I$19,0,$B68,1,Input!$B$20-$B68)),IF($B68=Input!$B$20,1,0))</f>
        <v>2.8183902678112318</v>
      </c>
      <c r="J68" s="50">
        <f ca="1">IF($B68&lt;Input!$B$20,PRODUCT(OFFSET(J$19,0,$B68,1,Input!$B$20-$B68)),IF($B68=Input!$B$20,1,0))</f>
        <v>2.8087714612135182</v>
      </c>
      <c r="K68" s="50">
        <f ca="1">IF($B68&lt;Input!$B$20,PRODUCT(OFFSET(K$19,0,$B68,1,Input!$B$20-$B68)),IF($B68=Input!$B$20,1,0))</f>
        <v>2.799183760186652</v>
      </c>
      <c r="L68" s="50">
        <f ca="1">IF($B68&lt;Input!$B$20,PRODUCT(OFFSET(L$19,0,$B68,1,Input!$B$20-$B68)),IF($B68=Input!$B$20,1,0))</f>
        <v>2.7896270697118255</v>
      </c>
      <c r="M68" s="50">
        <f ca="1">IF($B68&lt;Input!$B$20,PRODUCT(OFFSET(M$19,0,$B68,1,Input!$B$20-$B68)),IF($B68=Input!$B$20,1,0))</f>
        <v>2.7801012950434494</v>
      </c>
      <c r="N68" s="50">
        <f ca="1">IF($B68&lt;Input!$B$20,PRODUCT(OFFSET(N$19,0,$B68,1,Input!$B$20-$B68)),IF($B68=Input!$B$20,1,0))</f>
        <v>2.7706063417084397</v>
      </c>
      <c r="O68" s="50">
        <f ca="1">IF($B68&lt;Input!$B$20,PRODUCT(OFFSET(O$19,0,$B68,1,Input!$B$20-$B68)),IF($B68=Input!$B$20,1,0))</f>
        <v>2.7611421155054621</v>
      </c>
      <c r="P68" s="50">
        <f ca="1">IF($B68&lt;Input!$B$20,PRODUCT(OFFSET(P$19,0,$B68,1,Input!$B$20-$B68)),IF($B68=Input!$B$20,1,0))</f>
        <v>2.7517085225042184</v>
      </c>
      <c r="Q68" s="50">
        <f ca="1">IF($B68&lt;Input!$B$20,PRODUCT(OFFSET(Q$19,0,$B68,1,Input!$B$20-$B68)),IF($B68=Input!$B$20,1,0))</f>
        <v>2.7423054690446995</v>
      </c>
      <c r="R68" s="50">
        <f ca="1">IF($B68&lt;Input!$B$20,PRODUCT(OFFSET(R$19,0,$B68,1,Input!$B$20-$B68)),IF($B68=Input!$B$20,1,0))</f>
        <v>2.7329328617364625</v>
      </c>
      <c r="S68" s="50">
        <f ca="1">IF($B68&lt;Input!$B$20,PRODUCT(OFFSET(S$19,0,$B68,1,Input!$B$20-$B68)),IF($B68=Input!$B$20,1,0))</f>
        <v>2.7235906074579077</v>
      </c>
      <c r="T68" s="50">
        <f ca="1">IF($B68&lt;Input!$B$20,PRODUCT(OFFSET(T$19,0,$B68,1,Input!$B$20-$B68)),IF($B68=Input!$B$20,1,0))</f>
        <v>2.7142786133555421</v>
      </c>
      <c r="U68" s="50">
        <f ca="1">IF($B68&lt;Input!$B$20,PRODUCT(OFFSET(U$19,0,$B68,1,Input!$B$20-$B68)),IF($B68=Input!$B$20,1,0))</f>
        <v>2.7049967868432656</v>
      </c>
      <c r="V68" s="50">
        <f ca="1">IF($B68&lt;Input!$B$20,PRODUCT(OFFSET(V$19,0,$B68,1,Input!$B$20-$B68)),IF($B68=Input!$B$20,1,0))</f>
        <v>2.6957450356016475</v>
      </c>
      <c r="W68" s="50">
        <f ca="1">IF($B68&lt;Input!$B$20,PRODUCT(OFFSET(W$19,0,$B68,1,Input!$B$20-$B68)),IF($B68=Input!$B$20,1,0))</f>
        <v>2.6865232675771975</v>
      </c>
      <c r="X68" s="50">
        <f ca="1">IF($B68&lt;Input!$B$20,PRODUCT(OFFSET(X$19,0,$B68,1,Input!$B$20-$B68)),IF($B68=Input!$B$20,1,0))</f>
        <v>2.6778151739603699</v>
      </c>
      <c r="Y68" s="50">
        <f ca="1">IF($B68&lt;Input!$B$20,PRODUCT(OFFSET(Y$19,0,$B68,1,Input!$B$20-$B68)),IF($B68=Input!$B$20,1,0))</f>
        <v>2.6696160451134623</v>
      </c>
      <c r="Z68" s="50">
        <f ca="1">IF($B68&lt;Input!$B$20,PRODUCT(OFFSET(Z$19,0,$B68,1,Input!$B$20-$B68)),IF($B68=Input!$B$20,1,0))</f>
        <v>2.6619214600319756</v>
      </c>
      <c r="AA68" s="50">
        <f ca="1">IF($B68&lt;Input!$B$20,PRODUCT(OFFSET(AA$19,0,$B68,1,Input!$B$20-$B68)),IF($B68=Input!$B$20,1,0))</f>
        <v>2.6547272823783392</v>
      </c>
      <c r="AB68" s="50">
        <f ca="1">IF($B68&lt;Input!$B$20,PRODUCT(OFFSET(AB$19,0,$B68,1,Input!$B$20-$B68)),IF($B68=Input!$B$20,1,0))</f>
        <v>2.6480296567821102</v>
      </c>
      <c r="AC68" s="50">
        <f ca="1">IF($B68&lt;Input!$B$20,PRODUCT(OFFSET(AC$19,0,$B68,1,Input!$B$20-$B68)),IF($B68=Input!$B$20,1,0))</f>
        <v>2.6418250054020862</v>
      </c>
      <c r="AD68" s="50">
        <f ca="1">IF($B68&lt;Input!$B$20,PRODUCT(OFFSET(AD$19,0,$B68,1,Input!$B$20-$B68)),IF($B68=Input!$B$20,1,0))</f>
        <v>2.6361100247459737</v>
      </c>
      <c r="AE68" s="50">
        <f ca="1">IF($B68&lt;Input!$B$20,PRODUCT(OFFSET(AE$19,0,$B68,1,Input!$B$20-$B68)),IF($B68=Input!$B$20,1,0))</f>
        <v>2.6308816827437158</v>
      </c>
      <c r="AF68" s="50">
        <f ca="1">IF($B68&lt;Input!$B$20,PRODUCT(OFFSET(AF$19,0,$B68,1,Input!$B$20-$B68)),IF($B68=Input!$B$20,1,0))</f>
        <v>2.6261372160708354</v>
      </c>
      <c r="AG68" s="50">
        <f ca="1">IF($B68&lt;Input!$B$20,PRODUCT(OFFSET(AG$19,0,$B68,1,Input!$B$20-$B68)),IF($B68=Input!$B$20,1,0))</f>
        <v>2.6218741277184847</v>
      </c>
      <c r="AH68" s="50">
        <f ca="1">IF($B68&lt;Input!$B$20,PRODUCT(OFFSET(AH$19,0,$B68,1,Input!$B$20-$B68)),IF($B68=Input!$B$20,1,0))</f>
        <v>2.6180901848072331</v>
      </c>
      <c r="AI68" s="50">
        <f ca="1">IF($B68&lt;Input!$B$20,PRODUCT(OFFSET(AI$19,0,$B68,1,Input!$B$20-$B68)),IF($B68=Input!$B$20,1,0))</f>
        <v>2.6147834166418842</v>
      </c>
      <c r="AJ68" s="50">
        <f ca="1">IF($B68&lt;Input!$B$20,PRODUCT(OFFSET(AJ$19,0,$B68,1,Input!$B$20-$B68)),IF($B68=Input!$B$20,1,0))</f>
        <v>2.6119521130050107</v>
      </c>
      <c r="AK68" s="50">
        <f ca="1">IF($B68&lt;Input!$B$20,PRODUCT(OFFSET(AK$19,0,$B68,1,Input!$B$20-$B68)),IF($B68=Input!$B$20,1,0))</f>
        <v>2.6095948226870895</v>
      </c>
      <c r="AL68" s="50">
        <f ca="1">IF($B68&lt;Input!$B$20,PRODUCT(OFFSET(AL$19,0,$B68,1,Input!$B$20-$B68)),IF($B68=Input!$B$20,1,0))</f>
        <v>2.6077103522514888</v>
      </c>
      <c r="AM68" s="50">
        <f ca="1">IF($B68&lt;Input!$B$20,PRODUCT(OFFSET(AM$19,0,$B68,1,Input!$B$20-$B68)),IF($B68=Input!$B$20,1,0))</f>
        <v>2.6062977650328776</v>
      </c>
      <c r="AN68" s="50">
        <f ca="1">IF($B68&lt;Input!$B$20,PRODUCT(OFFSET(AN$19,0,$B68,1,Input!$B$20-$B68)),IF($B68=Input!$B$20,1,0))</f>
        <v>2.6053563803678284</v>
      </c>
      <c r="AO68" s="50">
        <f ca="1">IF($B68&lt;Input!$B$20,PRODUCT(OFFSET(AO$19,0,$B68,1,Input!$B$20-$B68)),IF($B68=Input!$B$20,1,0))</f>
        <v>2.6048857730567829</v>
      </c>
      <c r="AP68" s="50">
        <f ca="1">IF($B68&lt;Input!$B$20,PRODUCT(OFFSET(AP$19,0,$B68,1,Input!$B$20-$B68)),IF($B68=Input!$B$20,1,0))</f>
        <v>2.6048857730567829</v>
      </c>
      <c r="AQ68" s="50">
        <f ca="1">IF($B68&lt;Input!$B$20,PRODUCT(OFFSET(AQ$19,0,$B68,1,Input!$B$20-$B68)),IF($B68=Input!$B$20,1,0))</f>
        <v>2.6048857730567829</v>
      </c>
      <c r="AR68" s="50">
        <f ca="1">IF($B68&lt;Input!$B$20,PRODUCT(OFFSET(AR$19,0,$B68,1,Input!$B$20-$B68)),IF($B68=Input!$B$20,1,0))</f>
        <v>2.6048857730567829</v>
      </c>
      <c r="AS68" s="50">
        <f ca="1">IF($B68&lt;Input!$B$20,PRODUCT(OFFSET(AS$19,0,$B68,1,Input!$B$20-$B68)),IF($B68=Input!$B$20,1,0))</f>
        <v>2.6048857730567829</v>
      </c>
      <c r="AT68" s="50">
        <f ca="1">IF($B68&lt;Input!$B$20,PRODUCT(OFFSET(AT$19,0,$B68,1,Input!$B$20-$B68)),IF($B68=Input!$B$20,1,0))</f>
        <v>2.6048857730567829</v>
      </c>
      <c r="AU68" s="50">
        <f ca="1">IF($B68&lt;Input!$B$20,PRODUCT(OFFSET(AU$19,0,$B68,1,Input!$B$20-$B68)),IF($B68=Input!$B$20,1,0))</f>
        <v>2.6048857730567829</v>
      </c>
      <c r="AV68" s="50">
        <f ca="1">IF($B68&lt;Input!$B$20,PRODUCT(OFFSET(AV$19,0,$B68,1,Input!$B$20-$B68)),IF($B68=Input!$B$20,1,0))</f>
        <v>2.6048857730567829</v>
      </c>
      <c r="AW68" s="50">
        <f ca="1">IF($B68&lt;Input!$B$20,PRODUCT(OFFSET(AW$19,0,$B68,1,Input!$B$20-$B68)),IF($B68=Input!$B$20,1,0))</f>
        <v>2.6048857730567829</v>
      </c>
      <c r="AX68" s="50">
        <f ca="1">IF($B68&lt;Input!$B$20,PRODUCT(OFFSET(AX$19,0,$B68,1,Input!$B$20-$B68)),IF($B68=Input!$B$20,1,0))</f>
        <v>2.6048857730567829</v>
      </c>
      <c r="AY68" s="50">
        <f ca="1">IF($B68&lt;Input!$B$20,PRODUCT(OFFSET(AY$19,0,$B68,1,Input!$B$20-$B68)),IF($B68=Input!$B$20,1,0))</f>
        <v>2.6048857730567829</v>
      </c>
      <c r="AZ68" s="50">
        <f ca="1">IF($B68&lt;Input!$B$20,PRODUCT(OFFSET(AZ$19,0,$B68,1,Input!$B$20-$B68)),IF($B68=Input!$B$20,1,0))</f>
        <v>2.6048857730567829</v>
      </c>
      <c r="BA68" s="50">
        <f ca="1">IF($B68&lt;Input!$B$20,PRODUCT(OFFSET(BA$19,0,$B68,1,Input!$B$20-$B68)),IF($B68=Input!$B$20,1,0))</f>
        <v>2.6048857730567829</v>
      </c>
      <c r="BB68" s="50">
        <f ca="1">IF($B68&lt;Input!$B$20,PRODUCT(OFFSET(BB$19,0,$B68,1,Input!$B$20-$B68)),IF($B68=Input!$B$20,1,0))</f>
        <v>2.6048857730567829</v>
      </c>
      <c r="BC68" s="50">
        <f ca="1">IF($B68&lt;Input!$B$20,PRODUCT(OFFSET(BC$19,0,$B68,1,Input!$B$20-$B68)),IF($B68=Input!$B$20,1,0))</f>
        <v>2.6048857730567829</v>
      </c>
      <c r="BD68" s="50">
        <f ca="1">IF($B68&lt;Input!$B$20,PRODUCT(OFFSET(BD$19,0,$B68,1,Input!$B$20-$B68)),IF($B68=Input!$B$20,1,0))</f>
        <v>2.6048857730567829</v>
      </c>
      <c r="BE68" s="50">
        <f ca="1">IF($B68&lt;Input!$B$20,PRODUCT(OFFSET(BE$19,0,$B68,1,Input!$B$20-$B68)),IF($B68=Input!$B$20,1,0))</f>
        <v>2.6048857730567829</v>
      </c>
      <c r="BF68" s="50">
        <f ca="1">IF($B68&lt;Input!$B$20,PRODUCT(OFFSET(BF$19,0,$B68,1,Input!$B$20-$B68)),IF($B68=Input!$B$20,1,0))</f>
        <v>2.6048857730567829</v>
      </c>
      <c r="BG68" s="50">
        <f ca="1">IF($B68&lt;Input!$B$20,PRODUCT(OFFSET(BG$19,0,$B68,1,Input!$B$20-$B68)),IF($B68=Input!$B$20,1,0))</f>
        <v>2.6048857730567829</v>
      </c>
      <c r="BH68" s="50">
        <f ca="1">IF($B68&lt;Input!$B$20,PRODUCT(OFFSET(BH$19,0,$B68,1,Input!$B$20-$B68)),IF($B68=Input!$B$20,1,0))</f>
        <v>2.6048857730567829</v>
      </c>
      <c r="BI68" s="50">
        <f ca="1">IF($B68&lt;Input!$B$20,PRODUCT(OFFSET(BI$19,0,$B68,1,Input!$B$20-$B68)),IF($B68=Input!$B$20,1,0))</f>
        <v>2.6048857730567829</v>
      </c>
      <c r="BJ68" s="50">
        <f ca="1">IF($B68&lt;Input!$B$20,PRODUCT(OFFSET(BJ$19,0,$B68,1,Input!$B$20-$B68)),IF($B68=Input!$B$20,1,0))</f>
        <v>2.6048857730567829</v>
      </c>
      <c r="BK68" s="50">
        <f ca="1">IF($B68&lt;Input!$B$20,PRODUCT(OFFSET(BK$19,0,$B68,1,Input!$B$20-$B68)),IF($B68=Input!$B$20,1,0))</f>
        <v>2.6048857730567829</v>
      </c>
      <c r="BL68" s="50">
        <f ca="1">IF($B68&lt;Input!$B$20,PRODUCT(OFFSET(BL$19,0,$B68,1,Input!$B$20-$B68)),IF($B68=Input!$B$20,1,0))</f>
        <v>2.6048857730567829</v>
      </c>
      <c r="BM68" s="50">
        <f ca="1">IF($B68&lt;Input!$B$20,PRODUCT(OFFSET(BM$19,0,$B68,1,Input!$B$20-$B68)),IF($B68=Input!$B$20,1,0))</f>
        <v>2.6048857730567829</v>
      </c>
      <c r="BN68" s="50">
        <f ca="1">IF($B68&lt;Input!$B$20,PRODUCT(OFFSET(BN$19,0,$B68,1,Input!$B$20-$B68)),IF($B68=Input!$B$20,1,0))</f>
        <v>2.6048857730567829</v>
      </c>
      <c r="BO68" s="50">
        <f ca="1">IF($B68&lt;Input!$B$20,PRODUCT(OFFSET(BO$19,0,$B68,1,Input!$B$20-$B68)),IF($B68=Input!$B$20,1,0))</f>
        <v>2.6048857730567829</v>
      </c>
      <c r="BP68" s="50">
        <f ca="1">IF($B68&lt;Input!$B$20,PRODUCT(OFFSET(BP$19,0,$B68,1,Input!$B$20-$B68)),IF($B68=Input!$B$20,1,0))</f>
        <v>2.6048857730567829</v>
      </c>
      <c r="BQ68" s="50">
        <f ca="1">IF($B68&lt;Input!$B$20,PRODUCT(OFFSET(BQ$19,0,$B68,1,Input!$B$20-$B68)),IF($B68=Input!$B$20,1,0))</f>
        <v>2.6048857730567829</v>
      </c>
      <c r="BR68" s="50">
        <f ca="1">IF($B68&lt;Input!$B$20,PRODUCT(OFFSET(BR$19,0,$B68,1,Input!$B$20-$B68)),IF($B68=Input!$B$20,1,0))</f>
        <v>2.6048857730567829</v>
      </c>
      <c r="BS68" s="50">
        <f ca="1">IF($B68&lt;Input!$B$20,PRODUCT(OFFSET(BS$19,0,$B68,1,Input!$B$20-$B68)),IF($B68=Input!$B$20,1,0))</f>
        <v>2.6048857730567829</v>
      </c>
      <c r="BT68" s="50">
        <f ca="1">IF($B68&lt;Input!$B$20,PRODUCT(OFFSET(BT$19,0,$B68,1,Input!$B$20-$B68)),IF($B68=Input!$B$20,1,0))</f>
        <v>2.6048857730567829</v>
      </c>
      <c r="BU68" s="50">
        <f ca="1">IF($B68&lt;Input!$B$20,PRODUCT(OFFSET(BU$19,0,$B68,1,Input!$B$20-$B68)),IF($B68=Input!$B$20,1,0))</f>
        <v>2.6048857730567829</v>
      </c>
      <c r="BV68" s="50">
        <f ca="1">IF($B68&lt;Input!$B$20,PRODUCT(OFFSET(BV$19,0,$B68,1,Input!$B$20-$B68)),IF($B68=Input!$B$20,1,0))</f>
        <v>2.6048857730567829</v>
      </c>
      <c r="BW68" s="50">
        <f ca="1">IF($B68&lt;Input!$B$20,PRODUCT(OFFSET(BW$19,0,$B68,1,Input!$B$20-$B68)),IF($B68=Input!$B$20,1,0))</f>
        <v>2.6048857730567829</v>
      </c>
      <c r="BX68" s="50">
        <f ca="1">IF($B68&lt;Input!$B$20,PRODUCT(OFFSET(BX$19,0,$B68,1,Input!$B$20-$B68)),IF($B68=Input!$B$20,1,0))</f>
        <v>2.6048857730567829</v>
      </c>
      <c r="BY68" s="50">
        <f ca="1">IF($B68&lt;Input!$B$20,PRODUCT(OFFSET(BY$19,0,$B68,1,Input!$B$20-$B68)),IF($B68=Input!$B$20,1,0))</f>
        <v>2.6048857730567829</v>
      </c>
      <c r="BZ68" s="50">
        <f ca="1">IF($B68&lt;Input!$B$20,PRODUCT(OFFSET(BZ$19,0,$B68,1,Input!$B$20-$B68)),IF($B68=Input!$B$20,1,0))</f>
        <v>2.6048857730567829</v>
      </c>
      <c r="CA68" s="50">
        <f ca="1">IF($B68&lt;Input!$B$20,PRODUCT(OFFSET(CA$19,0,$B68,1,Input!$B$20-$B68)),IF($B68=Input!$B$20,1,0))</f>
        <v>2.6048857730567829</v>
      </c>
      <c r="CB68" s="50">
        <f ca="1">IF($B68&lt;Input!$B$20,PRODUCT(OFFSET(CB$19,0,$B68,1,Input!$B$20-$B68)),IF($B68=Input!$B$20,1,0))</f>
        <v>2.6048857730567829</v>
      </c>
      <c r="CC68" s="50">
        <f ca="1">IF($B68&lt;Input!$B$20,PRODUCT(OFFSET(CC$19,0,$B68,1,Input!$B$20-$B68)),IF($B68=Input!$B$20,1,0))</f>
        <v>2.6048857730567829</v>
      </c>
      <c r="CD68" s="50">
        <f ca="1">IF($B68&lt;Input!$B$20,PRODUCT(OFFSET(CD$19,0,$B68,1,Input!$B$20-$B68)),IF($B68=Input!$B$20,1,0))</f>
        <v>2.6048857730567829</v>
      </c>
      <c r="CE68" s="50">
        <f ca="1">IF($B68&lt;Input!$B$20,PRODUCT(OFFSET(CE$19,0,$B68,1,Input!$B$20-$B68)),IF($B68=Input!$B$20,1,0))</f>
        <v>2.6048857730567829</v>
      </c>
      <c r="CF68" s="50">
        <f ca="1">IF($B68&lt;Input!$B$20,PRODUCT(OFFSET(CF$19,0,$B68,1,Input!$B$20-$B68)),IF($B68=Input!$B$20,1,0))</f>
        <v>2.6048857730567829</v>
      </c>
      <c r="CG68" s="50">
        <f ca="1">IF($B68&lt;Input!$B$20,PRODUCT(OFFSET(CG$19,0,$B68,1,Input!$B$20-$B68)),IF($B68=Input!$B$20,1,0))</f>
        <v>2.6048857730567829</v>
      </c>
      <c r="CH68" s="50">
        <f ca="1">IF($B68&lt;Input!$B$20,PRODUCT(OFFSET(CH$19,0,$B68,1,Input!$B$20-$B68)),IF($B68=Input!$B$20,1,0))</f>
        <v>2.6048857730567829</v>
      </c>
      <c r="CI68" s="50">
        <f ca="1">IF($B68&lt;Input!$B$20,PRODUCT(OFFSET(CI$19,0,$B68,1,Input!$B$20-$B68)),IF($B68=Input!$B$20,1,0))</f>
        <v>2.6048857730567829</v>
      </c>
      <c r="CJ68" s="50">
        <f ca="1">IF($B68&lt;Input!$B$20,PRODUCT(OFFSET(CJ$19,0,$B68,1,Input!$B$20-$B68)),IF($B68=Input!$B$20,1,0))</f>
        <v>2.6048857730567829</v>
      </c>
      <c r="CK68" s="50">
        <f ca="1">IF($B68&lt;Input!$B$20,PRODUCT(OFFSET(CK$19,0,$B68,1,Input!$B$20-$B68)),IF($B68=Input!$B$20,1,0))</f>
        <v>2.6048857730567829</v>
      </c>
      <c r="CL68" s="50">
        <f ca="1">IF($B68&lt;Input!$B$20,PRODUCT(OFFSET(CL$19,0,$B68,1,Input!$B$20-$B68)),IF($B68=Input!$B$20,1,0))</f>
        <v>2.6048857730567829</v>
      </c>
      <c r="CM68" s="50">
        <f ca="1">IF($B68&lt;Input!$B$20,PRODUCT(OFFSET(CM$19,0,$B68,1,Input!$B$20-$B68)),IF($B68=Input!$B$20,1,0))</f>
        <v>2.6048857730567829</v>
      </c>
      <c r="CN68" s="50">
        <f ca="1">IF($B68&lt;Input!$B$20,PRODUCT(OFFSET(CN$19,0,$B68,1,Input!$B$20-$B68)),IF($B68=Input!$B$20,1,0))</f>
        <v>2.6048857730567829</v>
      </c>
      <c r="CO68" s="50">
        <f ca="1">IF($B68&lt;Input!$B$20,PRODUCT(OFFSET(CO$19,0,$B68,1,Input!$B$20-$B68)),IF($B68=Input!$B$20,1,0))</f>
        <v>2.6048857730567829</v>
      </c>
      <c r="CP68" s="50">
        <f ca="1">IF($B68&lt;Input!$B$20,PRODUCT(OFFSET(CP$19,0,$B68,1,Input!$B$20-$B68)),IF($B68=Input!$B$20,1,0))</f>
        <v>2.6048857730567829</v>
      </c>
      <c r="CQ68" s="50">
        <f ca="1">IF($B68&lt;Input!$B$20,PRODUCT(OFFSET(CQ$19,0,$B68,1,Input!$B$20-$B68)),IF($B68=Input!$B$20,1,0))</f>
        <v>2.6048857730567829</v>
      </c>
      <c r="CR68" s="50">
        <f ca="1">IF($B68&lt;Input!$B$20,PRODUCT(OFFSET(CR$19,0,$B68,1,Input!$B$20-$B68)),IF($B68=Input!$B$20,1,0))</f>
        <v>2.6048857730567829</v>
      </c>
      <c r="CS68" s="50">
        <f ca="1">IF($B68&lt;Input!$B$20,PRODUCT(OFFSET(CS$19,0,$B68,1,Input!$B$20-$B68)),IF($B68=Input!$B$20,1,0))</f>
        <v>2.6048857730567829</v>
      </c>
      <c r="CT68" s="50">
        <f ca="1">IF($B68&lt;Input!$B$20,PRODUCT(OFFSET(CT$19,0,$B68,1,Input!$B$20-$B68)),IF($B68=Input!$B$20,1,0))</f>
        <v>2.6048857730567829</v>
      </c>
      <c r="CU68" s="50">
        <f ca="1">IF($B68&lt;Input!$B$20,PRODUCT(OFFSET(CU$19,0,$B68,1,Input!$B$20-$B68)),IF($B68=Input!$B$20,1,0))</f>
        <v>2.6048857730567829</v>
      </c>
    </row>
    <row r="69" spans="2:99" x14ac:dyDescent="0.2">
      <c r="B69" s="43">
        <v>22</v>
      </c>
      <c r="C69" s="50">
        <f ca="1">IF($B69&lt;Input!$B$20,PRODUCT(OFFSET(C$19,0,$B69,1,Input!$B$20-$B69)),IF($B69=Input!$B$20,1,0))</f>
        <v>2.7167453773279893</v>
      </c>
      <c r="D69" s="50">
        <f ca="1">IF($B69&lt;Input!$B$20,PRODUCT(OFFSET(D$19,0,$B69,1,Input!$B$20-$B69)),IF($B69=Input!$B$20,1,0))</f>
        <v>2.7079693487739367</v>
      </c>
      <c r="E69" s="50">
        <f ca="1">IF($B69&lt;Input!$B$20,PRODUCT(OFFSET(E$19,0,$B69,1,Input!$B$20-$B69)),IF($B69=Input!$B$20,1,0))</f>
        <v>2.6992200996593176</v>
      </c>
      <c r="F69" s="50">
        <f ca="1">IF($B69&lt;Input!$B$20,PRODUCT(OFFSET(F$19,0,$B69,1,Input!$B$20-$B69)),IF($B69=Input!$B$20,1,0))</f>
        <v>2.6904975530615309</v>
      </c>
      <c r="G69" s="50">
        <f ca="1">IF($B69&lt;Input!$B$20,PRODUCT(OFFSET(G$19,0,$B69,1,Input!$B$20-$B69)),IF($B69=Input!$B$20,1,0))</f>
        <v>2.6818016322651621</v>
      </c>
      <c r="H69" s="50">
        <f ca="1">IF($B69&lt;Input!$B$20,PRODUCT(OFFSET(H$19,0,$B69,1,Input!$B$20-$B69)),IF($B69=Input!$B$20,1,0))</f>
        <v>2.673132260761454</v>
      </c>
      <c r="I69" s="50">
        <f ca="1">IF($B69&lt;Input!$B$20,PRODUCT(OFFSET(I$19,0,$B69,1,Input!$B$20-$B69)),IF($B69=Input!$B$20,1,0))</f>
        <v>2.6644893622477999</v>
      </c>
      <c r="J69" s="50">
        <f ca="1">IF($B69&lt;Input!$B$20,PRODUCT(OFFSET(J$19,0,$B69,1,Input!$B$20-$B69)),IF($B69=Input!$B$20,1,0))</f>
        <v>2.6558728606272077</v>
      </c>
      <c r="K69" s="50">
        <f ca="1">IF($B69&lt;Input!$B$20,PRODUCT(OFFSET(K$19,0,$B69,1,Input!$B$20-$B69)),IF($B69=Input!$B$20,1,0))</f>
        <v>2.6472826800078058</v>
      </c>
      <c r="L69" s="50">
        <f ca="1">IF($B69&lt;Input!$B$20,PRODUCT(OFFSET(L$19,0,$B69,1,Input!$B$20-$B69)),IF($B69=Input!$B$20,1,0))</f>
        <v>2.6387187447023002</v>
      </c>
      <c r="M69" s="50">
        <f ca="1">IF($B69&lt;Input!$B$20,PRODUCT(OFFSET(M$19,0,$B69,1,Input!$B$20-$B69)),IF($B69=Input!$B$20,1,0))</f>
        <v>2.6301809792274842</v>
      </c>
      <c r="N69" s="50">
        <f ca="1">IF($B69&lt;Input!$B$20,PRODUCT(OFFSET(N$19,0,$B69,1,Input!$B$20-$B69)),IF($B69=Input!$B$20,1,0))</f>
        <v>2.621669308303705</v>
      </c>
      <c r="O69" s="50">
        <f ca="1">IF($B69&lt;Input!$B$20,PRODUCT(OFFSET(O$19,0,$B69,1,Input!$B$20-$B69)),IF($B69=Input!$B$20,1,0))</f>
        <v>2.6131836568543685</v>
      </c>
      <c r="P69" s="50">
        <f ca="1">IF($B69&lt;Input!$B$20,PRODUCT(OFFSET(P$19,0,$B69,1,Input!$B$20-$B69)),IF($B69=Input!$B$20,1,0))</f>
        <v>2.6047239500054133</v>
      </c>
      <c r="Q69" s="50">
        <f ca="1">IF($B69&lt;Input!$B$20,PRODUCT(OFFSET(Q$19,0,$B69,1,Input!$B$20-$B69)),IF($B69=Input!$B$20,1,0))</f>
        <v>2.5962901130848093</v>
      </c>
      <c r="R69" s="50">
        <f ca="1">IF($B69&lt;Input!$B$20,PRODUCT(OFFSET(R$19,0,$B69,1,Input!$B$20-$B69)),IF($B69=Input!$B$20,1,0))</f>
        <v>2.5878820716220474</v>
      </c>
      <c r="S69" s="50">
        <f ca="1">IF($B69&lt;Input!$B$20,PRODUCT(OFFSET(S$19,0,$B69,1,Input!$B$20-$B69)),IF($B69=Input!$B$20,1,0))</f>
        <v>2.5794997513476288</v>
      </c>
      <c r="T69" s="50">
        <f ca="1">IF($B69&lt;Input!$B$20,PRODUCT(OFFSET(T$19,0,$B69,1,Input!$B$20-$B69)),IF($B69=Input!$B$20,1,0))</f>
        <v>2.571143078192561</v>
      </c>
      <c r="U69" s="50">
        <f ca="1">IF($B69&lt;Input!$B$20,PRODUCT(OFFSET(U$19,0,$B69,1,Input!$B$20-$B69)),IF($B69=Input!$B$20,1,0))</f>
        <v>2.562811978287856</v>
      </c>
      <c r="V69" s="50">
        <f ca="1">IF($B69&lt;Input!$B$20,PRODUCT(OFFSET(V$19,0,$B69,1,Input!$B$20-$B69)),IF($B69=Input!$B$20,1,0))</f>
        <v>2.5545063779640174</v>
      </c>
      <c r="W69" s="50">
        <f ca="1">IF($B69&lt;Input!$B$20,PRODUCT(OFFSET(W$19,0,$B69,1,Input!$B$20-$B69)),IF($B69=Input!$B$20,1,0))</f>
        <v>2.5462262037505421</v>
      </c>
      <c r="X69" s="50">
        <f ca="1">IF($B69&lt;Input!$B$20,PRODUCT(OFFSET(X$19,0,$B69,1,Input!$B$20-$B69)),IF($B69=Input!$B$20,1,0))</f>
        <v>2.53842998356293</v>
      </c>
      <c r="Y69" s="50">
        <f ca="1">IF($B69&lt;Input!$B$20,PRODUCT(OFFSET(Y$19,0,$B69,1,Input!$B$20-$B69)),IF($B69=Input!$B$20,1,0))</f>
        <v>2.5311135136467136</v>
      </c>
      <c r="Z69" s="50">
        <f ca="1">IF($B69&lt;Input!$B$20,PRODUCT(OFFSET(Z$19,0,$B69,1,Input!$B$20-$B69)),IF($B69=Input!$B$20,1,0))</f>
        <v>2.524272860925699</v>
      </c>
      <c r="AA69" s="50">
        <f ca="1">IF($B69&lt;Input!$B$20,PRODUCT(OFFSET(AA$19,0,$B69,1,Input!$B$20-$B69)),IF($B69=Input!$B$20,1,0))</f>
        <v>2.5179043594839783</v>
      </c>
      <c r="AB69" s="50">
        <f ca="1">IF($B69&lt;Input!$B$20,PRODUCT(OFFSET(AB$19,0,$B69,1,Input!$B$20-$B69)),IF($B69=Input!$B$20,1,0))</f>
        <v>2.5120046072969786</v>
      </c>
      <c r="AC69" s="50">
        <f ca="1">IF($B69&lt;Input!$B$20,PRODUCT(OFFSET(AC$19,0,$B69,1,Input!$B$20-$B69)),IF($B69=Input!$B$20,1,0))</f>
        <v>2.5065704632074146</v>
      </c>
      <c r="AD69" s="50">
        <f ca="1">IF($B69&lt;Input!$B$20,PRODUCT(OFFSET(AD$19,0,$B69,1,Input!$B$20-$B69)),IF($B69=Input!$B$20,1,0))</f>
        <v>2.5015990441424347</v>
      </c>
      <c r="AE69" s="50">
        <f ca="1">IF($B69&lt;Input!$B$20,PRODUCT(OFFSET(AE$19,0,$B69,1,Input!$B$20-$B69)),IF($B69=Input!$B$20,1,0))</f>
        <v>2.4970877225684958</v>
      </c>
      <c r="AF69" s="50">
        <f ca="1">IF($B69&lt;Input!$B$20,PRODUCT(OFFSET(AF$19,0,$B69,1,Input!$B$20-$B69)),IF($B69=Input!$B$20,1,0))</f>
        <v>2.49303412418082</v>
      </c>
      <c r="AG69" s="50">
        <f ca="1">IF($B69&lt;Input!$B$20,PRODUCT(OFFSET(AG$19,0,$B69,1,Input!$B$20-$B69)),IF($B69=Input!$B$20,1,0))</f>
        <v>2.4894361258246169</v>
      </c>
      <c r="AH69" s="50">
        <f ca="1">IF($B69&lt;Input!$B$20,PRODUCT(OFFSET(AH$19,0,$B69,1,Input!$B$20-$B69)),IF($B69=Input!$B$20,1,0))</f>
        <v>2.4862918536454854</v>
      </c>
      <c r="AI69" s="50">
        <f ca="1">IF($B69&lt;Input!$B$20,PRODUCT(OFFSET(AI$19,0,$B69,1,Input!$B$20-$B69)),IF($B69=Input!$B$20,1,0))</f>
        <v>2.4835996814668064</v>
      </c>
      <c r="AJ69" s="50">
        <f ca="1">IF($B69&lt;Input!$B$20,PRODUCT(OFFSET(AJ$19,0,$B69,1,Input!$B$20-$B69)),IF($B69=Input!$B$20,1,0))</f>
        <v>2.4813582293921055</v>
      </c>
      <c r="AK69" s="50">
        <f ca="1">IF($B69&lt;Input!$B$20,PRODUCT(OFFSET(AK$19,0,$B69,1,Input!$B$20-$B69)),IF($B69=Input!$B$20,1,0))</f>
        <v>2.4795663626307327</v>
      </c>
      <c r="AL69" s="50">
        <f ca="1">IF($B69&lt;Input!$B$20,PRODUCT(OFFSET(AL$19,0,$B69,1,Input!$B$20-$B69)),IF($B69=Input!$B$20,1,0))</f>
        <v>2.4782231905454868</v>
      </c>
      <c r="AM69" s="50">
        <f ca="1">IF($B69&lt;Input!$B$20,PRODUCT(OFFSET(AM$19,0,$B69,1,Input!$B$20-$B69)),IF($B69=Input!$B$20,1,0))</f>
        <v>2.4773280659210295</v>
      </c>
      <c r="AN69" s="50">
        <f ca="1">IF($B69&lt;Input!$B$20,PRODUCT(OFFSET(AN$19,0,$B69,1,Input!$B$20-$B69)),IF($B69=Input!$B$20,1,0))</f>
        <v>2.4768805844522888</v>
      </c>
      <c r="AO69" s="50">
        <f ca="1">IF($B69&lt;Input!$B$20,PRODUCT(OFFSET(AO$19,0,$B69,1,Input!$B$20-$B69)),IF($B69=Input!$B$20,1,0))</f>
        <v>2.4768805844522888</v>
      </c>
      <c r="AP69" s="50">
        <f ca="1">IF($B69&lt;Input!$B$20,PRODUCT(OFFSET(AP$19,0,$B69,1,Input!$B$20-$B69)),IF($B69=Input!$B$20,1,0))</f>
        <v>2.4768805844522888</v>
      </c>
      <c r="AQ69" s="50">
        <f ca="1">IF($B69&lt;Input!$B$20,PRODUCT(OFFSET(AQ$19,0,$B69,1,Input!$B$20-$B69)),IF($B69=Input!$B$20,1,0))</f>
        <v>2.4768805844522888</v>
      </c>
      <c r="AR69" s="50">
        <f ca="1">IF($B69&lt;Input!$B$20,PRODUCT(OFFSET(AR$19,0,$B69,1,Input!$B$20-$B69)),IF($B69=Input!$B$20,1,0))</f>
        <v>2.4768805844522888</v>
      </c>
      <c r="AS69" s="50">
        <f ca="1">IF($B69&lt;Input!$B$20,PRODUCT(OFFSET(AS$19,0,$B69,1,Input!$B$20-$B69)),IF($B69=Input!$B$20,1,0))</f>
        <v>2.4768805844522888</v>
      </c>
      <c r="AT69" s="50">
        <f ca="1">IF($B69&lt;Input!$B$20,PRODUCT(OFFSET(AT$19,0,$B69,1,Input!$B$20-$B69)),IF($B69=Input!$B$20,1,0))</f>
        <v>2.4768805844522888</v>
      </c>
      <c r="AU69" s="50">
        <f ca="1">IF($B69&lt;Input!$B$20,PRODUCT(OFFSET(AU$19,0,$B69,1,Input!$B$20-$B69)),IF($B69=Input!$B$20,1,0))</f>
        <v>2.4768805844522888</v>
      </c>
      <c r="AV69" s="50">
        <f ca="1">IF($B69&lt;Input!$B$20,PRODUCT(OFFSET(AV$19,0,$B69,1,Input!$B$20-$B69)),IF($B69=Input!$B$20,1,0))</f>
        <v>2.4768805844522888</v>
      </c>
      <c r="AW69" s="50">
        <f ca="1">IF($B69&lt;Input!$B$20,PRODUCT(OFFSET(AW$19,0,$B69,1,Input!$B$20-$B69)),IF($B69=Input!$B$20,1,0))</f>
        <v>2.4768805844522888</v>
      </c>
      <c r="AX69" s="50">
        <f ca="1">IF($B69&lt;Input!$B$20,PRODUCT(OFFSET(AX$19,0,$B69,1,Input!$B$20-$B69)),IF($B69=Input!$B$20,1,0))</f>
        <v>2.4768805844522888</v>
      </c>
      <c r="AY69" s="50">
        <f ca="1">IF($B69&lt;Input!$B$20,PRODUCT(OFFSET(AY$19,0,$B69,1,Input!$B$20-$B69)),IF($B69=Input!$B$20,1,0))</f>
        <v>2.4768805844522888</v>
      </c>
      <c r="AZ69" s="50">
        <f ca="1">IF($B69&lt;Input!$B$20,PRODUCT(OFFSET(AZ$19,0,$B69,1,Input!$B$20-$B69)),IF($B69=Input!$B$20,1,0))</f>
        <v>2.4768805844522888</v>
      </c>
      <c r="BA69" s="50">
        <f ca="1">IF($B69&lt;Input!$B$20,PRODUCT(OFFSET(BA$19,0,$B69,1,Input!$B$20-$B69)),IF($B69=Input!$B$20,1,0))</f>
        <v>2.4768805844522888</v>
      </c>
      <c r="BB69" s="50">
        <f ca="1">IF($B69&lt;Input!$B$20,PRODUCT(OFFSET(BB$19,0,$B69,1,Input!$B$20-$B69)),IF($B69=Input!$B$20,1,0))</f>
        <v>2.4768805844522888</v>
      </c>
      <c r="BC69" s="50">
        <f ca="1">IF($B69&lt;Input!$B$20,PRODUCT(OFFSET(BC$19,0,$B69,1,Input!$B$20-$B69)),IF($B69=Input!$B$20,1,0))</f>
        <v>2.4768805844522888</v>
      </c>
      <c r="BD69" s="50">
        <f ca="1">IF($B69&lt;Input!$B$20,PRODUCT(OFFSET(BD$19,0,$B69,1,Input!$B$20-$B69)),IF($B69=Input!$B$20,1,0))</f>
        <v>2.4768805844522888</v>
      </c>
      <c r="BE69" s="50">
        <f ca="1">IF($B69&lt;Input!$B$20,PRODUCT(OFFSET(BE$19,0,$B69,1,Input!$B$20-$B69)),IF($B69=Input!$B$20,1,0))</f>
        <v>2.4768805844522888</v>
      </c>
      <c r="BF69" s="50">
        <f ca="1">IF($B69&lt;Input!$B$20,PRODUCT(OFFSET(BF$19,0,$B69,1,Input!$B$20-$B69)),IF($B69=Input!$B$20,1,0))</f>
        <v>2.4768805844522888</v>
      </c>
      <c r="BG69" s="50">
        <f ca="1">IF($B69&lt;Input!$B$20,PRODUCT(OFFSET(BG$19,0,$B69,1,Input!$B$20-$B69)),IF($B69=Input!$B$20,1,0))</f>
        <v>2.4768805844522888</v>
      </c>
      <c r="BH69" s="50">
        <f ca="1">IF($B69&lt;Input!$B$20,PRODUCT(OFFSET(BH$19,0,$B69,1,Input!$B$20-$B69)),IF($B69=Input!$B$20,1,0))</f>
        <v>2.4768805844522888</v>
      </c>
      <c r="BI69" s="50">
        <f ca="1">IF($B69&lt;Input!$B$20,PRODUCT(OFFSET(BI$19,0,$B69,1,Input!$B$20-$B69)),IF($B69=Input!$B$20,1,0))</f>
        <v>2.4768805844522888</v>
      </c>
      <c r="BJ69" s="50">
        <f ca="1">IF($B69&lt;Input!$B$20,PRODUCT(OFFSET(BJ$19,0,$B69,1,Input!$B$20-$B69)),IF($B69=Input!$B$20,1,0))</f>
        <v>2.4768805844522888</v>
      </c>
      <c r="BK69" s="50">
        <f ca="1">IF($B69&lt;Input!$B$20,PRODUCT(OFFSET(BK$19,0,$B69,1,Input!$B$20-$B69)),IF($B69=Input!$B$20,1,0))</f>
        <v>2.4768805844522888</v>
      </c>
      <c r="BL69" s="50">
        <f ca="1">IF($B69&lt;Input!$B$20,PRODUCT(OFFSET(BL$19,0,$B69,1,Input!$B$20-$B69)),IF($B69=Input!$B$20,1,0))</f>
        <v>2.4768805844522888</v>
      </c>
      <c r="BM69" s="50">
        <f ca="1">IF($B69&lt;Input!$B$20,PRODUCT(OFFSET(BM$19,0,$B69,1,Input!$B$20-$B69)),IF($B69=Input!$B$20,1,0))</f>
        <v>2.4768805844522888</v>
      </c>
      <c r="BN69" s="50">
        <f ca="1">IF($B69&lt;Input!$B$20,PRODUCT(OFFSET(BN$19,0,$B69,1,Input!$B$20-$B69)),IF($B69=Input!$B$20,1,0))</f>
        <v>2.4768805844522888</v>
      </c>
      <c r="BO69" s="50">
        <f ca="1">IF($B69&lt;Input!$B$20,PRODUCT(OFFSET(BO$19,0,$B69,1,Input!$B$20-$B69)),IF($B69=Input!$B$20,1,0))</f>
        <v>2.4768805844522888</v>
      </c>
      <c r="BP69" s="50">
        <f ca="1">IF($B69&lt;Input!$B$20,PRODUCT(OFFSET(BP$19,0,$B69,1,Input!$B$20-$B69)),IF($B69=Input!$B$20,1,0))</f>
        <v>2.4768805844522888</v>
      </c>
      <c r="BQ69" s="50">
        <f ca="1">IF($B69&lt;Input!$B$20,PRODUCT(OFFSET(BQ$19,0,$B69,1,Input!$B$20-$B69)),IF($B69=Input!$B$20,1,0))</f>
        <v>2.4768805844522888</v>
      </c>
      <c r="BR69" s="50">
        <f ca="1">IF($B69&lt;Input!$B$20,PRODUCT(OFFSET(BR$19,0,$B69,1,Input!$B$20-$B69)),IF($B69=Input!$B$20,1,0))</f>
        <v>2.4768805844522888</v>
      </c>
      <c r="BS69" s="50">
        <f ca="1">IF($B69&lt;Input!$B$20,PRODUCT(OFFSET(BS$19,0,$B69,1,Input!$B$20-$B69)),IF($B69=Input!$B$20,1,0))</f>
        <v>2.4768805844522888</v>
      </c>
      <c r="BT69" s="50">
        <f ca="1">IF($B69&lt;Input!$B$20,PRODUCT(OFFSET(BT$19,0,$B69,1,Input!$B$20-$B69)),IF($B69=Input!$B$20,1,0))</f>
        <v>2.4768805844522888</v>
      </c>
      <c r="BU69" s="50">
        <f ca="1">IF($B69&lt;Input!$B$20,PRODUCT(OFFSET(BU$19,0,$B69,1,Input!$B$20-$B69)),IF($B69=Input!$B$20,1,0))</f>
        <v>2.4768805844522888</v>
      </c>
      <c r="BV69" s="50">
        <f ca="1">IF($B69&lt;Input!$B$20,PRODUCT(OFFSET(BV$19,0,$B69,1,Input!$B$20-$B69)),IF($B69=Input!$B$20,1,0))</f>
        <v>2.4768805844522888</v>
      </c>
      <c r="BW69" s="50">
        <f ca="1">IF($B69&lt;Input!$B$20,PRODUCT(OFFSET(BW$19,0,$B69,1,Input!$B$20-$B69)),IF($B69=Input!$B$20,1,0))</f>
        <v>2.4768805844522888</v>
      </c>
      <c r="BX69" s="50">
        <f ca="1">IF($B69&lt;Input!$B$20,PRODUCT(OFFSET(BX$19,0,$B69,1,Input!$B$20-$B69)),IF($B69=Input!$B$20,1,0))</f>
        <v>2.4768805844522888</v>
      </c>
      <c r="BY69" s="50">
        <f ca="1">IF($B69&lt;Input!$B$20,PRODUCT(OFFSET(BY$19,0,$B69,1,Input!$B$20-$B69)),IF($B69=Input!$B$20,1,0))</f>
        <v>2.4768805844522888</v>
      </c>
      <c r="BZ69" s="50">
        <f ca="1">IF($B69&lt;Input!$B$20,PRODUCT(OFFSET(BZ$19,0,$B69,1,Input!$B$20-$B69)),IF($B69=Input!$B$20,1,0))</f>
        <v>2.4768805844522888</v>
      </c>
      <c r="CA69" s="50">
        <f ca="1">IF($B69&lt;Input!$B$20,PRODUCT(OFFSET(CA$19,0,$B69,1,Input!$B$20-$B69)),IF($B69=Input!$B$20,1,0))</f>
        <v>2.4768805844522888</v>
      </c>
      <c r="CB69" s="50">
        <f ca="1">IF($B69&lt;Input!$B$20,PRODUCT(OFFSET(CB$19,0,$B69,1,Input!$B$20-$B69)),IF($B69=Input!$B$20,1,0))</f>
        <v>2.4768805844522888</v>
      </c>
      <c r="CC69" s="50">
        <f ca="1">IF($B69&lt;Input!$B$20,PRODUCT(OFFSET(CC$19,0,$B69,1,Input!$B$20-$B69)),IF($B69=Input!$B$20,1,0))</f>
        <v>2.4768805844522888</v>
      </c>
      <c r="CD69" s="50">
        <f ca="1">IF($B69&lt;Input!$B$20,PRODUCT(OFFSET(CD$19,0,$B69,1,Input!$B$20-$B69)),IF($B69=Input!$B$20,1,0))</f>
        <v>2.4768805844522888</v>
      </c>
      <c r="CE69" s="50">
        <f ca="1">IF($B69&lt;Input!$B$20,PRODUCT(OFFSET(CE$19,0,$B69,1,Input!$B$20-$B69)),IF($B69=Input!$B$20,1,0))</f>
        <v>2.4768805844522888</v>
      </c>
      <c r="CF69" s="50">
        <f ca="1">IF($B69&lt;Input!$B$20,PRODUCT(OFFSET(CF$19,0,$B69,1,Input!$B$20-$B69)),IF($B69=Input!$B$20,1,0))</f>
        <v>2.4768805844522888</v>
      </c>
      <c r="CG69" s="50">
        <f ca="1">IF($B69&lt;Input!$B$20,PRODUCT(OFFSET(CG$19,0,$B69,1,Input!$B$20-$B69)),IF($B69=Input!$B$20,1,0))</f>
        <v>2.4768805844522888</v>
      </c>
      <c r="CH69" s="50">
        <f ca="1">IF($B69&lt;Input!$B$20,PRODUCT(OFFSET(CH$19,0,$B69,1,Input!$B$20-$B69)),IF($B69=Input!$B$20,1,0))</f>
        <v>2.4768805844522888</v>
      </c>
      <c r="CI69" s="50">
        <f ca="1">IF($B69&lt;Input!$B$20,PRODUCT(OFFSET(CI$19,0,$B69,1,Input!$B$20-$B69)),IF($B69=Input!$B$20,1,0))</f>
        <v>2.4768805844522888</v>
      </c>
      <c r="CJ69" s="50">
        <f ca="1">IF($B69&lt;Input!$B$20,PRODUCT(OFFSET(CJ$19,0,$B69,1,Input!$B$20-$B69)),IF($B69=Input!$B$20,1,0))</f>
        <v>2.4768805844522888</v>
      </c>
      <c r="CK69" s="50">
        <f ca="1">IF($B69&lt;Input!$B$20,PRODUCT(OFFSET(CK$19,0,$B69,1,Input!$B$20-$B69)),IF($B69=Input!$B$20,1,0))</f>
        <v>2.4768805844522888</v>
      </c>
      <c r="CL69" s="50">
        <f ca="1">IF($B69&lt;Input!$B$20,PRODUCT(OFFSET(CL$19,0,$B69,1,Input!$B$20-$B69)),IF($B69=Input!$B$20,1,0))</f>
        <v>2.4768805844522888</v>
      </c>
      <c r="CM69" s="50">
        <f ca="1">IF($B69&lt;Input!$B$20,PRODUCT(OFFSET(CM$19,0,$B69,1,Input!$B$20-$B69)),IF($B69=Input!$B$20,1,0))</f>
        <v>2.4768805844522888</v>
      </c>
      <c r="CN69" s="50">
        <f ca="1">IF($B69&lt;Input!$B$20,PRODUCT(OFFSET(CN$19,0,$B69,1,Input!$B$20-$B69)),IF($B69=Input!$B$20,1,0))</f>
        <v>2.4768805844522888</v>
      </c>
      <c r="CO69" s="50">
        <f ca="1">IF($B69&lt;Input!$B$20,PRODUCT(OFFSET(CO$19,0,$B69,1,Input!$B$20-$B69)),IF($B69=Input!$B$20,1,0))</f>
        <v>2.4768805844522888</v>
      </c>
      <c r="CP69" s="50">
        <f ca="1">IF($B69&lt;Input!$B$20,PRODUCT(OFFSET(CP$19,0,$B69,1,Input!$B$20-$B69)),IF($B69=Input!$B$20,1,0))</f>
        <v>2.4768805844522888</v>
      </c>
      <c r="CQ69" s="50">
        <f ca="1">IF($B69&lt;Input!$B$20,PRODUCT(OFFSET(CQ$19,0,$B69,1,Input!$B$20-$B69)),IF($B69=Input!$B$20,1,0))</f>
        <v>2.4768805844522888</v>
      </c>
      <c r="CR69" s="50">
        <f ca="1">IF($B69&lt;Input!$B$20,PRODUCT(OFFSET(CR$19,0,$B69,1,Input!$B$20-$B69)),IF($B69=Input!$B$20,1,0))</f>
        <v>2.4768805844522888</v>
      </c>
      <c r="CS69" s="50">
        <f ca="1">IF($B69&lt;Input!$B$20,PRODUCT(OFFSET(CS$19,0,$B69,1,Input!$B$20-$B69)),IF($B69=Input!$B$20,1,0))</f>
        <v>2.4768805844522888</v>
      </c>
      <c r="CT69" s="50">
        <f ca="1">IF($B69&lt;Input!$B$20,PRODUCT(OFFSET(CT$19,0,$B69,1,Input!$B$20-$B69)),IF($B69=Input!$B$20,1,0))</f>
        <v>2.4768805844522888</v>
      </c>
      <c r="CU69" s="50">
        <f ca="1">IF($B69&lt;Input!$B$20,PRODUCT(OFFSET(CU$19,0,$B69,1,Input!$B$20-$B69)),IF($B69=Input!$B$20,1,0))</f>
        <v>2.4768805844522888</v>
      </c>
    </row>
    <row r="70" spans="2:99" x14ac:dyDescent="0.2">
      <c r="B70" s="43">
        <v>23</v>
      </c>
      <c r="C70" s="50">
        <f ca="1">IF($B70&lt;Input!$B$20,PRODUCT(OFFSET(C$19,0,$B70,1,Input!$B$20-$B70)),IF($B70=Input!$B$20,1,0))</f>
        <v>2.5660902204834088</v>
      </c>
      <c r="D70" s="50">
        <f ca="1">IF($B70&lt;Input!$B$20,PRODUCT(OFFSET(D$19,0,$B70,1,Input!$B$20-$B70)),IF($B70=Input!$B$20,1,0))</f>
        <v>2.5582599750348951</v>
      </c>
      <c r="E70" s="50">
        <f ca="1">IF($B70&lt;Input!$B$20,PRODUCT(OFFSET(E$19,0,$B70,1,Input!$B$20-$B70)),IF($B70=Input!$B$20,1,0))</f>
        <v>2.5504522215748557</v>
      </c>
      <c r="F70" s="50">
        <f ca="1">IF($B70&lt;Input!$B$20,PRODUCT(OFFSET(F$19,0,$B70,1,Input!$B$20-$B70)),IF($B70=Input!$B$20,1,0))</f>
        <v>2.5426668995232498</v>
      </c>
      <c r="G70" s="50">
        <f ca="1">IF($B70&lt;Input!$B$20,PRODUCT(OFFSET(G$19,0,$B70,1,Input!$B$20-$B70)),IF($B70=Input!$B$20,1,0))</f>
        <v>2.5349039484523477</v>
      </c>
      <c r="H70" s="50">
        <f ca="1">IF($B70&lt;Input!$B$20,PRODUCT(OFFSET(H$19,0,$B70,1,Input!$B$20-$B70)),IF($B70=Input!$B$20,1,0))</f>
        <v>2.5271633080863856</v>
      </c>
      <c r="I70" s="50">
        <f ca="1">IF($B70&lt;Input!$B$20,PRODUCT(OFFSET(I$19,0,$B70,1,Input!$B$20-$B70)),IF($B70=Input!$B$20,1,0))</f>
        <v>2.5194449183011982</v>
      </c>
      <c r="J70" s="50">
        <f ca="1">IF($B70&lt;Input!$B$20,PRODUCT(OFFSET(J$19,0,$B70,1,Input!$B$20-$B70)),IF($B70=Input!$B$20,1,0))</f>
        <v>2.5117487191238812</v>
      </c>
      <c r="K70" s="50">
        <f ca="1">IF($B70&lt;Input!$B$20,PRODUCT(OFFSET(K$19,0,$B70,1,Input!$B$20-$B70)),IF($B70=Input!$B$20,1,0))</f>
        <v>2.5040746507324179</v>
      </c>
      <c r="L70" s="50">
        <f ca="1">IF($B70&lt;Input!$B$20,PRODUCT(OFFSET(L$19,0,$B70,1,Input!$B$20-$B70)),IF($B70=Input!$B$20,1,0))</f>
        <v>2.4964226534553466</v>
      </c>
      <c r="M70" s="50">
        <f ca="1">IF($B70&lt;Input!$B$20,PRODUCT(OFFSET(M$19,0,$B70,1,Input!$B$20-$B70)),IF($B70=Input!$B$20,1,0))</f>
        <v>2.4887926677713903</v>
      </c>
      <c r="N70" s="50">
        <f ca="1">IF($B70&lt;Input!$B$20,PRODUCT(OFFSET(N$19,0,$B70,1,Input!$B$20-$B70)),IF($B70=Input!$B$20,1,0))</f>
        <v>2.4811846343091233</v>
      </c>
      <c r="O70" s="50">
        <f ca="1">IF($B70&lt;Input!$B$20,PRODUCT(OFFSET(O$19,0,$B70,1,Input!$B$20-$B70)),IF($B70=Input!$B$20,1,0))</f>
        <v>2.4735984938466049</v>
      </c>
      <c r="P70" s="50">
        <f ca="1">IF($B70&lt;Input!$B$20,PRODUCT(OFFSET(P$19,0,$B70,1,Input!$B$20-$B70)),IF($B70=Input!$B$20,1,0))</f>
        <v>2.4660341873110401</v>
      </c>
      <c r="Q70" s="50">
        <f ca="1">IF($B70&lt;Input!$B$20,PRODUCT(OFFSET(Q$19,0,$B70,1,Input!$B$20-$B70)),IF($B70=Input!$B$20,1,0))</f>
        <v>2.4584916557784289</v>
      </c>
      <c r="R70" s="50">
        <f ca="1">IF($B70&lt;Input!$B$20,PRODUCT(OFFSET(R$19,0,$B70,1,Input!$B$20-$B70)),IF($B70=Input!$B$20,1,0))</f>
        <v>2.4509708404732136</v>
      </c>
      <c r="S70" s="50">
        <f ca="1">IF($B70&lt;Input!$B$20,PRODUCT(OFFSET(S$19,0,$B70,1,Input!$B$20-$B70)),IF($B70=Input!$B$20,1,0))</f>
        <v>2.4434716827679366</v>
      </c>
      <c r="T70" s="50">
        <f ca="1">IF($B70&lt;Input!$B$20,PRODUCT(OFFSET(T$19,0,$B70,1,Input!$B$20-$B70)),IF($B70=Input!$B$20,1,0))</f>
        <v>2.4359941241828946</v>
      </c>
      <c r="U70" s="50">
        <f ca="1">IF($B70&lt;Input!$B$20,PRODUCT(OFFSET(U$19,0,$B70,1,Input!$B$20-$B70)),IF($B70=Input!$B$20,1,0))</f>
        <v>2.4285381063857865</v>
      </c>
      <c r="V70" s="50">
        <f ca="1">IF($B70&lt;Input!$B$20,PRODUCT(OFFSET(V$19,0,$B70,1,Input!$B$20-$B70)),IF($B70=Input!$B$20,1,0))</f>
        <v>2.421103571191372</v>
      </c>
      <c r="W70" s="50">
        <f ca="1">IF($B70&lt;Input!$B$20,PRODUCT(OFFSET(W$19,0,$B70,1,Input!$B$20-$B70)),IF($B70=Input!$B$20,1,0))</f>
        <v>2.4136904605611309</v>
      </c>
      <c r="X70" s="50">
        <f ca="1">IF($B70&lt;Input!$B$20,PRODUCT(OFFSET(X$19,0,$B70,1,Input!$B$20-$B70)),IF($B70=Input!$B$20,1,0))</f>
        <v>2.4067335250710422</v>
      </c>
      <c r="Y70" s="50">
        <f ca="1">IF($B70&lt;Input!$B$20,PRODUCT(OFFSET(Y$19,0,$B70,1,Input!$B$20-$B70)),IF($B70=Input!$B$20,1,0))</f>
        <v>2.4002290249179401</v>
      </c>
      <c r="Z70" s="50">
        <f ca="1">IF($B70&lt;Input!$B$20,PRODUCT(OFFSET(Z$19,0,$B70,1,Input!$B$20-$B70)),IF($B70=Input!$B$20,1,0))</f>
        <v>2.3941734743305743</v>
      </c>
      <c r="AA70" s="50">
        <f ca="1">IF($B70&lt;Input!$B$20,PRODUCT(OFFSET(AA$19,0,$B70,1,Input!$B$20-$B70)),IF($B70=Input!$B$20,1,0))</f>
        <v>2.3885636384612989</v>
      </c>
      <c r="AB70" s="50">
        <f ca="1">IF($B70&lt;Input!$B$20,PRODUCT(OFFSET(AB$19,0,$B70,1,Input!$B$20-$B70)),IF($B70=Input!$B$20,1,0))</f>
        <v>2.3833965305106255</v>
      </c>
      <c r="AC70" s="50">
        <f ca="1">IF($B70&lt;Input!$B$20,PRODUCT(OFFSET(AC$19,0,$B70,1,Input!$B$20-$B70)),IF($B70=Input!$B$20,1,0))</f>
        <v>2.3786694090811222</v>
      </c>
      <c r="AD70" s="50">
        <f ca="1">IF($B70&lt;Input!$B$20,PRODUCT(OFFSET(AD$19,0,$B70,1,Input!$B$20-$B70)),IF($B70=Input!$B$20,1,0))</f>
        <v>2.3743797757573559</v>
      </c>
      <c r="AE70" s="50">
        <f ca="1">IF($B70&lt;Input!$B$20,PRODUCT(OFFSET(AE$19,0,$B70,1,Input!$B$20-$B70)),IF($B70=Input!$B$20,1,0))</f>
        <v>2.3705253729088889</v>
      </c>
      <c r="AF70" s="50">
        <f ca="1">IF($B70&lt;Input!$B$20,PRODUCT(OFFSET(AF$19,0,$B70,1,Input!$B$20-$B70)),IF($B70=Input!$B$20,1,0))</f>
        <v>2.3671041817136556</v>
      </c>
      <c r="AG70" s="50">
        <f ca="1">IF($B70&lt;Input!$B$20,PRODUCT(OFFSET(AG$19,0,$B70,1,Input!$B$20-$B70)),IF($B70=Input!$B$20,1,0))</f>
        <v>2.3641144203992521</v>
      </c>
      <c r="AH70" s="50">
        <f ca="1">IF($B70&lt;Input!$B$20,PRODUCT(OFFSET(AH$19,0,$B70,1,Input!$B$20-$B70)),IF($B70=Input!$B$20,1,0))</f>
        <v>2.361554542700067</v>
      </c>
      <c r="AI70" s="50">
        <f ca="1">IF($B70&lt;Input!$B$20,PRODUCT(OFFSET(AI$19,0,$B70,1,Input!$B$20-$B70)),IF($B70=Input!$B$20,1,0))</f>
        <v>2.3594232365283219</v>
      </c>
      <c r="AJ70" s="50">
        <f ca="1">IF($B70&lt;Input!$B$20,PRODUCT(OFFSET(AJ$19,0,$B70,1,Input!$B$20-$B70)),IF($B70=Input!$B$20,1,0))</f>
        <v>2.3577194228574592</v>
      </c>
      <c r="AK70" s="50">
        <f ca="1">IF($B70&lt;Input!$B$20,PRODUCT(OFFSET(AK$19,0,$B70,1,Input!$B$20-$B70)),IF($B70=Input!$B$20,1,0))</f>
        <v>2.3564422548165669</v>
      </c>
      <c r="AL70" s="50">
        <f ca="1">IF($B70&lt;Input!$B$20,PRODUCT(OFFSET(AL$19,0,$B70,1,Input!$B$20-$B70)),IF($B70=Input!$B$20,1,0))</f>
        <v>2.3555911169947414</v>
      </c>
      <c r="AM70" s="50">
        <f ca="1">IF($B70&lt;Input!$B$20,PRODUCT(OFFSET(AM$19,0,$B70,1,Input!$B$20-$B70)),IF($B70=Input!$B$20,1,0))</f>
        <v>2.3551656249546333</v>
      </c>
      <c r="AN70" s="50">
        <f ca="1">IF($B70&lt;Input!$B$20,PRODUCT(OFFSET(AN$19,0,$B70,1,Input!$B$20-$B70)),IF($B70=Input!$B$20,1,0))</f>
        <v>2.3551656249546333</v>
      </c>
      <c r="AO70" s="50">
        <f ca="1">IF($B70&lt;Input!$B$20,PRODUCT(OFFSET(AO$19,0,$B70,1,Input!$B$20-$B70)),IF($B70=Input!$B$20,1,0))</f>
        <v>2.3551656249546333</v>
      </c>
      <c r="AP70" s="50">
        <f ca="1">IF($B70&lt;Input!$B$20,PRODUCT(OFFSET(AP$19,0,$B70,1,Input!$B$20-$B70)),IF($B70=Input!$B$20,1,0))</f>
        <v>2.3551656249546333</v>
      </c>
      <c r="AQ70" s="50">
        <f ca="1">IF($B70&lt;Input!$B$20,PRODUCT(OFFSET(AQ$19,0,$B70,1,Input!$B$20-$B70)),IF($B70=Input!$B$20,1,0))</f>
        <v>2.3551656249546333</v>
      </c>
      <c r="AR70" s="50">
        <f ca="1">IF($B70&lt;Input!$B$20,PRODUCT(OFFSET(AR$19,0,$B70,1,Input!$B$20-$B70)),IF($B70=Input!$B$20,1,0))</f>
        <v>2.3551656249546333</v>
      </c>
      <c r="AS70" s="50">
        <f ca="1">IF($B70&lt;Input!$B$20,PRODUCT(OFFSET(AS$19,0,$B70,1,Input!$B$20-$B70)),IF($B70=Input!$B$20,1,0))</f>
        <v>2.3551656249546333</v>
      </c>
      <c r="AT70" s="50">
        <f ca="1">IF($B70&lt;Input!$B$20,PRODUCT(OFFSET(AT$19,0,$B70,1,Input!$B$20-$B70)),IF($B70=Input!$B$20,1,0))</f>
        <v>2.3551656249546333</v>
      </c>
      <c r="AU70" s="50">
        <f ca="1">IF($B70&lt;Input!$B$20,PRODUCT(OFFSET(AU$19,0,$B70,1,Input!$B$20-$B70)),IF($B70=Input!$B$20,1,0))</f>
        <v>2.3551656249546333</v>
      </c>
      <c r="AV70" s="50">
        <f ca="1">IF($B70&lt;Input!$B$20,PRODUCT(OFFSET(AV$19,0,$B70,1,Input!$B$20-$B70)),IF($B70=Input!$B$20,1,0))</f>
        <v>2.3551656249546333</v>
      </c>
      <c r="AW70" s="50">
        <f ca="1">IF($B70&lt;Input!$B$20,PRODUCT(OFFSET(AW$19,0,$B70,1,Input!$B$20-$B70)),IF($B70=Input!$B$20,1,0))</f>
        <v>2.3551656249546333</v>
      </c>
      <c r="AX70" s="50">
        <f ca="1">IF($B70&lt;Input!$B$20,PRODUCT(OFFSET(AX$19,0,$B70,1,Input!$B$20-$B70)),IF($B70=Input!$B$20,1,0))</f>
        <v>2.3551656249546333</v>
      </c>
      <c r="AY70" s="50">
        <f ca="1">IF($B70&lt;Input!$B$20,PRODUCT(OFFSET(AY$19,0,$B70,1,Input!$B$20-$B70)),IF($B70=Input!$B$20,1,0))</f>
        <v>2.3551656249546333</v>
      </c>
      <c r="AZ70" s="50">
        <f ca="1">IF($B70&lt;Input!$B$20,PRODUCT(OFFSET(AZ$19,0,$B70,1,Input!$B$20-$B70)),IF($B70=Input!$B$20,1,0))</f>
        <v>2.3551656249546333</v>
      </c>
      <c r="BA70" s="50">
        <f ca="1">IF($B70&lt;Input!$B$20,PRODUCT(OFFSET(BA$19,0,$B70,1,Input!$B$20-$B70)),IF($B70=Input!$B$20,1,0))</f>
        <v>2.3551656249546333</v>
      </c>
      <c r="BB70" s="50">
        <f ca="1">IF($B70&lt;Input!$B$20,PRODUCT(OFFSET(BB$19,0,$B70,1,Input!$B$20-$B70)),IF($B70=Input!$B$20,1,0))</f>
        <v>2.3551656249546333</v>
      </c>
      <c r="BC70" s="50">
        <f ca="1">IF($B70&lt;Input!$B$20,PRODUCT(OFFSET(BC$19,0,$B70,1,Input!$B$20-$B70)),IF($B70=Input!$B$20,1,0))</f>
        <v>2.3551656249546333</v>
      </c>
      <c r="BD70" s="50">
        <f ca="1">IF($B70&lt;Input!$B$20,PRODUCT(OFFSET(BD$19,0,$B70,1,Input!$B$20-$B70)),IF($B70=Input!$B$20,1,0))</f>
        <v>2.3551656249546333</v>
      </c>
      <c r="BE70" s="50">
        <f ca="1">IF($B70&lt;Input!$B$20,PRODUCT(OFFSET(BE$19,0,$B70,1,Input!$B$20-$B70)),IF($B70=Input!$B$20,1,0))</f>
        <v>2.3551656249546333</v>
      </c>
      <c r="BF70" s="50">
        <f ca="1">IF($B70&lt;Input!$B$20,PRODUCT(OFFSET(BF$19,0,$B70,1,Input!$B$20-$B70)),IF($B70=Input!$B$20,1,0))</f>
        <v>2.3551656249546333</v>
      </c>
      <c r="BG70" s="50">
        <f ca="1">IF($B70&lt;Input!$B$20,PRODUCT(OFFSET(BG$19,0,$B70,1,Input!$B$20-$B70)),IF($B70=Input!$B$20,1,0))</f>
        <v>2.3551656249546333</v>
      </c>
      <c r="BH70" s="50">
        <f ca="1">IF($B70&lt;Input!$B$20,PRODUCT(OFFSET(BH$19,0,$B70,1,Input!$B$20-$B70)),IF($B70=Input!$B$20,1,0))</f>
        <v>2.3551656249546333</v>
      </c>
      <c r="BI70" s="50">
        <f ca="1">IF($B70&lt;Input!$B$20,PRODUCT(OFFSET(BI$19,0,$B70,1,Input!$B$20-$B70)),IF($B70=Input!$B$20,1,0))</f>
        <v>2.3551656249546333</v>
      </c>
      <c r="BJ70" s="50">
        <f ca="1">IF($B70&lt;Input!$B$20,PRODUCT(OFFSET(BJ$19,0,$B70,1,Input!$B$20-$B70)),IF($B70=Input!$B$20,1,0))</f>
        <v>2.3551656249546333</v>
      </c>
      <c r="BK70" s="50">
        <f ca="1">IF($B70&lt;Input!$B$20,PRODUCT(OFFSET(BK$19,0,$B70,1,Input!$B$20-$B70)),IF($B70=Input!$B$20,1,0))</f>
        <v>2.3551656249546333</v>
      </c>
      <c r="BL70" s="50">
        <f ca="1">IF($B70&lt;Input!$B$20,PRODUCT(OFFSET(BL$19,0,$B70,1,Input!$B$20-$B70)),IF($B70=Input!$B$20,1,0))</f>
        <v>2.3551656249546333</v>
      </c>
      <c r="BM70" s="50">
        <f ca="1">IF($B70&lt;Input!$B$20,PRODUCT(OFFSET(BM$19,0,$B70,1,Input!$B$20-$B70)),IF($B70=Input!$B$20,1,0))</f>
        <v>2.3551656249546333</v>
      </c>
      <c r="BN70" s="50">
        <f ca="1">IF($B70&lt;Input!$B$20,PRODUCT(OFFSET(BN$19,0,$B70,1,Input!$B$20-$B70)),IF($B70=Input!$B$20,1,0))</f>
        <v>2.3551656249546333</v>
      </c>
      <c r="BO70" s="50">
        <f ca="1">IF($B70&lt;Input!$B$20,PRODUCT(OFFSET(BO$19,0,$B70,1,Input!$B$20-$B70)),IF($B70=Input!$B$20,1,0))</f>
        <v>2.3551656249546333</v>
      </c>
      <c r="BP70" s="50">
        <f ca="1">IF($B70&lt;Input!$B$20,PRODUCT(OFFSET(BP$19,0,$B70,1,Input!$B$20-$B70)),IF($B70=Input!$B$20,1,0))</f>
        <v>2.3551656249546333</v>
      </c>
      <c r="BQ70" s="50">
        <f ca="1">IF($B70&lt;Input!$B$20,PRODUCT(OFFSET(BQ$19,0,$B70,1,Input!$B$20-$B70)),IF($B70=Input!$B$20,1,0))</f>
        <v>2.3551656249546333</v>
      </c>
      <c r="BR70" s="50">
        <f ca="1">IF($B70&lt;Input!$B$20,PRODUCT(OFFSET(BR$19,0,$B70,1,Input!$B$20-$B70)),IF($B70=Input!$B$20,1,0))</f>
        <v>2.3551656249546333</v>
      </c>
      <c r="BS70" s="50">
        <f ca="1">IF($B70&lt;Input!$B$20,PRODUCT(OFFSET(BS$19,0,$B70,1,Input!$B$20-$B70)),IF($B70=Input!$B$20,1,0))</f>
        <v>2.3551656249546333</v>
      </c>
      <c r="BT70" s="50">
        <f ca="1">IF($B70&lt;Input!$B$20,PRODUCT(OFFSET(BT$19,0,$B70,1,Input!$B$20-$B70)),IF($B70=Input!$B$20,1,0))</f>
        <v>2.3551656249546333</v>
      </c>
      <c r="BU70" s="50">
        <f ca="1">IF($B70&lt;Input!$B$20,PRODUCT(OFFSET(BU$19,0,$B70,1,Input!$B$20-$B70)),IF($B70=Input!$B$20,1,0))</f>
        <v>2.3551656249546333</v>
      </c>
      <c r="BV70" s="50">
        <f ca="1">IF($B70&lt;Input!$B$20,PRODUCT(OFFSET(BV$19,0,$B70,1,Input!$B$20-$B70)),IF($B70=Input!$B$20,1,0))</f>
        <v>2.3551656249546333</v>
      </c>
      <c r="BW70" s="50">
        <f ca="1">IF($B70&lt;Input!$B$20,PRODUCT(OFFSET(BW$19,0,$B70,1,Input!$B$20-$B70)),IF($B70=Input!$B$20,1,0))</f>
        <v>2.3551656249546333</v>
      </c>
      <c r="BX70" s="50">
        <f ca="1">IF($B70&lt;Input!$B$20,PRODUCT(OFFSET(BX$19,0,$B70,1,Input!$B$20-$B70)),IF($B70=Input!$B$20,1,0))</f>
        <v>2.3551656249546333</v>
      </c>
      <c r="BY70" s="50">
        <f ca="1">IF($B70&lt;Input!$B$20,PRODUCT(OFFSET(BY$19,0,$B70,1,Input!$B$20-$B70)),IF($B70=Input!$B$20,1,0))</f>
        <v>2.3551656249546333</v>
      </c>
      <c r="BZ70" s="50">
        <f ca="1">IF($B70&lt;Input!$B$20,PRODUCT(OFFSET(BZ$19,0,$B70,1,Input!$B$20-$B70)),IF($B70=Input!$B$20,1,0))</f>
        <v>2.3551656249546333</v>
      </c>
      <c r="CA70" s="50">
        <f ca="1">IF($B70&lt;Input!$B$20,PRODUCT(OFFSET(CA$19,0,$B70,1,Input!$B$20-$B70)),IF($B70=Input!$B$20,1,0))</f>
        <v>2.3551656249546333</v>
      </c>
      <c r="CB70" s="50">
        <f ca="1">IF($B70&lt;Input!$B$20,PRODUCT(OFFSET(CB$19,0,$B70,1,Input!$B$20-$B70)),IF($B70=Input!$B$20,1,0))</f>
        <v>2.3551656249546333</v>
      </c>
      <c r="CC70" s="50">
        <f ca="1">IF($B70&lt;Input!$B$20,PRODUCT(OFFSET(CC$19,0,$B70,1,Input!$B$20-$B70)),IF($B70=Input!$B$20,1,0))</f>
        <v>2.3551656249546333</v>
      </c>
      <c r="CD70" s="50">
        <f ca="1">IF($B70&lt;Input!$B$20,PRODUCT(OFFSET(CD$19,0,$B70,1,Input!$B$20-$B70)),IF($B70=Input!$B$20,1,0))</f>
        <v>2.3551656249546333</v>
      </c>
      <c r="CE70" s="50">
        <f ca="1">IF($B70&lt;Input!$B$20,PRODUCT(OFFSET(CE$19,0,$B70,1,Input!$B$20-$B70)),IF($B70=Input!$B$20,1,0))</f>
        <v>2.3551656249546333</v>
      </c>
      <c r="CF70" s="50">
        <f ca="1">IF($B70&lt;Input!$B$20,PRODUCT(OFFSET(CF$19,0,$B70,1,Input!$B$20-$B70)),IF($B70=Input!$B$20,1,0))</f>
        <v>2.3551656249546333</v>
      </c>
      <c r="CG70" s="50">
        <f ca="1">IF($B70&lt;Input!$B$20,PRODUCT(OFFSET(CG$19,0,$B70,1,Input!$B$20-$B70)),IF($B70=Input!$B$20,1,0))</f>
        <v>2.3551656249546333</v>
      </c>
      <c r="CH70" s="50">
        <f ca="1">IF($B70&lt;Input!$B$20,PRODUCT(OFFSET(CH$19,0,$B70,1,Input!$B$20-$B70)),IF($B70=Input!$B$20,1,0))</f>
        <v>2.3551656249546333</v>
      </c>
      <c r="CI70" s="50">
        <f ca="1">IF($B70&lt;Input!$B$20,PRODUCT(OFFSET(CI$19,0,$B70,1,Input!$B$20-$B70)),IF($B70=Input!$B$20,1,0))</f>
        <v>2.3551656249546333</v>
      </c>
      <c r="CJ70" s="50">
        <f ca="1">IF($B70&lt;Input!$B$20,PRODUCT(OFFSET(CJ$19,0,$B70,1,Input!$B$20-$B70)),IF($B70=Input!$B$20,1,0))</f>
        <v>2.3551656249546333</v>
      </c>
      <c r="CK70" s="50">
        <f ca="1">IF($B70&lt;Input!$B$20,PRODUCT(OFFSET(CK$19,0,$B70,1,Input!$B$20-$B70)),IF($B70=Input!$B$20,1,0))</f>
        <v>2.3551656249546333</v>
      </c>
      <c r="CL70" s="50">
        <f ca="1">IF($B70&lt;Input!$B$20,PRODUCT(OFFSET(CL$19,0,$B70,1,Input!$B$20-$B70)),IF($B70=Input!$B$20,1,0))</f>
        <v>2.3551656249546333</v>
      </c>
      <c r="CM70" s="50">
        <f ca="1">IF($B70&lt;Input!$B$20,PRODUCT(OFFSET(CM$19,0,$B70,1,Input!$B$20-$B70)),IF($B70=Input!$B$20,1,0))</f>
        <v>2.3551656249546333</v>
      </c>
      <c r="CN70" s="50">
        <f ca="1">IF($B70&lt;Input!$B$20,PRODUCT(OFFSET(CN$19,0,$B70,1,Input!$B$20-$B70)),IF($B70=Input!$B$20,1,0))</f>
        <v>2.3551656249546333</v>
      </c>
      <c r="CO70" s="50">
        <f ca="1">IF($B70&lt;Input!$B$20,PRODUCT(OFFSET(CO$19,0,$B70,1,Input!$B$20-$B70)),IF($B70=Input!$B$20,1,0))</f>
        <v>2.3551656249546333</v>
      </c>
      <c r="CP70" s="50">
        <f ca="1">IF($B70&lt;Input!$B$20,PRODUCT(OFFSET(CP$19,0,$B70,1,Input!$B$20-$B70)),IF($B70=Input!$B$20,1,0))</f>
        <v>2.3551656249546333</v>
      </c>
      <c r="CQ70" s="50">
        <f ca="1">IF($B70&lt;Input!$B$20,PRODUCT(OFFSET(CQ$19,0,$B70,1,Input!$B$20-$B70)),IF($B70=Input!$B$20,1,0))</f>
        <v>2.3551656249546333</v>
      </c>
      <c r="CR70" s="50">
        <f ca="1">IF($B70&lt;Input!$B$20,PRODUCT(OFFSET(CR$19,0,$B70,1,Input!$B$20-$B70)),IF($B70=Input!$B$20,1,0))</f>
        <v>2.3551656249546333</v>
      </c>
      <c r="CS70" s="50">
        <f ca="1">IF($B70&lt;Input!$B$20,PRODUCT(OFFSET(CS$19,0,$B70,1,Input!$B$20-$B70)),IF($B70=Input!$B$20,1,0))</f>
        <v>2.3551656249546333</v>
      </c>
      <c r="CT70" s="50">
        <f ca="1">IF($B70&lt;Input!$B$20,PRODUCT(OFFSET(CT$19,0,$B70,1,Input!$B$20-$B70)),IF($B70=Input!$B$20,1,0))</f>
        <v>2.3551656249546333</v>
      </c>
      <c r="CU70" s="50">
        <f ca="1">IF($B70&lt;Input!$B$20,PRODUCT(OFFSET(CU$19,0,$B70,1,Input!$B$20-$B70)),IF($B70=Input!$B$20,1,0))</f>
        <v>2.3551656249546333</v>
      </c>
    </row>
    <row r="71" spans="2:99" x14ac:dyDescent="0.2">
      <c r="B71" s="43">
        <v>24</v>
      </c>
      <c r="C71" s="50">
        <f ca="1">IF($B71&lt;Input!$B$20,PRODUCT(OFFSET(C$19,0,$B71,1,Input!$B$20-$B71)),IF($B71=Input!$B$20,1,0))</f>
        <v>2.424224597063267</v>
      </c>
      <c r="D71" s="50">
        <f ca="1">IF($B71&lt;Input!$B$20,PRODUCT(OFFSET(D$19,0,$B71,1,Input!$B$20-$B71)),IF($B71=Input!$B$20,1,0))</f>
        <v>2.4172611331389025</v>
      </c>
      <c r="E71" s="50">
        <f ca="1">IF($B71&lt;Input!$B$20,PRODUCT(OFFSET(E$19,0,$B71,1,Input!$B$20-$B71)),IF($B71=Input!$B$20,1,0))</f>
        <v>2.410316424645941</v>
      </c>
      <c r="F71" s="50">
        <f ca="1">IF($B71&lt;Input!$B$20,PRODUCT(OFFSET(F$19,0,$B71,1,Input!$B$20-$B71)),IF($B71=Input!$B$20,1,0))</f>
        <v>2.4033904244276654</v>
      </c>
      <c r="G71" s="50">
        <f ca="1">IF($B71&lt;Input!$B$20,PRODUCT(OFFSET(G$19,0,$B71,1,Input!$B$20-$B71)),IF($B71=Input!$B$20,1,0))</f>
        <v>2.3964830854374797</v>
      </c>
      <c r="H71" s="50">
        <f ca="1">IF($B71&lt;Input!$B$20,PRODUCT(OFFSET(H$19,0,$B71,1,Input!$B$20-$B71)),IF($B71=Input!$B$20,1,0))</f>
        <v>2.3895943607386592</v>
      </c>
      <c r="I71" s="50">
        <f ca="1">IF($B71&lt;Input!$B$20,PRODUCT(OFFSET(I$19,0,$B71,1,Input!$B$20-$B71)),IF($B71=Input!$B$20,1,0))</f>
        <v>2.3827242035041327</v>
      </c>
      <c r="J71" s="50">
        <f ca="1">IF($B71&lt;Input!$B$20,PRODUCT(OFFSET(J$19,0,$B71,1,Input!$B$20-$B71)),IF($B71=Input!$B$20,1,0))</f>
        <v>2.3758725670162226</v>
      </c>
      <c r="K71" s="50">
        <f ca="1">IF($B71&lt;Input!$B$20,PRODUCT(OFFSET(K$19,0,$B71,1,Input!$B$20-$B71)),IF($B71=Input!$B$20,1,0))</f>
        <v>2.3690394046664323</v>
      </c>
      <c r="L71" s="50">
        <f ca="1">IF($B71&lt;Input!$B$20,PRODUCT(OFFSET(L$19,0,$B71,1,Input!$B$20-$B71)),IF($B71=Input!$B$20,1,0))</f>
        <v>2.3622246699551912</v>
      </c>
      <c r="M71" s="50">
        <f ca="1">IF($B71&lt;Input!$B$20,PRODUCT(OFFSET(M$19,0,$B71,1,Input!$B$20-$B71)),IF($B71=Input!$B$20,1,0))</f>
        <v>2.355428316491635</v>
      </c>
      <c r="N71" s="50">
        <f ca="1">IF($B71&lt;Input!$B$20,PRODUCT(OFFSET(N$19,0,$B71,1,Input!$B$20-$B71)),IF($B71=Input!$B$20,1,0))</f>
        <v>2.3486502979933586</v>
      </c>
      <c r="O71" s="50">
        <f ca="1">IF($B71&lt;Input!$B$20,PRODUCT(OFFSET(O$19,0,$B71,1,Input!$B$20-$B71)),IF($B71=Input!$B$20,1,0))</f>
        <v>2.341890568286189</v>
      </c>
      <c r="P71" s="50">
        <f ca="1">IF($B71&lt;Input!$B$20,PRODUCT(OFFSET(P$19,0,$B71,1,Input!$B$20-$B71)),IF($B71=Input!$B$20,1,0))</f>
        <v>2.3351490813039537</v>
      </c>
      <c r="Q71" s="50">
        <f ca="1">IF($B71&lt;Input!$B$20,PRODUCT(OFFSET(Q$19,0,$B71,1,Input!$B$20-$B71)),IF($B71=Input!$B$20,1,0))</f>
        <v>2.3284257910882395</v>
      </c>
      <c r="R71" s="50">
        <f ca="1">IF($B71&lt;Input!$B$20,PRODUCT(OFFSET(R$19,0,$B71,1,Input!$B$20-$B71)),IF($B71=Input!$B$20,1,0))</f>
        <v>2.3217206517881652</v>
      </c>
      <c r="S71" s="50">
        <f ca="1">IF($B71&lt;Input!$B$20,PRODUCT(OFFSET(S$19,0,$B71,1,Input!$B$20-$B71)),IF($B71=Input!$B$20,1,0))</f>
        <v>2.315033617660152</v>
      </c>
      <c r="T71" s="50">
        <f ca="1">IF($B71&lt;Input!$B$20,PRODUCT(OFFSET(T$19,0,$B71,1,Input!$B$20-$B71)),IF($B71=Input!$B$20,1,0))</f>
        <v>2.3083646430676827</v>
      </c>
      <c r="U71" s="50">
        <f ca="1">IF($B71&lt;Input!$B$20,PRODUCT(OFFSET(U$19,0,$B71,1,Input!$B$20-$B71)),IF($B71=Input!$B$20,1,0))</f>
        <v>2.3017136824810782</v>
      </c>
      <c r="V71" s="50">
        <f ca="1">IF($B71&lt;Input!$B$20,PRODUCT(OFFSET(V$19,0,$B71,1,Input!$B$20-$B71)),IF($B71=Input!$B$20,1,0))</f>
        <v>2.295080690477266</v>
      </c>
      <c r="W71" s="50">
        <f ca="1">IF($B71&lt;Input!$B$20,PRODUCT(OFFSET(W$19,0,$B71,1,Input!$B$20-$B71)),IF($B71=Input!$B$20,1,0))</f>
        <v>2.2884656217395429</v>
      </c>
      <c r="X71" s="50">
        <f ca="1">IF($B71&lt;Input!$B$20,PRODUCT(OFFSET(X$19,0,$B71,1,Input!$B$20-$B71)),IF($B71=Input!$B$20,1,0))</f>
        <v>2.2822807554749924</v>
      </c>
      <c r="Y71" s="50">
        <f ca="1">IF($B71&lt;Input!$B$20,PRODUCT(OFFSET(Y$19,0,$B71,1,Input!$B$20-$B71)),IF($B71=Input!$B$20,1,0))</f>
        <v>2.2765227772046388</v>
      </c>
      <c r="Z71" s="50">
        <f ca="1">IF($B71&lt;Input!$B$20,PRODUCT(OFFSET(Z$19,0,$B71,1,Input!$B$20-$B71)),IF($B71=Input!$B$20,1,0))</f>
        <v>2.2711886110426165</v>
      </c>
      <c r="AA71" s="50">
        <f ca="1">IF($B71&lt;Input!$B$20,PRODUCT(OFFSET(AA$19,0,$B71,1,Input!$B$20-$B71)),IF($B71=Input!$B$20,1,0))</f>
        <v>2.2662754169620278</v>
      </c>
      <c r="AB71" s="50">
        <f ca="1">IF($B71&lt;Input!$B$20,PRODUCT(OFFSET(AB$19,0,$B71,1,Input!$B$20-$B71)),IF($B71=Input!$B$20,1,0))</f>
        <v>2.2617805882788704</v>
      </c>
      <c r="AC71" s="50">
        <f ca="1">IF($B71&lt;Input!$B$20,PRODUCT(OFFSET(AC$19,0,$B71,1,Input!$B$20-$B71)),IF($B71=Input!$B$20,1,0))</f>
        <v>2.2577017493509013</v>
      </c>
      <c r="AD71" s="50">
        <f ca="1">IF($B71&lt;Input!$B$20,PRODUCT(OFFSET(AD$19,0,$B71,1,Input!$B$20-$B71)),IF($B71=Input!$B$20,1,0))</f>
        <v>2.2540367534885983</v>
      </c>
      <c r="AE71" s="50">
        <f ca="1">IF($B71&lt;Input!$B$20,PRODUCT(OFFSET(AE$19,0,$B71,1,Input!$B$20-$B71)),IF($B71=Input!$B$20,1,0))</f>
        <v>2.2507836810756654</v>
      </c>
      <c r="AF71" s="50">
        <f ca="1">IF($B71&lt;Input!$B$20,PRODUCT(OFFSET(AF$19,0,$B71,1,Input!$B$20-$B71)),IF($B71=Input!$B$20,1,0))</f>
        <v>2.2479408378967483</v>
      </c>
      <c r="AG71" s="50">
        <f ca="1">IF($B71&lt;Input!$B$20,PRODUCT(OFFSET(AG$19,0,$B71,1,Input!$B$20-$B71)),IF($B71=Input!$B$20,1,0))</f>
        <v>2.2455067536703819</v>
      </c>
      <c r="AH71" s="50">
        <f ca="1">IF($B71&lt;Input!$B$20,PRODUCT(OFFSET(AH$19,0,$B71,1,Input!$B$20-$B71)),IF($B71=Input!$B$20,1,0))</f>
        <v>2.243480180785336</v>
      </c>
      <c r="AI71" s="50">
        <f ca="1">IF($B71&lt;Input!$B$20,PRODUCT(OFFSET(AI$19,0,$B71,1,Input!$B$20-$B71)),IF($B71=Input!$B$20,1,0))</f>
        <v>2.2418600932388744</v>
      </c>
      <c r="AJ71" s="50">
        <f ca="1">IF($B71&lt;Input!$B$20,PRODUCT(OFFSET(AJ$19,0,$B71,1,Input!$B$20-$B71)),IF($B71=Input!$B$20,1,0))</f>
        <v>2.24064568577568</v>
      </c>
      <c r="AK71" s="50">
        <f ca="1">IF($B71&lt;Input!$B$20,PRODUCT(OFFSET(AK$19,0,$B71,1,Input!$B$20-$B71)),IF($B71=Input!$B$20,1,0))</f>
        <v>2.2398363732264013</v>
      </c>
      <c r="AL71" s="50">
        <f ca="1">IF($B71&lt;Input!$B$20,PRODUCT(OFFSET(AL$19,0,$B71,1,Input!$B$20-$B71)),IF($B71=Input!$B$20,1,0))</f>
        <v>2.2394317900451024</v>
      </c>
      <c r="AM71" s="50">
        <f ca="1">IF($B71&lt;Input!$B$20,PRODUCT(OFFSET(AM$19,0,$B71,1,Input!$B$20-$B71)),IF($B71=Input!$B$20,1,0))</f>
        <v>2.2394317900451024</v>
      </c>
      <c r="AN71" s="50">
        <f ca="1">IF($B71&lt;Input!$B$20,PRODUCT(OFFSET(AN$19,0,$B71,1,Input!$B$20-$B71)),IF($B71=Input!$B$20,1,0))</f>
        <v>2.2394317900451024</v>
      </c>
      <c r="AO71" s="50">
        <f ca="1">IF($B71&lt;Input!$B$20,PRODUCT(OFFSET(AO$19,0,$B71,1,Input!$B$20-$B71)),IF($B71=Input!$B$20,1,0))</f>
        <v>2.2394317900451024</v>
      </c>
      <c r="AP71" s="50">
        <f ca="1">IF($B71&lt;Input!$B$20,PRODUCT(OFFSET(AP$19,0,$B71,1,Input!$B$20-$B71)),IF($B71=Input!$B$20,1,0))</f>
        <v>2.2394317900451024</v>
      </c>
      <c r="AQ71" s="50">
        <f ca="1">IF($B71&lt;Input!$B$20,PRODUCT(OFFSET(AQ$19,0,$B71,1,Input!$B$20-$B71)),IF($B71=Input!$B$20,1,0))</f>
        <v>2.2394317900451024</v>
      </c>
      <c r="AR71" s="50">
        <f ca="1">IF($B71&lt;Input!$B$20,PRODUCT(OFFSET(AR$19,0,$B71,1,Input!$B$20-$B71)),IF($B71=Input!$B$20,1,0))</f>
        <v>2.2394317900451024</v>
      </c>
      <c r="AS71" s="50">
        <f ca="1">IF($B71&lt;Input!$B$20,PRODUCT(OFFSET(AS$19,0,$B71,1,Input!$B$20-$B71)),IF($B71=Input!$B$20,1,0))</f>
        <v>2.2394317900451024</v>
      </c>
      <c r="AT71" s="50">
        <f ca="1">IF($B71&lt;Input!$B$20,PRODUCT(OFFSET(AT$19,0,$B71,1,Input!$B$20-$B71)),IF($B71=Input!$B$20,1,0))</f>
        <v>2.2394317900451024</v>
      </c>
      <c r="AU71" s="50">
        <f ca="1">IF($B71&lt;Input!$B$20,PRODUCT(OFFSET(AU$19,0,$B71,1,Input!$B$20-$B71)),IF($B71=Input!$B$20,1,0))</f>
        <v>2.2394317900451024</v>
      </c>
      <c r="AV71" s="50">
        <f ca="1">IF($B71&lt;Input!$B$20,PRODUCT(OFFSET(AV$19,0,$B71,1,Input!$B$20-$B71)),IF($B71=Input!$B$20,1,0))</f>
        <v>2.2394317900451024</v>
      </c>
      <c r="AW71" s="50">
        <f ca="1">IF($B71&lt;Input!$B$20,PRODUCT(OFFSET(AW$19,0,$B71,1,Input!$B$20-$B71)),IF($B71=Input!$B$20,1,0))</f>
        <v>2.2394317900451024</v>
      </c>
      <c r="AX71" s="50">
        <f ca="1">IF($B71&lt;Input!$B$20,PRODUCT(OFFSET(AX$19,0,$B71,1,Input!$B$20-$B71)),IF($B71=Input!$B$20,1,0))</f>
        <v>2.2394317900451024</v>
      </c>
      <c r="AY71" s="50">
        <f ca="1">IF($B71&lt;Input!$B$20,PRODUCT(OFFSET(AY$19,0,$B71,1,Input!$B$20-$B71)),IF($B71=Input!$B$20,1,0))</f>
        <v>2.2394317900451024</v>
      </c>
      <c r="AZ71" s="50">
        <f ca="1">IF($B71&lt;Input!$B$20,PRODUCT(OFFSET(AZ$19,0,$B71,1,Input!$B$20-$B71)),IF($B71=Input!$B$20,1,0))</f>
        <v>2.2394317900451024</v>
      </c>
      <c r="BA71" s="50">
        <f ca="1">IF($B71&lt;Input!$B$20,PRODUCT(OFFSET(BA$19,0,$B71,1,Input!$B$20-$B71)),IF($B71=Input!$B$20,1,0))</f>
        <v>2.2394317900451024</v>
      </c>
      <c r="BB71" s="50">
        <f ca="1">IF($B71&lt;Input!$B$20,PRODUCT(OFFSET(BB$19,0,$B71,1,Input!$B$20-$B71)),IF($B71=Input!$B$20,1,0))</f>
        <v>2.2394317900451024</v>
      </c>
      <c r="BC71" s="50">
        <f ca="1">IF($B71&lt;Input!$B$20,PRODUCT(OFFSET(BC$19,0,$B71,1,Input!$B$20-$B71)),IF($B71=Input!$B$20,1,0))</f>
        <v>2.2394317900451024</v>
      </c>
      <c r="BD71" s="50">
        <f ca="1">IF($B71&lt;Input!$B$20,PRODUCT(OFFSET(BD$19,0,$B71,1,Input!$B$20-$B71)),IF($B71=Input!$B$20,1,0))</f>
        <v>2.2394317900451024</v>
      </c>
      <c r="BE71" s="50">
        <f ca="1">IF($B71&lt;Input!$B$20,PRODUCT(OFFSET(BE$19,0,$B71,1,Input!$B$20-$B71)),IF($B71=Input!$B$20,1,0))</f>
        <v>2.2394317900451024</v>
      </c>
      <c r="BF71" s="50">
        <f ca="1">IF($B71&lt;Input!$B$20,PRODUCT(OFFSET(BF$19,0,$B71,1,Input!$B$20-$B71)),IF($B71=Input!$B$20,1,0))</f>
        <v>2.2394317900451024</v>
      </c>
      <c r="BG71" s="50">
        <f ca="1">IF($B71&lt;Input!$B$20,PRODUCT(OFFSET(BG$19,0,$B71,1,Input!$B$20-$B71)),IF($B71=Input!$B$20,1,0))</f>
        <v>2.2394317900451024</v>
      </c>
      <c r="BH71" s="50">
        <f ca="1">IF($B71&lt;Input!$B$20,PRODUCT(OFFSET(BH$19,0,$B71,1,Input!$B$20-$B71)),IF($B71=Input!$B$20,1,0))</f>
        <v>2.2394317900451024</v>
      </c>
      <c r="BI71" s="50">
        <f ca="1">IF($B71&lt;Input!$B$20,PRODUCT(OFFSET(BI$19,0,$B71,1,Input!$B$20-$B71)),IF($B71=Input!$B$20,1,0))</f>
        <v>2.2394317900451024</v>
      </c>
      <c r="BJ71" s="50">
        <f ca="1">IF($B71&lt;Input!$B$20,PRODUCT(OFFSET(BJ$19,0,$B71,1,Input!$B$20-$B71)),IF($B71=Input!$B$20,1,0))</f>
        <v>2.2394317900451024</v>
      </c>
      <c r="BK71" s="50">
        <f ca="1">IF($B71&lt;Input!$B$20,PRODUCT(OFFSET(BK$19,0,$B71,1,Input!$B$20-$B71)),IF($B71=Input!$B$20,1,0))</f>
        <v>2.2394317900451024</v>
      </c>
      <c r="BL71" s="50">
        <f ca="1">IF($B71&lt;Input!$B$20,PRODUCT(OFFSET(BL$19,0,$B71,1,Input!$B$20-$B71)),IF($B71=Input!$B$20,1,0))</f>
        <v>2.2394317900451024</v>
      </c>
      <c r="BM71" s="50">
        <f ca="1">IF($B71&lt;Input!$B$20,PRODUCT(OFFSET(BM$19,0,$B71,1,Input!$B$20-$B71)),IF($B71=Input!$B$20,1,0))</f>
        <v>2.2394317900451024</v>
      </c>
      <c r="BN71" s="50">
        <f ca="1">IF($B71&lt;Input!$B$20,PRODUCT(OFFSET(BN$19,0,$B71,1,Input!$B$20-$B71)),IF($B71=Input!$B$20,1,0))</f>
        <v>2.2394317900451024</v>
      </c>
      <c r="BO71" s="50">
        <f ca="1">IF($B71&lt;Input!$B$20,PRODUCT(OFFSET(BO$19,0,$B71,1,Input!$B$20-$B71)),IF($B71=Input!$B$20,1,0))</f>
        <v>2.2394317900451024</v>
      </c>
      <c r="BP71" s="50">
        <f ca="1">IF($B71&lt;Input!$B$20,PRODUCT(OFFSET(BP$19,0,$B71,1,Input!$B$20-$B71)),IF($B71=Input!$B$20,1,0))</f>
        <v>2.2394317900451024</v>
      </c>
      <c r="BQ71" s="50">
        <f ca="1">IF($B71&lt;Input!$B$20,PRODUCT(OFFSET(BQ$19,0,$B71,1,Input!$B$20-$B71)),IF($B71=Input!$B$20,1,0))</f>
        <v>2.2394317900451024</v>
      </c>
      <c r="BR71" s="50">
        <f ca="1">IF($B71&lt;Input!$B$20,PRODUCT(OFFSET(BR$19,0,$B71,1,Input!$B$20-$B71)),IF($B71=Input!$B$20,1,0))</f>
        <v>2.2394317900451024</v>
      </c>
      <c r="BS71" s="50">
        <f ca="1">IF($B71&lt;Input!$B$20,PRODUCT(OFFSET(BS$19,0,$B71,1,Input!$B$20-$B71)),IF($B71=Input!$B$20,1,0))</f>
        <v>2.2394317900451024</v>
      </c>
      <c r="BT71" s="50">
        <f ca="1">IF($B71&lt;Input!$B$20,PRODUCT(OFFSET(BT$19,0,$B71,1,Input!$B$20-$B71)),IF($B71=Input!$B$20,1,0))</f>
        <v>2.2394317900451024</v>
      </c>
      <c r="BU71" s="50">
        <f ca="1">IF($B71&lt;Input!$B$20,PRODUCT(OFFSET(BU$19,0,$B71,1,Input!$B$20-$B71)),IF($B71=Input!$B$20,1,0))</f>
        <v>2.2394317900451024</v>
      </c>
      <c r="BV71" s="50">
        <f ca="1">IF($B71&lt;Input!$B$20,PRODUCT(OFFSET(BV$19,0,$B71,1,Input!$B$20-$B71)),IF($B71=Input!$B$20,1,0))</f>
        <v>2.2394317900451024</v>
      </c>
      <c r="BW71" s="50">
        <f ca="1">IF($B71&lt;Input!$B$20,PRODUCT(OFFSET(BW$19,0,$B71,1,Input!$B$20-$B71)),IF($B71=Input!$B$20,1,0))</f>
        <v>2.2394317900451024</v>
      </c>
      <c r="BX71" s="50">
        <f ca="1">IF($B71&lt;Input!$B$20,PRODUCT(OFFSET(BX$19,0,$B71,1,Input!$B$20-$B71)),IF($B71=Input!$B$20,1,0))</f>
        <v>2.2394317900451024</v>
      </c>
      <c r="BY71" s="50">
        <f ca="1">IF($B71&lt;Input!$B$20,PRODUCT(OFFSET(BY$19,0,$B71,1,Input!$B$20-$B71)),IF($B71=Input!$B$20,1,0))</f>
        <v>2.2394317900451024</v>
      </c>
      <c r="BZ71" s="50">
        <f ca="1">IF($B71&lt;Input!$B$20,PRODUCT(OFFSET(BZ$19,0,$B71,1,Input!$B$20-$B71)),IF($B71=Input!$B$20,1,0))</f>
        <v>2.2394317900451024</v>
      </c>
      <c r="CA71" s="50">
        <f ca="1">IF($B71&lt;Input!$B$20,PRODUCT(OFFSET(CA$19,0,$B71,1,Input!$B$20-$B71)),IF($B71=Input!$B$20,1,0))</f>
        <v>2.2394317900451024</v>
      </c>
      <c r="CB71" s="50">
        <f ca="1">IF($B71&lt;Input!$B$20,PRODUCT(OFFSET(CB$19,0,$B71,1,Input!$B$20-$B71)),IF($B71=Input!$B$20,1,0))</f>
        <v>2.2394317900451024</v>
      </c>
      <c r="CC71" s="50">
        <f ca="1">IF($B71&lt;Input!$B$20,PRODUCT(OFFSET(CC$19,0,$B71,1,Input!$B$20-$B71)),IF($B71=Input!$B$20,1,0))</f>
        <v>2.2394317900451024</v>
      </c>
      <c r="CD71" s="50">
        <f ca="1">IF($B71&lt;Input!$B$20,PRODUCT(OFFSET(CD$19,0,$B71,1,Input!$B$20-$B71)),IF($B71=Input!$B$20,1,0))</f>
        <v>2.2394317900451024</v>
      </c>
      <c r="CE71" s="50">
        <f ca="1">IF($B71&lt;Input!$B$20,PRODUCT(OFFSET(CE$19,0,$B71,1,Input!$B$20-$B71)),IF($B71=Input!$B$20,1,0))</f>
        <v>2.2394317900451024</v>
      </c>
      <c r="CF71" s="50">
        <f ca="1">IF($B71&lt;Input!$B$20,PRODUCT(OFFSET(CF$19,0,$B71,1,Input!$B$20-$B71)),IF($B71=Input!$B$20,1,0))</f>
        <v>2.2394317900451024</v>
      </c>
      <c r="CG71" s="50">
        <f ca="1">IF($B71&lt;Input!$B$20,PRODUCT(OFFSET(CG$19,0,$B71,1,Input!$B$20-$B71)),IF($B71=Input!$B$20,1,0))</f>
        <v>2.2394317900451024</v>
      </c>
      <c r="CH71" s="50">
        <f ca="1">IF($B71&lt;Input!$B$20,PRODUCT(OFFSET(CH$19,0,$B71,1,Input!$B$20-$B71)),IF($B71=Input!$B$20,1,0))</f>
        <v>2.2394317900451024</v>
      </c>
      <c r="CI71" s="50">
        <f ca="1">IF($B71&lt;Input!$B$20,PRODUCT(OFFSET(CI$19,0,$B71,1,Input!$B$20-$B71)),IF($B71=Input!$B$20,1,0))</f>
        <v>2.2394317900451024</v>
      </c>
      <c r="CJ71" s="50">
        <f ca="1">IF($B71&lt;Input!$B$20,PRODUCT(OFFSET(CJ$19,0,$B71,1,Input!$B$20-$B71)),IF($B71=Input!$B$20,1,0))</f>
        <v>2.2394317900451024</v>
      </c>
      <c r="CK71" s="50">
        <f ca="1">IF($B71&lt;Input!$B$20,PRODUCT(OFFSET(CK$19,0,$B71,1,Input!$B$20-$B71)),IF($B71=Input!$B$20,1,0))</f>
        <v>2.2394317900451024</v>
      </c>
      <c r="CL71" s="50">
        <f ca="1">IF($B71&lt;Input!$B$20,PRODUCT(OFFSET(CL$19,0,$B71,1,Input!$B$20-$B71)),IF($B71=Input!$B$20,1,0))</f>
        <v>2.2394317900451024</v>
      </c>
      <c r="CM71" s="50">
        <f ca="1">IF($B71&lt;Input!$B$20,PRODUCT(OFFSET(CM$19,0,$B71,1,Input!$B$20-$B71)),IF($B71=Input!$B$20,1,0))</f>
        <v>2.2394317900451024</v>
      </c>
      <c r="CN71" s="50">
        <f ca="1">IF($B71&lt;Input!$B$20,PRODUCT(OFFSET(CN$19,0,$B71,1,Input!$B$20-$B71)),IF($B71=Input!$B$20,1,0))</f>
        <v>2.2394317900451024</v>
      </c>
      <c r="CO71" s="50">
        <f ca="1">IF($B71&lt;Input!$B$20,PRODUCT(OFFSET(CO$19,0,$B71,1,Input!$B$20-$B71)),IF($B71=Input!$B$20,1,0))</f>
        <v>2.2394317900451024</v>
      </c>
      <c r="CP71" s="50">
        <f ca="1">IF($B71&lt;Input!$B$20,PRODUCT(OFFSET(CP$19,0,$B71,1,Input!$B$20-$B71)),IF($B71=Input!$B$20,1,0))</f>
        <v>2.2394317900451024</v>
      </c>
      <c r="CQ71" s="50">
        <f ca="1">IF($B71&lt;Input!$B$20,PRODUCT(OFFSET(CQ$19,0,$B71,1,Input!$B$20-$B71)),IF($B71=Input!$B$20,1,0))</f>
        <v>2.2394317900451024</v>
      </c>
      <c r="CR71" s="50">
        <f ca="1">IF($B71&lt;Input!$B$20,PRODUCT(OFFSET(CR$19,0,$B71,1,Input!$B$20-$B71)),IF($B71=Input!$B$20,1,0))</f>
        <v>2.2394317900451024</v>
      </c>
      <c r="CS71" s="50">
        <f ca="1">IF($B71&lt;Input!$B$20,PRODUCT(OFFSET(CS$19,0,$B71,1,Input!$B$20-$B71)),IF($B71=Input!$B$20,1,0))</f>
        <v>2.2394317900451024</v>
      </c>
      <c r="CT71" s="50">
        <f ca="1">IF($B71&lt;Input!$B$20,PRODUCT(OFFSET(CT$19,0,$B71,1,Input!$B$20-$B71)),IF($B71=Input!$B$20,1,0))</f>
        <v>2.2394317900451024</v>
      </c>
      <c r="CU71" s="50">
        <f ca="1">IF($B71&lt;Input!$B$20,PRODUCT(OFFSET(CU$19,0,$B71,1,Input!$B$20-$B71)),IF($B71=Input!$B$20,1,0))</f>
        <v>2.2394317900451024</v>
      </c>
    </row>
    <row r="72" spans="2:99" x14ac:dyDescent="0.2">
      <c r="B72" s="43">
        <v>25</v>
      </c>
      <c r="C72" s="50">
        <f ca="1">IF($B72&lt;Input!$B$20,PRODUCT(OFFSET(C$19,0,$B72,1,Input!$B$20-$B72)),IF($B72=Input!$B$20,1,0))</f>
        <v>2.2906131330145292</v>
      </c>
      <c r="D72" s="50">
        <f ca="1">IF($B72&lt;Input!$B$20,PRODUCT(OFFSET(D$19,0,$B72,1,Input!$B$20-$B72)),IF($B72=Input!$B$20,1,0))</f>
        <v>2.2844435832110142</v>
      </c>
      <c r="E72" s="50">
        <f ca="1">IF($B72&lt;Input!$B$20,PRODUCT(OFFSET(E$19,0,$B72,1,Input!$B$20-$B72)),IF($B72=Input!$B$20,1,0))</f>
        <v>2.2782895454850798</v>
      </c>
      <c r="F72" s="50">
        <f ca="1">IF($B72&lt;Input!$B$20,PRODUCT(OFFSET(F$19,0,$B72,1,Input!$B$20-$B72)),IF($B72=Input!$B$20,1,0))</f>
        <v>2.2721509836141149</v>
      </c>
      <c r="G72" s="50">
        <f ca="1">IF($B72&lt;Input!$B$20,PRODUCT(OFFSET(G$19,0,$B72,1,Input!$B$20-$B72)),IF($B72=Input!$B$20,1,0))</f>
        <v>2.2660278614535949</v>
      </c>
      <c r="H72" s="50">
        <f ca="1">IF($B72&lt;Input!$B$20,PRODUCT(OFFSET(H$19,0,$B72,1,Input!$B$20-$B72)),IF($B72=Input!$B$20,1,0))</f>
        <v>2.2599201429369393</v>
      </c>
      <c r="I72" s="50">
        <f ca="1">IF($B72&lt;Input!$B$20,PRODUCT(OFFSET(I$19,0,$B72,1,Input!$B$20-$B72)),IF($B72=Input!$B$20,1,0))</f>
        <v>2.2538277920753429</v>
      </c>
      <c r="J72" s="50">
        <f ca="1">IF($B72&lt;Input!$B$20,PRODUCT(OFFSET(J$19,0,$B72,1,Input!$B$20-$B72)),IF($B72=Input!$B$20,1,0))</f>
        <v>2.2477507729576383</v>
      </c>
      <c r="K72" s="50">
        <f ca="1">IF($B72&lt;Input!$B$20,PRODUCT(OFFSET(K$19,0,$B72,1,Input!$B$20-$B72)),IF($B72=Input!$B$20,1,0))</f>
        <v>2.2416890497501267</v>
      </c>
      <c r="L72" s="50">
        <f ca="1">IF($B72&lt;Input!$B$20,PRODUCT(OFFSET(L$19,0,$B72,1,Input!$B$20-$B72)),IF($B72=Input!$B$20,1,0))</f>
        <v>2.2356425866964398</v>
      </c>
      <c r="M72" s="50">
        <f ca="1">IF($B72&lt;Input!$B$20,PRODUCT(OFFSET(M$19,0,$B72,1,Input!$B$20-$B72)),IF($B72=Input!$B$20,1,0))</f>
        <v>2.229611348117372</v>
      </c>
      <c r="N72" s="50">
        <f ca="1">IF($B72&lt;Input!$B$20,PRODUCT(OFFSET(N$19,0,$B72,1,Input!$B$20-$B72)),IF($B72=Input!$B$20,1,0))</f>
        <v>2.2235952984107379</v>
      </c>
      <c r="O72" s="50">
        <f ca="1">IF($B72&lt;Input!$B$20,PRODUCT(OFFSET(O$19,0,$B72,1,Input!$B$20-$B72)),IF($B72=Input!$B$20,1,0))</f>
        <v>2.2175944020512186</v>
      </c>
      <c r="P72" s="50">
        <f ca="1">IF($B72&lt;Input!$B$20,PRODUCT(OFFSET(P$19,0,$B72,1,Input!$B$20-$B72)),IF($B72=Input!$B$20,1,0))</f>
        <v>2.2116086235902048</v>
      </c>
      <c r="Q72" s="50">
        <f ca="1">IF($B72&lt;Input!$B$20,PRODUCT(OFFSET(Q$19,0,$B72,1,Input!$B$20-$B72)),IF($B72=Input!$B$20,1,0))</f>
        <v>2.2056379276556486</v>
      </c>
      <c r="R72" s="50">
        <f ca="1">IF($B72&lt;Input!$B$20,PRODUCT(OFFSET(R$19,0,$B72,1,Input!$B$20-$B72)),IF($B72=Input!$B$20,1,0))</f>
        <v>2.1996822789519137</v>
      </c>
      <c r="S72" s="50">
        <f ca="1">IF($B72&lt;Input!$B$20,PRODUCT(OFFSET(S$19,0,$B72,1,Input!$B$20-$B72)),IF($B72=Input!$B$20,1,0))</f>
        <v>2.1937416422596181</v>
      </c>
      <c r="T72" s="50">
        <f ca="1">IF($B72&lt;Input!$B$20,PRODUCT(OFFSET(T$19,0,$B72,1,Input!$B$20-$B72)),IF($B72=Input!$B$20,1,0))</f>
        <v>2.1878159824354868</v>
      </c>
      <c r="U72" s="50">
        <f ca="1">IF($B72&lt;Input!$B$20,PRODUCT(OFFSET(U$19,0,$B72,1,Input!$B$20-$B72)),IF($B72=Input!$B$20,1,0))</f>
        <v>2.181905264412205</v>
      </c>
      <c r="V72" s="50">
        <f ca="1">IF($B72&lt;Input!$B$20,PRODUCT(OFFSET(V$19,0,$B72,1,Input!$B$20-$B72)),IF($B72=Input!$B$20,1,0))</f>
        <v>2.1760094531982572</v>
      </c>
      <c r="W72" s="50">
        <f ca="1">IF($B72&lt;Input!$B$20,PRODUCT(OFFSET(W$19,0,$B72,1,Input!$B$20-$B72)),IF($B72=Input!$B$20,1,0))</f>
        <v>2.1701285138777884</v>
      </c>
      <c r="X72" s="50">
        <f ca="1">IF($B72&lt;Input!$B$20,PRODUCT(OFFSET(X$19,0,$B72,1,Input!$B$20-$B72)),IF($B72=Input!$B$20,1,0))</f>
        <v>2.1646534850949326</v>
      </c>
      <c r="Y72" s="50">
        <f ca="1">IF($B72&lt;Input!$B$20,PRODUCT(OFFSET(Y$19,0,$B72,1,Input!$B$20-$B72)),IF($B72=Input!$B$20,1,0))</f>
        <v>2.159581442114157</v>
      </c>
      <c r="Z72" s="50">
        <f ca="1">IF($B72&lt;Input!$B$20,PRODUCT(OFFSET(Z$19,0,$B72,1,Input!$B$20-$B72)),IF($B72=Input!$B$20,1,0))</f>
        <v>2.1549096844686861</v>
      </c>
      <c r="AA72" s="50">
        <f ca="1">IF($B72&lt;Input!$B$20,PRODUCT(OFFSET(AA$19,0,$B72,1,Input!$B$20-$B72)),IF($B72=Input!$B$20,1,0))</f>
        <v>2.1506357335680724</v>
      </c>
      <c r="AB72" s="50">
        <f ca="1">IF($B72&lt;Input!$B$20,PRODUCT(OFFSET(AB$19,0,$B72,1,Input!$B$20-$B72)),IF($B72=Input!$B$20,1,0))</f>
        <v>2.1467573305101375</v>
      </c>
      <c r="AC72" s="50">
        <f ca="1">IF($B72&lt;Input!$B$20,PRODUCT(OFFSET(AC$19,0,$B72,1,Input!$B$20-$B72)),IF($B72=Input!$B$20,1,0))</f>
        <v>2.1432724340945901</v>
      </c>
      <c r="AD72" s="50">
        <f ca="1">IF($B72&lt;Input!$B$20,PRODUCT(OFFSET(AD$19,0,$B72,1,Input!$B$20-$B72)),IF($B72=Input!$B$20,1,0))</f>
        <v>2.1401792190358906</v>
      </c>
      <c r="AE72" s="50">
        <f ca="1">IF($B72&lt;Input!$B$20,PRODUCT(OFFSET(AE$19,0,$B72,1,Input!$B$20-$B72)),IF($B72=Input!$B$20,1,0))</f>
        <v>2.1374760743731445</v>
      </c>
      <c r="AF72" s="50">
        <f ca="1">IF($B72&lt;Input!$B$20,PRODUCT(OFFSET(AF$19,0,$B72,1,Input!$B$20-$B72)),IF($B72=Input!$B$20,1,0))</f>
        <v>2.1351616020751387</v>
      </c>
      <c r="AG72" s="50">
        <f ca="1">IF($B72&lt;Input!$B$20,PRODUCT(OFFSET(AG$19,0,$B72,1,Input!$B$20-$B72)),IF($B72=Input!$B$20,1,0))</f>
        <v>2.1332346158387874</v>
      </c>
      <c r="AH72" s="50">
        <f ca="1">IF($B72&lt;Input!$B$20,PRODUCT(OFFSET(AH$19,0,$B72,1,Input!$B$20-$B72)),IF($B72=Input!$B$20,1,0))</f>
        <v>2.1316941400795626</v>
      </c>
      <c r="AI72" s="50">
        <f ca="1">IF($B72&lt;Input!$B$20,PRODUCT(OFFSET(AI$19,0,$B72,1,Input!$B$20-$B72)),IF($B72=Input!$B$20,1,0))</f>
        <v>2.1305394091127341</v>
      </c>
      <c r="AJ72" s="50">
        <f ca="1">IF($B72&lt;Input!$B$20,PRODUCT(OFFSET(AJ$19,0,$B72,1,Input!$B$20-$B72)),IF($B72=Input!$B$20,1,0))</f>
        <v>2.1297698665244194</v>
      </c>
      <c r="AK72" s="50">
        <f ca="1">IF($B72&lt;Input!$B$20,PRODUCT(OFFSET(AK$19,0,$B72,1,Input!$B$20-$B72)),IF($B72=Input!$B$20,1,0))</f>
        <v>2.1293851647317648</v>
      </c>
      <c r="AL72" s="50">
        <f ca="1">IF($B72&lt;Input!$B$20,PRODUCT(OFFSET(AL$19,0,$B72,1,Input!$B$20-$B72)),IF($B72=Input!$B$20,1,0))</f>
        <v>2.1293851647317648</v>
      </c>
      <c r="AM72" s="50">
        <f ca="1">IF($B72&lt;Input!$B$20,PRODUCT(OFFSET(AM$19,0,$B72,1,Input!$B$20-$B72)),IF($B72=Input!$B$20,1,0))</f>
        <v>2.1293851647317648</v>
      </c>
      <c r="AN72" s="50">
        <f ca="1">IF($B72&lt;Input!$B$20,PRODUCT(OFFSET(AN$19,0,$B72,1,Input!$B$20-$B72)),IF($B72=Input!$B$20,1,0))</f>
        <v>2.1293851647317648</v>
      </c>
      <c r="AO72" s="50">
        <f ca="1">IF($B72&lt;Input!$B$20,PRODUCT(OFFSET(AO$19,0,$B72,1,Input!$B$20-$B72)),IF($B72=Input!$B$20,1,0))</f>
        <v>2.1293851647317648</v>
      </c>
      <c r="AP72" s="50">
        <f ca="1">IF($B72&lt;Input!$B$20,PRODUCT(OFFSET(AP$19,0,$B72,1,Input!$B$20-$B72)),IF($B72=Input!$B$20,1,0))</f>
        <v>2.1293851647317648</v>
      </c>
      <c r="AQ72" s="50">
        <f ca="1">IF($B72&lt;Input!$B$20,PRODUCT(OFFSET(AQ$19,0,$B72,1,Input!$B$20-$B72)),IF($B72=Input!$B$20,1,0))</f>
        <v>2.1293851647317648</v>
      </c>
      <c r="AR72" s="50">
        <f ca="1">IF($B72&lt;Input!$B$20,PRODUCT(OFFSET(AR$19,0,$B72,1,Input!$B$20-$B72)),IF($B72=Input!$B$20,1,0))</f>
        <v>2.1293851647317648</v>
      </c>
      <c r="AS72" s="50">
        <f ca="1">IF($B72&lt;Input!$B$20,PRODUCT(OFFSET(AS$19,0,$B72,1,Input!$B$20-$B72)),IF($B72=Input!$B$20,1,0))</f>
        <v>2.1293851647317648</v>
      </c>
      <c r="AT72" s="50">
        <f ca="1">IF($B72&lt;Input!$B$20,PRODUCT(OFFSET(AT$19,0,$B72,1,Input!$B$20-$B72)),IF($B72=Input!$B$20,1,0))</f>
        <v>2.1293851647317648</v>
      </c>
      <c r="AU72" s="50">
        <f ca="1">IF($B72&lt;Input!$B$20,PRODUCT(OFFSET(AU$19,0,$B72,1,Input!$B$20-$B72)),IF($B72=Input!$B$20,1,0))</f>
        <v>2.1293851647317648</v>
      </c>
      <c r="AV72" s="50">
        <f ca="1">IF($B72&lt;Input!$B$20,PRODUCT(OFFSET(AV$19,0,$B72,1,Input!$B$20-$B72)),IF($B72=Input!$B$20,1,0))</f>
        <v>2.1293851647317648</v>
      </c>
      <c r="AW72" s="50">
        <f ca="1">IF($B72&lt;Input!$B$20,PRODUCT(OFFSET(AW$19,0,$B72,1,Input!$B$20-$B72)),IF($B72=Input!$B$20,1,0))</f>
        <v>2.1293851647317648</v>
      </c>
      <c r="AX72" s="50">
        <f ca="1">IF($B72&lt;Input!$B$20,PRODUCT(OFFSET(AX$19,0,$B72,1,Input!$B$20-$B72)),IF($B72=Input!$B$20,1,0))</f>
        <v>2.1293851647317648</v>
      </c>
      <c r="AY72" s="50">
        <f ca="1">IF($B72&lt;Input!$B$20,PRODUCT(OFFSET(AY$19,0,$B72,1,Input!$B$20-$B72)),IF($B72=Input!$B$20,1,0))</f>
        <v>2.1293851647317648</v>
      </c>
      <c r="AZ72" s="50">
        <f ca="1">IF($B72&lt;Input!$B$20,PRODUCT(OFFSET(AZ$19,0,$B72,1,Input!$B$20-$B72)),IF($B72=Input!$B$20,1,0))</f>
        <v>2.1293851647317648</v>
      </c>
      <c r="BA72" s="50">
        <f ca="1">IF($B72&lt;Input!$B$20,PRODUCT(OFFSET(BA$19,0,$B72,1,Input!$B$20-$B72)),IF($B72=Input!$B$20,1,0))</f>
        <v>2.1293851647317648</v>
      </c>
      <c r="BB72" s="50">
        <f ca="1">IF($B72&lt;Input!$B$20,PRODUCT(OFFSET(BB$19,0,$B72,1,Input!$B$20-$B72)),IF($B72=Input!$B$20,1,0))</f>
        <v>2.1293851647317648</v>
      </c>
      <c r="BC72" s="50">
        <f ca="1">IF($B72&lt;Input!$B$20,PRODUCT(OFFSET(BC$19,0,$B72,1,Input!$B$20-$B72)),IF($B72=Input!$B$20,1,0))</f>
        <v>2.1293851647317648</v>
      </c>
      <c r="BD72" s="50">
        <f ca="1">IF($B72&lt;Input!$B$20,PRODUCT(OFFSET(BD$19,0,$B72,1,Input!$B$20-$B72)),IF($B72=Input!$B$20,1,0))</f>
        <v>2.1293851647317648</v>
      </c>
      <c r="BE72" s="50">
        <f ca="1">IF($B72&lt;Input!$B$20,PRODUCT(OFFSET(BE$19,0,$B72,1,Input!$B$20-$B72)),IF($B72=Input!$B$20,1,0))</f>
        <v>2.1293851647317648</v>
      </c>
      <c r="BF72" s="50">
        <f ca="1">IF($B72&lt;Input!$B$20,PRODUCT(OFFSET(BF$19,0,$B72,1,Input!$B$20-$B72)),IF($B72=Input!$B$20,1,0))</f>
        <v>2.1293851647317648</v>
      </c>
      <c r="BG72" s="50">
        <f ca="1">IF($B72&lt;Input!$B$20,PRODUCT(OFFSET(BG$19,0,$B72,1,Input!$B$20-$B72)),IF($B72=Input!$B$20,1,0))</f>
        <v>2.1293851647317648</v>
      </c>
      <c r="BH72" s="50">
        <f ca="1">IF($B72&lt;Input!$B$20,PRODUCT(OFFSET(BH$19,0,$B72,1,Input!$B$20-$B72)),IF($B72=Input!$B$20,1,0))</f>
        <v>2.1293851647317648</v>
      </c>
      <c r="BI72" s="50">
        <f ca="1">IF($B72&lt;Input!$B$20,PRODUCT(OFFSET(BI$19,0,$B72,1,Input!$B$20-$B72)),IF($B72=Input!$B$20,1,0))</f>
        <v>2.1293851647317648</v>
      </c>
      <c r="BJ72" s="50">
        <f ca="1">IF($B72&lt;Input!$B$20,PRODUCT(OFFSET(BJ$19,0,$B72,1,Input!$B$20-$B72)),IF($B72=Input!$B$20,1,0))</f>
        <v>2.1293851647317648</v>
      </c>
      <c r="BK72" s="50">
        <f ca="1">IF($B72&lt;Input!$B$20,PRODUCT(OFFSET(BK$19,0,$B72,1,Input!$B$20-$B72)),IF($B72=Input!$B$20,1,0))</f>
        <v>2.1293851647317648</v>
      </c>
      <c r="BL72" s="50">
        <f ca="1">IF($B72&lt;Input!$B$20,PRODUCT(OFFSET(BL$19,0,$B72,1,Input!$B$20-$B72)),IF($B72=Input!$B$20,1,0))</f>
        <v>2.1293851647317648</v>
      </c>
      <c r="BM72" s="50">
        <f ca="1">IF($B72&lt;Input!$B$20,PRODUCT(OFFSET(BM$19,0,$B72,1,Input!$B$20-$B72)),IF($B72=Input!$B$20,1,0))</f>
        <v>2.1293851647317648</v>
      </c>
      <c r="BN72" s="50">
        <f ca="1">IF($B72&lt;Input!$B$20,PRODUCT(OFFSET(BN$19,0,$B72,1,Input!$B$20-$B72)),IF($B72=Input!$B$20,1,0))</f>
        <v>2.1293851647317648</v>
      </c>
      <c r="BO72" s="50">
        <f ca="1">IF($B72&lt;Input!$B$20,PRODUCT(OFFSET(BO$19,0,$B72,1,Input!$B$20-$B72)),IF($B72=Input!$B$20,1,0))</f>
        <v>2.1293851647317648</v>
      </c>
      <c r="BP72" s="50">
        <f ca="1">IF($B72&lt;Input!$B$20,PRODUCT(OFFSET(BP$19,0,$B72,1,Input!$B$20-$B72)),IF($B72=Input!$B$20,1,0))</f>
        <v>2.1293851647317648</v>
      </c>
      <c r="BQ72" s="50">
        <f ca="1">IF($B72&lt;Input!$B$20,PRODUCT(OFFSET(BQ$19,0,$B72,1,Input!$B$20-$B72)),IF($B72=Input!$B$20,1,0))</f>
        <v>2.1293851647317648</v>
      </c>
      <c r="BR72" s="50">
        <f ca="1">IF($B72&lt;Input!$B$20,PRODUCT(OFFSET(BR$19,0,$B72,1,Input!$B$20-$B72)),IF($B72=Input!$B$20,1,0))</f>
        <v>2.1293851647317648</v>
      </c>
      <c r="BS72" s="50">
        <f ca="1">IF($B72&lt;Input!$B$20,PRODUCT(OFFSET(BS$19,0,$B72,1,Input!$B$20-$B72)),IF($B72=Input!$B$20,1,0))</f>
        <v>2.1293851647317648</v>
      </c>
      <c r="BT72" s="50">
        <f ca="1">IF($B72&lt;Input!$B$20,PRODUCT(OFFSET(BT$19,0,$B72,1,Input!$B$20-$B72)),IF($B72=Input!$B$20,1,0))</f>
        <v>2.1293851647317648</v>
      </c>
      <c r="BU72" s="50">
        <f ca="1">IF($B72&lt;Input!$B$20,PRODUCT(OFFSET(BU$19,0,$B72,1,Input!$B$20-$B72)),IF($B72=Input!$B$20,1,0))</f>
        <v>2.1293851647317648</v>
      </c>
      <c r="BV72" s="50">
        <f ca="1">IF($B72&lt;Input!$B$20,PRODUCT(OFFSET(BV$19,0,$B72,1,Input!$B$20-$B72)),IF($B72=Input!$B$20,1,0))</f>
        <v>2.1293851647317648</v>
      </c>
      <c r="BW72" s="50">
        <f ca="1">IF($B72&lt;Input!$B$20,PRODUCT(OFFSET(BW$19,0,$B72,1,Input!$B$20-$B72)),IF($B72=Input!$B$20,1,0))</f>
        <v>2.1293851647317648</v>
      </c>
      <c r="BX72" s="50">
        <f ca="1">IF($B72&lt;Input!$B$20,PRODUCT(OFFSET(BX$19,0,$B72,1,Input!$B$20-$B72)),IF($B72=Input!$B$20,1,0))</f>
        <v>2.1293851647317648</v>
      </c>
      <c r="BY72" s="50">
        <f ca="1">IF($B72&lt;Input!$B$20,PRODUCT(OFFSET(BY$19,0,$B72,1,Input!$B$20-$B72)),IF($B72=Input!$B$20,1,0))</f>
        <v>2.1293851647317648</v>
      </c>
      <c r="BZ72" s="50">
        <f ca="1">IF($B72&lt;Input!$B$20,PRODUCT(OFFSET(BZ$19,0,$B72,1,Input!$B$20-$B72)),IF($B72=Input!$B$20,1,0))</f>
        <v>2.1293851647317648</v>
      </c>
      <c r="CA72" s="50">
        <f ca="1">IF($B72&lt;Input!$B$20,PRODUCT(OFFSET(CA$19,0,$B72,1,Input!$B$20-$B72)),IF($B72=Input!$B$20,1,0))</f>
        <v>2.1293851647317648</v>
      </c>
      <c r="CB72" s="50">
        <f ca="1">IF($B72&lt;Input!$B$20,PRODUCT(OFFSET(CB$19,0,$B72,1,Input!$B$20-$B72)),IF($B72=Input!$B$20,1,0))</f>
        <v>2.1293851647317648</v>
      </c>
      <c r="CC72" s="50">
        <f ca="1">IF($B72&lt;Input!$B$20,PRODUCT(OFFSET(CC$19,0,$B72,1,Input!$B$20-$B72)),IF($B72=Input!$B$20,1,0))</f>
        <v>2.1293851647317648</v>
      </c>
      <c r="CD72" s="50">
        <f ca="1">IF($B72&lt;Input!$B$20,PRODUCT(OFFSET(CD$19,0,$B72,1,Input!$B$20-$B72)),IF($B72=Input!$B$20,1,0))</f>
        <v>2.1293851647317648</v>
      </c>
      <c r="CE72" s="50">
        <f ca="1">IF($B72&lt;Input!$B$20,PRODUCT(OFFSET(CE$19,0,$B72,1,Input!$B$20-$B72)),IF($B72=Input!$B$20,1,0))</f>
        <v>2.1293851647317648</v>
      </c>
      <c r="CF72" s="50">
        <f ca="1">IF($B72&lt;Input!$B$20,PRODUCT(OFFSET(CF$19,0,$B72,1,Input!$B$20-$B72)),IF($B72=Input!$B$20,1,0))</f>
        <v>2.1293851647317648</v>
      </c>
      <c r="CG72" s="50">
        <f ca="1">IF($B72&lt;Input!$B$20,PRODUCT(OFFSET(CG$19,0,$B72,1,Input!$B$20-$B72)),IF($B72=Input!$B$20,1,0))</f>
        <v>2.1293851647317648</v>
      </c>
      <c r="CH72" s="50">
        <f ca="1">IF($B72&lt;Input!$B$20,PRODUCT(OFFSET(CH$19,0,$B72,1,Input!$B$20-$B72)),IF($B72=Input!$B$20,1,0))</f>
        <v>2.1293851647317648</v>
      </c>
      <c r="CI72" s="50">
        <f ca="1">IF($B72&lt;Input!$B$20,PRODUCT(OFFSET(CI$19,0,$B72,1,Input!$B$20-$B72)),IF($B72=Input!$B$20,1,0))</f>
        <v>2.1293851647317648</v>
      </c>
      <c r="CJ72" s="50">
        <f ca="1">IF($B72&lt;Input!$B$20,PRODUCT(OFFSET(CJ$19,0,$B72,1,Input!$B$20-$B72)),IF($B72=Input!$B$20,1,0))</f>
        <v>2.1293851647317648</v>
      </c>
      <c r="CK72" s="50">
        <f ca="1">IF($B72&lt;Input!$B$20,PRODUCT(OFFSET(CK$19,0,$B72,1,Input!$B$20-$B72)),IF($B72=Input!$B$20,1,0))</f>
        <v>2.1293851647317648</v>
      </c>
      <c r="CL72" s="50">
        <f ca="1">IF($B72&lt;Input!$B$20,PRODUCT(OFFSET(CL$19,0,$B72,1,Input!$B$20-$B72)),IF($B72=Input!$B$20,1,0))</f>
        <v>2.1293851647317648</v>
      </c>
      <c r="CM72" s="50">
        <f ca="1">IF($B72&lt;Input!$B$20,PRODUCT(OFFSET(CM$19,0,$B72,1,Input!$B$20-$B72)),IF($B72=Input!$B$20,1,0))</f>
        <v>2.1293851647317648</v>
      </c>
      <c r="CN72" s="50">
        <f ca="1">IF($B72&lt;Input!$B$20,PRODUCT(OFFSET(CN$19,0,$B72,1,Input!$B$20-$B72)),IF($B72=Input!$B$20,1,0))</f>
        <v>2.1293851647317648</v>
      </c>
      <c r="CO72" s="50">
        <f ca="1">IF($B72&lt;Input!$B$20,PRODUCT(OFFSET(CO$19,0,$B72,1,Input!$B$20-$B72)),IF($B72=Input!$B$20,1,0))</f>
        <v>2.1293851647317648</v>
      </c>
      <c r="CP72" s="50">
        <f ca="1">IF($B72&lt;Input!$B$20,PRODUCT(OFFSET(CP$19,0,$B72,1,Input!$B$20-$B72)),IF($B72=Input!$B$20,1,0))</f>
        <v>2.1293851647317648</v>
      </c>
      <c r="CQ72" s="50">
        <f ca="1">IF($B72&lt;Input!$B$20,PRODUCT(OFFSET(CQ$19,0,$B72,1,Input!$B$20-$B72)),IF($B72=Input!$B$20,1,0))</f>
        <v>2.1293851647317648</v>
      </c>
      <c r="CR72" s="50">
        <f ca="1">IF($B72&lt;Input!$B$20,PRODUCT(OFFSET(CR$19,0,$B72,1,Input!$B$20-$B72)),IF($B72=Input!$B$20,1,0))</f>
        <v>2.1293851647317648</v>
      </c>
      <c r="CS72" s="50">
        <f ca="1">IF($B72&lt;Input!$B$20,PRODUCT(OFFSET(CS$19,0,$B72,1,Input!$B$20-$B72)),IF($B72=Input!$B$20,1,0))</f>
        <v>2.1293851647317648</v>
      </c>
      <c r="CT72" s="50">
        <f ca="1">IF($B72&lt;Input!$B$20,PRODUCT(OFFSET(CT$19,0,$B72,1,Input!$B$20-$B72)),IF($B72=Input!$B$20,1,0))</f>
        <v>2.1293851647317648</v>
      </c>
      <c r="CU72" s="50">
        <f ca="1">IF($B72&lt;Input!$B$20,PRODUCT(OFFSET(CU$19,0,$B72,1,Input!$B$20-$B72)),IF($B72=Input!$B$20,1,0))</f>
        <v>2.1293851647317648</v>
      </c>
    </row>
    <row r="73" spans="2:99" x14ac:dyDescent="0.2">
      <c r="B73" s="43">
        <v>26</v>
      </c>
      <c r="C73" s="50">
        <f ca="1">IF($B73&lt;Input!$B$20,PRODUCT(OFFSET(C$19,0,$B73,1,Input!$B$20-$B73)),IF($B73=Input!$B$20,1,0))</f>
        <v>2.1647543170228221</v>
      </c>
      <c r="D73" s="50">
        <f ca="1">IF($B73&lt;Input!$B$20,PRODUCT(OFFSET(D$19,0,$B73,1,Input!$B$20-$B73)),IF($B73=Input!$B$20,1,0))</f>
        <v>2.1593114827836981</v>
      </c>
      <c r="E73" s="50">
        <f ca="1">IF($B73&lt;Input!$B$20,PRODUCT(OFFSET(E$19,0,$B73,1,Input!$B$20-$B73)),IF($B73=Input!$B$20,1,0))</f>
        <v>2.1538813582335128</v>
      </c>
      <c r="F73" s="50">
        <f ca="1">IF($B73&lt;Input!$B$20,PRODUCT(OFFSET(F$19,0,$B73,1,Input!$B$20-$B73)),IF($B73=Input!$B$20,1,0))</f>
        <v>2.1484639159716274</v>
      </c>
      <c r="G73" s="50">
        <f ca="1">IF($B73&lt;Input!$B$20,PRODUCT(OFFSET(G$19,0,$B73,1,Input!$B$20-$B73)),IF($B73=Input!$B$20,1,0))</f>
        <v>2.1430591286515694</v>
      </c>
      <c r="H73" s="50">
        <f ca="1">IF($B73&lt;Input!$B$20,PRODUCT(OFFSET(H$19,0,$B73,1,Input!$B$20-$B73)),IF($B73=Input!$B$20,1,0))</f>
        <v>2.1376669689809198</v>
      </c>
      <c r="I73" s="50">
        <f ca="1">IF($B73&lt;Input!$B$20,PRODUCT(OFFSET(I$19,0,$B73,1,Input!$B$20-$B73)),IF($B73=Input!$B$20,1,0))</f>
        <v>2.1322874097212337</v>
      </c>
      <c r="J73" s="50">
        <f ca="1">IF($B73&lt;Input!$B$20,PRODUCT(OFFSET(J$19,0,$B73,1,Input!$B$20-$B73)),IF($B73=Input!$B$20,1,0))</f>
        <v>2.1269204236879262</v>
      </c>
      <c r="K73" s="50">
        <f ca="1">IF($B73&lt;Input!$B$20,PRODUCT(OFFSET(K$19,0,$B73,1,Input!$B$20-$B73)),IF($B73=Input!$B$20,1,0))</f>
        <v>2.1215659837501919</v>
      </c>
      <c r="L73" s="50">
        <f ca="1">IF($B73&lt;Input!$B$20,PRODUCT(OFFSET(L$19,0,$B73,1,Input!$B$20-$B73)),IF($B73=Input!$B$20,1,0))</f>
        <v>2.1162240628308928</v>
      </c>
      <c r="M73" s="50">
        <f ca="1">IF($B73&lt;Input!$B$20,PRODUCT(OFFSET(M$19,0,$B73,1,Input!$B$20-$B73)),IF($B73=Input!$B$20,1,0))</f>
        <v>2.1108946339064714</v>
      </c>
      <c r="N73" s="50">
        <f ca="1">IF($B73&lt;Input!$B$20,PRODUCT(OFFSET(N$19,0,$B73,1,Input!$B$20-$B73)),IF($B73=Input!$B$20,1,0))</f>
        <v>2.1055776700068543</v>
      </c>
      <c r="O73" s="50">
        <f ca="1">IF($B73&lt;Input!$B$20,PRODUCT(OFFSET(O$19,0,$B73,1,Input!$B$20-$B73)),IF($B73=Input!$B$20,1,0))</f>
        <v>2.1002731442153491</v>
      </c>
      <c r="P73" s="50">
        <f ca="1">IF($B73&lt;Input!$B$20,PRODUCT(OFFSET(P$19,0,$B73,1,Input!$B$20-$B73)),IF($B73=Input!$B$20,1,0))</f>
        <v>2.0949810296685554</v>
      </c>
      <c r="Q73" s="50">
        <f ca="1">IF($B73&lt;Input!$B$20,PRODUCT(OFFSET(Q$19,0,$B73,1,Input!$B$20-$B73)),IF($B73=Input!$B$20,1,0))</f>
        <v>2.0897012995562676</v>
      </c>
      <c r="R73" s="50">
        <f ca="1">IF($B73&lt;Input!$B$20,PRODUCT(OFFSET(R$19,0,$B73,1,Input!$B$20-$B73)),IF($B73=Input!$B$20,1,0))</f>
        <v>2.0844339271213732</v>
      </c>
      <c r="S73" s="50">
        <f ca="1">IF($B73&lt;Input!$B$20,PRODUCT(OFFSET(S$19,0,$B73,1,Input!$B$20-$B73)),IF($B73=Input!$B$20,1,0))</f>
        <v>2.0791788856597644</v>
      </c>
      <c r="T73" s="50">
        <f ca="1">IF($B73&lt;Input!$B$20,PRODUCT(OFFSET(T$19,0,$B73,1,Input!$B$20-$B73)),IF($B73=Input!$B$20,1,0))</f>
        <v>2.0739361485202412</v>
      </c>
      <c r="U73" s="50">
        <f ca="1">IF($B73&lt;Input!$B$20,PRODUCT(OFFSET(U$19,0,$B73,1,Input!$B$20-$B73)),IF($B73=Input!$B$20,1,0))</f>
        <v>2.0687056891044113</v>
      </c>
      <c r="V73" s="50">
        <f ca="1">IF($B73&lt;Input!$B$20,PRODUCT(OFFSET(V$19,0,$B73,1,Input!$B$20-$B73)),IF($B73=Input!$B$20,1,0))</f>
        <v>2.0634874808666024</v>
      </c>
      <c r="W73" s="50">
        <f ca="1">IF($B73&lt;Input!$B$20,PRODUCT(OFFSET(W$19,0,$B73,1,Input!$B$20-$B73)),IF($B73=Input!$B$20,1,0))</f>
        <v>2.0582814973137578</v>
      </c>
      <c r="X73" s="50">
        <f ca="1">IF($B73&lt;Input!$B$20,PRODUCT(OFFSET(X$19,0,$B73,1,Input!$B$20-$B73)),IF($B73=Input!$B$20,1,0))</f>
        <v>2.0534586966702393</v>
      </c>
      <c r="Y73" s="50">
        <f ca="1">IF($B73&lt;Input!$B$20,PRODUCT(OFFSET(Y$19,0,$B73,1,Input!$B$20-$B73)),IF($B73=Input!$B$20,1,0))</f>
        <v>2.049016511171351</v>
      </c>
      <c r="Z73" s="50">
        <f ca="1">IF($B73&lt;Input!$B$20,PRODUCT(OFFSET(Z$19,0,$B73,1,Input!$B$20-$B73)),IF($B73=Input!$B$20,1,0))</f>
        <v>2.0449525840256282</v>
      </c>
      <c r="AA73" s="50">
        <f ca="1">IF($B73&lt;Input!$B$20,PRODUCT(OFFSET(AA$19,0,$B73,1,Input!$B$20-$B73)),IF($B73=Input!$B$20,1,0))</f>
        <v>2.041264767334301</v>
      </c>
      <c r="AB73" s="50">
        <f ca="1">IF($B73&lt;Input!$B$20,PRODUCT(OFFSET(AB$19,0,$B73,1,Input!$B$20-$B73)),IF($B73=Input!$B$20,1,0))</f>
        <v>2.037951120202524</v>
      </c>
      <c r="AC73" s="50">
        <f ca="1">IF($B73&lt;Input!$B$20,PRODUCT(OFFSET(AC$19,0,$B73,1,Input!$B$20-$B73)),IF($B73=Input!$B$20,1,0))</f>
        <v>2.0350099070400605</v>
      </c>
      <c r="AD73" s="50">
        <f ca="1">IF($B73&lt;Input!$B$20,PRODUCT(OFFSET(AD$19,0,$B73,1,Input!$B$20-$B73)),IF($B73=Input!$B$20,1,0))</f>
        <v>2.0324395960493158</v>
      </c>
      <c r="AE73" s="50">
        <f ca="1">IF($B73&lt;Input!$B$20,PRODUCT(OFFSET(AE$19,0,$B73,1,Input!$B$20-$B73)),IF($B73=Input!$B$20,1,0))</f>
        <v>2.0302388578989223</v>
      </c>
      <c r="AF73" s="50">
        <f ca="1">IF($B73&lt;Input!$B$20,PRODUCT(OFFSET(AF$19,0,$B73,1,Input!$B$20-$B73)),IF($B73=Input!$B$20,1,0))</f>
        <v>2.0284065645812297</v>
      </c>
      <c r="AG73" s="50">
        <f ca="1">IF($B73&lt;Input!$B$20,PRODUCT(OFFSET(AG$19,0,$B73,1,Input!$B$20-$B73)),IF($B73=Input!$B$20,1,0))</f>
        <v>2.0269417884523455</v>
      </c>
      <c r="AH73" s="50">
        <f ca="1">IF($B73&lt;Input!$B$20,PRODUCT(OFFSET(AH$19,0,$B73,1,Input!$B$20-$B73)),IF($B73=Input!$B$20,1,0))</f>
        <v>2.0258438014536115</v>
      </c>
      <c r="AI73" s="50">
        <f ca="1">IF($B73&lt;Input!$B$20,PRODUCT(OFFSET(AI$19,0,$B73,1,Input!$B$20-$B73)),IF($B73=Input!$B$20,1,0))</f>
        <v>2.0251120745135589</v>
      </c>
      <c r="AJ73" s="50">
        <f ca="1">IF($B73&lt;Input!$B$20,PRODUCT(OFFSET(AJ$19,0,$B73,1,Input!$B$20-$B73)),IF($B73=Input!$B$20,1,0))</f>
        <v>2.0247462771297018</v>
      </c>
      <c r="AK73" s="50">
        <f ca="1">IF($B73&lt;Input!$B$20,PRODUCT(OFFSET(AK$19,0,$B73,1,Input!$B$20-$B73)),IF($B73=Input!$B$20,1,0))</f>
        <v>2.0247462771297018</v>
      </c>
      <c r="AL73" s="50">
        <f ca="1">IF($B73&lt;Input!$B$20,PRODUCT(OFFSET(AL$19,0,$B73,1,Input!$B$20-$B73)),IF($B73=Input!$B$20,1,0))</f>
        <v>2.0247462771297018</v>
      </c>
      <c r="AM73" s="50">
        <f ca="1">IF($B73&lt;Input!$B$20,PRODUCT(OFFSET(AM$19,0,$B73,1,Input!$B$20-$B73)),IF($B73=Input!$B$20,1,0))</f>
        <v>2.0247462771297018</v>
      </c>
      <c r="AN73" s="50">
        <f ca="1">IF($B73&lt;Input!$B$20,PRODUCT(OFFSET(AN$19,0,$B73,1,Input!$B$20-$B73)),IF($B73=Input!$B$20,1,0))</f>
        <v>2.0247462771297018</v>
      </c>
      <c r="AO73" s="50">
        <f ca="1">IF($B73&lt;Input!$B$20,PRODUCT(OFFSET(AO$19,0,$B73,1,Input!$B$20-$B73)),IF($B73=Input!$B$20,1,0))</f>
        <v>2.0247462771297018</v>
      </c>
      <c r="AP73" s="50">
        <f ca="1">IF($B73&lt;Input!$B$20,PRODUCT(OFFSET(AP$19,0,$B73,1,Input!$B$20-$B73)),IF($B73=Input!$B$20,1,0))</f>
        <v>2.0247462771297018</v>
      </c>
      <c r="AQ73" s="50">
        <f ca="1">IF($B73&lt;Input!$B$20,PRODUCT(OFFSET(AQ$19,0,$B73,1,Input!$B$20-$B73)),IF($B73=Input!$B$20,1,0))</f>
        <v>2.0247462771297018</v>
      </c>
      <c r="AR73" s="50">
        <f ca="1">IF($B73&lt;Input!$B$20,PRODUCT(OFFSET(AR$19,0,$B73,1,Input!$B$20-$B73)),IF($B73=Input!$B$20,1,0))</f>
        <v>2.0247462771297018</v>
      </c>
      <c r="AS73" s="50">
        <f ca="1">IF($B73&lt;Input!$B$20,PRODUCT(OFFSET(AS$19,0,$B73,1,Input!$B$20-$B73)),IF($B73=Input!$B$20,1,0))</f>
        <v>2.0247462771297018</v>
      </c>
      <c r="AT73" s="50">
        <f ca="1">IF($B73&lt;Input!$B$20,PRODUCT(OFFSET(AT$19,0,$B73,1,Input!$B$20-$B73)),IF($B73=Input!$B$20,1,0))</f>
        <v>2.0247462771297018</v>
      </c>
      <c r="AU73" s="50">
        <f ca="1">IF($B73&lt;Input!$B$20,PRODUCT(OFFSET(AU$19,0,$B73,1,Input!$B$20-$B73)),IF($B73=Input!$B$20,1,0))</f>
        <v>2.0247462771297018</v>
      </c>
      <c r="AV73" s="50">
        <f ca="1">IF($B73&lt;Input!$B$20,PRODUCT(OFFSET(AV$19,0,$B73,1,Input!$B$20-$B73)),IF($B73=Input!$B$20,1,0))</f>
        <v>2.0247462771297018</v>
      </c>
      <c r="AW73" s="50">
        <f ca="1">IF($B73&lt;Input!$B$20,PRODUCT(OFFSET(AW$19,0,$B73,1,Input!$B$20-$B73)),IF($B73=Input!$B$20,1,0))</f>
        <v>2.0247462771297018</v>
      </c>
      <c r="AX73" s="50">
        <f ca="1">IF($B73&lt;Input!$B$20,PRODUCT(OFFSET(AX$19,0,$B73,1,Input!$B$20-$B73)),IF($B73=Input!$B$20,1,0))</f>
        <v>2.0247462771297018</v>
      </c>
      <c r="AY73" s="50">
        <f ca="1">IF($B73&lt;Input!$B$20,PRODUCT(OFFSET(AY$19,0,$B73,1,Input!$B$20-$B73)),IF($B73=Input!$B$20,1,0))</f>
        <v>2.0247462771297018</v>
      </c>
      <c r="AZ73" s="50">
        <f ca="1">IF($B73&lt;Input!$B$20,PRODUCT(OFFSET(AZ$19,0,$B73,1,Input!$B$20-$B73)),IF($B73=Input!$B$20,1,0))</f>
        <v>2.0247462771297018</v>
      </c>
      <c r="BA73" s="50">
        <f ca="1">IF($B73&lt;Input!$B$20,PRODUCT(OFFSET(BA$19,0,$B73,1,Input!$B$20-$B73)),IF($B73=Input!$B$20,1,0))</f>
        <v>2.0247462771297018</v>
      </c>
      <c r="BB73" s="50">
        <f ca="1">IF($B73&lt;Input!$B$20,PRODUCT(OFFSET(BB$19,0,$B73,1,Input!$B$20-$B73)),IF($B73=Input!$B$20,1,0))</f>
        <v>2.0247462771297018</v>
      </c>
      <c r="BC73" s="50">
        <f ca="1">IF($B73&lt;Input!$B$20,PRODUCT(OFFSET(BC$19,0,$B73,1,Input!$B$20-$B73)),IF($B73=Input!$B$20,1,0))</f>
        <v>2.0247462771297018</v>
      </c>
      <c r="BD73" s="50">
        <f ca="1">IF($B73&lt;Input!$B$20,PRODUCT(OFFSET(BD$19,0,$B73,1,Input!$B$20-$B73)),IF($B73=Input!$B$20,1,0))</f>
        <v>2.0247462771297018</v>
      </c>
      <c r="BE73" s="50">
        <f ca="1">IF($B73&lt;Input!$B$20,PRODUCT(OFFSET(BE$19,0,$B73,1,Input!$B$20-$B73)),IF($B73=Input!$B$20,1,0))</f>
        <v>2.0247462771297018</v>
      </c>
      <c r="BF73" s="50">
        <f ca="1">IF($B73&lt;Input!$B$20,PRODUCT(OFFSET(BF$19,0,$B73,1,Input!$B$20-$B73)),IF($B73=Input!$B$20,1,0))</f>
        <v>2.0247462771297018</v>
      </c>
      <c r="BG73" s="50">
        <f ca="1">IF($B73&lt;Input!$B$20,PRODUCT(OFFSET(BG$19,0,$B73,1,Input!$B$20-$B73)),IF($B73=Input!$B$20,1,0))</f>
        <v>2.0247462771297018</v>
      </c>
      <c r="BH73" s="50">
        <f ca="1">IF($B73&lt;Input!$B$20,PRODUCT(OFFSET(BH$19,0,$B73,1,Input!$B$20-$B73)),IF($B73=Input!$B$20,1,0))</f>
        <v>2.0247462771297018</v>
      </c>
      <c r="BI73" s="50">
        <f ca="1">IF($B73&lt;Input!$B$20,PRODUCT(OFFSET(BI$19,0,$B73,1,Input!$B$20-$B73)),IF($B73=Input!$B$20,1,0))</f>
        <v>2.0247462771297018</v>
      </c>
      <c r="BJ73" s="50">
        <f ca="1">IF($B73&lt;Input!$B$20,PRODUCT(OFFSET(BJ$19,0,$B73,1,Input!$B$20-$B73)),IF($B73=Input!$B$20,1,0))</f>
        <v>2.0247462771297018</v>
      </c>
      <c r="BK73" s="50">
        <f ca="1">IF($B73&lt;Input!$B$20,PRODUCT(OFFSET(BK$19,0,$B73,1,Input!$B$20-$B73)),IF($B73=Input!$B$20,1,0))</f>
        <v>2.0247462771297018</v>
      </c>
      <c r="BL73" s="50">
        <f ca="1">IF($B73&lt;Input!$B$20,PRODUCT(OFFSET(BL$19,0,$B73,1,Input!$B$20-$B73)),IF($B73=Input!$B$20,1,0))</f>
        <v>2.0247462771297018</v>
      </c>
      <c r="BM73" s="50">
        <f ca="1">IF($B73&lt;Input!$B$20,PRODUCT(OFFSET(BM$19,0,$B73,1,Input!$B$20-$B73)),IF($B73=Input!$B$20,1,0))</f>
        <v>2.0247462771297018</v>
      </c>
      <c r="BN73" s="50">
        <f ca="1">IF($B73&lt;Input!$B$20,PRODUCT(OFFSET(BN$19,0,$B73,1,Input!$B$20-$B73)),IF($B73=Input!$B$20,1,0))</f>
        <v>2.0247462771297018</v>
      </c>
      <c r="BO73" s="50">
        <f ca="1">IF($B73&lt;Input!$B$20,PRODUCT(OFFSET(BO$19,0,$B73,1,Input!$B$20-$B73)),IF($B73=Input!$B$20,1,0))</f>
        <v>2.0247462771297018</v>
      </c>
      <c r="BP73" s="50">
        <f ca="1">IF($B73&lt;Input!$B$20,PRODUCT(OFFSET(BP$19,0,$B73,1,Input!$B$20-$B73)),IF($B73=Input!$B$20,1,0))</f>
        <v>2.0247462771297018</v>
      </c>
      <c r="BQ73" s="50">
        <f ca="1">IF($B73&lt;Input!$B$20,PRODUCT(OFFSET(BQ$19,0,$B73,1,Input!$B$20-$B73)),IF($B73=Input!$B$20,1,0))</f>
        <v>2.0247462771297018</v>
      </c>
      <c r="BR73" s="50">
        <f ca="1">IF($B73&lt;Input!$B$20,PRODUCT(OFFSET(BR$19,0,$B73,1,Input!$B$20-$B73)),IF($B73=Input!$B$20,1,0))</f>
        <v>2.0247462771297018</v>
      </c>
      <c r="BS73" s="50">
        <f ca="1">IF($B73&lt;Input!$B$20,PRODUCT(OFFSET(BS$19,0,$B73,1,Input!$B$20-$B73)),IF($B73=Input!$B$20,1,0))</f>
        <v>2.0247462771297018</v>
      </c>
      <c r="BT73" s="50">
        <f ca="1">IF($B73&lt;Input!$B$20,PRODUCT(OFFSET(BT$19,0,$B73,1,Input!$B$20-$B73)),IF($B73=Input!$B$20,1,0))</f>
        <v>2.0247462771297018</v>
      </c>
      <c r="BU73" s="50">
        <f ca="1">IF($B73&lt;Input!$B$20,PRODUCT(OFFSET(BU$19,0,$B73,1,Input!$B$20-$B73)),IF($B73=Input!$B$20,1,0))</f>
        <v>2.0247462771297018</v>
      </c>
      <c r="BV73" s="50">
        <f ca="1">IF($B73&lt;Input!$B$20,PRODUCT(OFFSET(BV$19,0,$B73,1,Input!$B$20-$B73)),IF($B73=Input!$B$20,1,0))</f>
        <v>2.0247462771297018</v>
      </c>
      <c r="BW73" s="50">
        <f ca="1">IF($B73&lt;Input!$B$20,PRODUCT(OFFSET(BW$19,0,$B73,1,Input!$B$20-$B73)),IF($B73=Input!$B$20,1,0))</f>
        <v>2.0247462771297018</v>
      </c>
      <c r="BX73" s="50">
        <f ca="1">IF($B73&lt;Input!$B$20,PRODUCT(OFFSET(BX$19,0,$B73,1,Input!$B$20-$B73)),IF($B73=Input!$B$20,1,0))</f>
        <v>2.0247462771297018</v>
      </c>
      <c r="BY73" s="50">
        <f ca="1">IF($B73&lt;Input!$B$20,PRODUCT(OFFSET(BY$19,0,$B73,1,Input!$B$20-$B73)),IF($B73=Input!$B$20,1,0))</f>
        <v>2.0247462771297018</v>
      </c>
      <c r="BZ73" s="50">
        <f ca="1">IF($B73&lt;Input!$B$20,PRODUCT(OFFSET(BZ$19,0,$B73,1,Input!$B$20-$B73)),IF($B73=Input!$B$20,1,0))</f>
        <v>2.0247462771297018</v>
      </c>
      <c r="CA73" s="50">
        <f ca="1">IF($B73&lt;Input!$B$20,PRODUCT(OFFSET(CA$19,0,$B73,1,Input!$B$20-$B73)),IF($B73=Input!$B$20,1,0))</f>
        <v>2.0247462771297018</v>
      </c>
      <c r="CB73" s="50">
        <f ca="1">IF($B73&lt;Input!$B$20,PRODUCT(OFFSET(CB$19,0,$B73,1,Input!$B$20-$B73)),IF($B73=Input!$B$20,1,0))</f>
        <v>2.0247462771297018</v>
      </c>
      <c r="CC73" s="50">
        <f ca="1">IF($B73&lt;Input!$B$20,PRODUCT(OFFSET(CC$19,0,$B73,1,Input!$B$20-$B73)),IF($B73=Input!$B$20,1,0))</f>
        <v>2.0247462771297018</v>
      </c>
      <c r="CD73" s="50">
        <f ca="1">IF($B73&lt;Input!$B$20,PRODUCT(OFFSET(CD$19,0,$B73,1,Input!$B$20-$B73)),IF($B73=Input!$B$20,1,0))</f>
        <v>2.0247462771297018</v>
      </c>
      <c r="CE73" s="50">
        <f ca="1">IF($B73&lt;Input!$B$20,PRODUCT(OFFSET(CE$19,0,$B73,1,Input!$B$20-$B73)),IF($B73=Input!$B$20,1,0))</f>
        <v>2.0247462771297018</v>
      </c>
      <c r="CF73" s="50">
        <f ca="1">IF($B73&lt;Input!$B$20,PRODUCT(OFFSET(CF$19,0,$B73,1,Input!$B$20-$B73)),IF($B73=Input!$B$20,1,0))</f>
        <v>2.0247462771297018</v>
      </c>
      <c r="CG73" s="50">
        <f ca="1">IF($B73&lt;Input!$B$20,PRODUCT(OFFSET(CG$19,0,$B73,1,Input!$B$20-$B73)),IF($B73=Input!$B$20,1,0))</f>
        <v>2.0247462771297018</v>
      </c>
      <c r="CH73" s="50">
        <f ca="1">IF($B73&lt;Input!$B$20,PRODUCT(OFFSET(CH$19,0,$B73,1,Input!$B$20-$B73)),IF($B73=Input!$B$20,1,0))</f>
        <v>2.0247462771297018</v>
      </c>
      <c r="CI73" s="50">
        <f ca="1">IF($B73&lt;Input!$B$20,PRODUCT(OFFSET(CI$19,0,$B73,1,Input!$B$20-$B73)),IF($B73=Input!$B$20,1,0))</f>
        <v>2.0247462771297018</v>
      </c>
      <c r="CJ73" s="50">
        <f ca="1">IF($B73&lt;Input!$B$20,PRODUCT(OFFSET(CJ$19,0,$B73,1,Input!$B$20-$B73)),IF($B73=Input!$B$20,1,0))</f>
        <v>2.0247462771297018</v>
      </c>
      <c r="CK73" s="50">
        <f ca="1">IF($B73&lt;Input!$B$20,PRODUCT(OFFSET(CK$19,0,$B73,1,Input!$B$20-$B73)),IF($B73=Input!$B$20,1,0))</f>
        <v>2.0247462771297018</v>
      </c>
      <c r="CL73" s="50">
        <f ca="1">IF($B73&lt;Input!$B$20,PRODUCT(OFFSET(CL$19,0,$B73,1,Input!$B$20-$B73)),IF($B73=Input!$B$20,1,0))</f>
        <v>2.0247462771297018</v>
      </c>
      <c r="CM73" s="50">
        <f ca="1">IF($B73&lt;Input!$B$20,PRODUCT(OFFSET(CM$19,0,$B73,1,Input!$B$20-$B73)),IF($B73=Input!$B$20,1,0))</f>
        <v>2.0247462771297018</v>
      </c>
      <c r="CN73" s="50">
        <f ca="1">IF($B73&lt;Input!$B$20,PRODUCT(OFFSET(CN$19,0,$B73,1,Input!$B$20-$B73)),IF($B73=Input!$B$20,1,0))</f>
        <v>2.0247462771297018</v>
      </c>
      <c r="CO73" s="50">
        <f ca="1">IF($B73&lt;Input!$B$20,PRODUCT(OFFSET(CO$19,0,$B73,1,Input!$B$20-$B73)),IF($B73=Input!$B$20,1,0))</f>
        <v>2.0247462771297018</v>
      </c>
      <c r="CP73" s="50">
        <f ca="1">IF($B73&lt;Input!$B$20,PRODUCT(OFFSET(CP$19,0,$B73,1,Input!$B$20-$B73)),IF($B73=Input!$B$20,1,0))</f>
        <v>2.0247462771297018</v>
      </c>
      <c r="CQ73" s="50">
        <f ca="1">IF($B73&lt;Input!$B$20,PRODUCT(OFFSET(CQ$19,0,$B73,1,Input!$B$20-$B73)),IF($B73=Input!$B$20,1,0))</f>
        <v>2.0247462771297018</v>
      </c>
      <c r="CR73" s="50">
        <f ca="1">IF($B73&lt;Input!$B$20,PRODUCT(OFFSET(CR$19,0,$B73,1,Input!$B$20-$B73)),IF($B73=Input!$B$20,1,0))</f>
        <v>2.0247462771297018</v>
      </c>
      <c r="CS73" s="50">
        <f ca="1">IF($B73&lt;Input!$B$20,PRODUCT(OFFSET(CS$19,0,$B73,1,Input!$B$20-$B73)),IF($B73=Input!$B$20,1,0))</f>
        <v>2.0247462771297018</v>
      </c>
      <c r="CT73" s="50">
        <f ca="1">IF($B73&lt;Input!$B$20,PRODUCT(OFFSET(CT$19,0,$B73,1,Input!$B$20-$B73)),IF($B73=Input!$B$20,1,0))</f>
        <v>2.0247462771297018</v>
      </c>
      <c r="CU73" s="50">
        <f ca="1">IF($B73&lt;Input!$B$20,PRODUCT(OFFSET(CU$19,0,$B73,1,Input!$B$20-$B73)),IF($B73=Input!$B$20,1,0))</f>
        <v>2.0247462771297018</v>
      </c>
    </row>
    <row r="74" spans="2:99" x14ac:dyDescent="0.2">
      <c r="B74" s="43">
        <v>27</v>
      </c>
      <c r="C74" s="50">
        <f ca="1">IF($B74&lt;Input!$B$20,PRODUCT(OFFSET(C$19,0,$B74,1,Input!$B$20-$B74)),IF($B74=Input!$B$20,1,0))</f>
        <v>2.0461782853847739</v>
      </c>
      <c r="D74" s="50">
        <f ca="1">IF($B74&lt;Input!$B$20,PRODUCT(OFFSET(D$19,0,$B74,1,Input!$B$20-$B74)),IF($B74=Input!$B$20,1,0))</f>
        <v>2.0414002068368049</v>
      </c>
      <c r="E74" s="50">
        <f ca="1">IF($B74&lt;Input!$B$20,PRODUCT(OFFSET(E$19,0,$B74,1,Input!$B$20-$B74)),IF($B74=Input!$B$20,1,0))</f>
        <v>2.0366324292798699</v>
      </c>
      <c r="F74" s="50">
        <f ca="1">IF($B74&lt;Input!$B$20,PRODUCT(OFFSET(F$19,0,$B74,1,Input!$B$20-$B74)),IF($B74=Input!$B$20,1,0))</f>
        <v>2.0318749323532019</v>
      </c>
      <c r="G74" s="50">
        <f ca="1">IF($B74&lt;Input!$B$20,PRODUCT(OFFSET(G$19,0,$B74,1,Input!$B$20-$B74)),IF($B74=Input!$B$20,1,0))</f>
        <v>2.0271276957326201</v>
      </c>
      <c r="H74" s="50">
        <f ca="1">IF($B74&lt;Input!$B$20,PRODUCT(OFFSET(H$19,0,$B74,1,Input!$B$20-$B74)),IF($B74=Input!$B$20,1,0))</f>
        <v>2.022390699130483</v>
      </c>
      <c r="I74" s="50">
        <f ca="1">IF($B74&lt;Input!$B$20,PRODUCT(OFFSET(I$19,0,$B74,1,Input!$B$20-$B74)),IF($B74=Input!$B$20,1,0))</f>
        <v>2.0176639222956188</v>
      </c>
      <c r="J74" s="50">
        <f ca="1">IF($B74&lt;Input!$B$20,PRODUCT(OFFSET(J$19,0,$B74,1,Input!$B$20-$B74)),IF($B74=Input!$B$20,1,0))</f>
        <v>2.0129473450132753</v>
      </c>
      <c r="K74" s="50">
        <f ca="1">IF($B74&lt;Input!$B$20,PRODUCT(OFFSET(K$19,0,$B74,1,Input!$B$20-$B74)),IF($B74=Input!$B$20,1,0))</f>
        <v>2.0082409471050537</v>
      </c>
      <c r="L74" s="50">
        <f ca="1">IF($B74&lt;Input!$B$20,PRODUCT(OFFSET(L$19,0,$B74,1,Input!$B$20-$B74)),IF($B74=Input!$B$20,1,0))</f>
        <v>2.0035447084288536</v>
      </c>
      <c r="M74" s="50">
        <f ca="1">IF($B74&lt;Input!$B$20,PRODUCT(OFFSET(M$19,0,$B74,1,Input!$B$20-$B74)),IF($B74=Input!$B$20,1,0))</f>
        <v>1.9988586088788143</v>
      </c>
      <c r="N74" s="50">
        <f ca="1">IF($B74&lt;Input!$B$20,PRODUCT(OFFSET(N$19,0,$B74,1,Input!$B$20-$B74)),IF($B74=Input!$B$20,1,0))</f>
        <v>1.9941826283852537</v>
      </c>
      <c r="O74" s="50">
        <f ca="1">IF($B74&lt;Input!$B$20,PRODUCT(OFFSET(O$19,0,$B74,1,Input!$B$20-$B74)),IF($B74=Input!$B$20,1,0))</f>
        <v>1.9895167469146118</v>
      </c>
      <c r="P74" s="50">
        <f ca="1">IF($B74&lt;Input!$B$20,PRODUCT(OFFSET(P$19,0,$B74,1,Input!$B$20-$B74)),IF($B74=Input!$B$20,1,0))</f>
        <v>1.9848609444693941</v>
      </c>
      <c r="Q74" s="50">
        <f ca="1">IF($B74&lt;Input!$B$20,PRODUCT(OFFSET(Q$19,0,$B74,1,Input!$B$20-$B74)),IF($B74=Input!$B$20,1,0))</f>
        <v>1.9802152010881064</v>
      </c>
      <c r="R74" s="50">
        <f ca="1">IF($B74&lt;Input!$B$20,PRODUCT(OFFSET(R$19,0,$B74,1,Input!$B$20-$B74)),IF($B74=Input!$B$20,1,0))</f>
        <v>1.9755794968452021</v>
      </c>
      <c r="S74" s="50">
        <f ca="1">IF($B74&lt;Input!$B$20,PRODUCT(OFFSET(S$19,0,$B74,1,Input!$B$20-$B74)),IF($B74=Input!$B$20,1,0))</f>
        <v>1.9709538118510255</v>
      </c>
      <c r="T74" s="50">
        <f ca="1">IF($B74&lt;Input!$B$20,PRODUCT(OFFSET(T$19,0,$B74,1,Input!$B$20-$B74)),IF($B74=Input!$B$20,1,0))</f>
        <v>1.9663381262517454</v>
      </c>
      <c r="U74" s="50">
        <f ca="1">IF($B74&lt;Input!$B$20,PRODUCT(OFFSET(U$19,0,$B74,1,Input!$B$20-$B74)),IF($B74=Input!$B$20,1,0))</f>
        <v>1.9617324202293078</v>
      </c>
      <c r="V74" s="50">
        <f ca="1">IF($B74&lt;Input!$B$20,PRODUCT(OFFSET(V$19,0,$B74,1,Input!$B$20-$B74)),IF($B74=Input!$B$20,1,0))</f>
        <v>1.9571366740013674</v>
      </c>
      <c r="W74" s="50">
        <f ca="1">IF($B74&lt;Input!$B$20,PRODUCT(OFFSET(W$19,0,$B74,1,Input!$B$20-$B74)),IF($B74=Input!$B$20,1,0))</f>
        <v>1.952550867821238</v>
      </c>
      <c r="X74" s="50">
        <f ca="1">IF($B74&lt;Input!$B$20,PRODUCT(OFFSET(X$19,0,$B74,1,Input!$B$20-$B74)),IF($B74=Input!$B$20,1,0))</f>
        <v>1.9483269731965531</v>
      </c>
      <c r="Y74" s="50">
        <f ca="1">IF($B74&lt;Input!$B$20,PRODUCT(OFFSET(Y$19,0,$B74,1,Input!$B$20-$B74)),IF($B74=Input!$B$20,1,0))</f>
        <v>1.9444627491495783</v>
      </c>
      <c r="Z74" s="50">
        <f ca="1">IF($B74&lt;Input!$B$20,PRODUCT(OFFSET(Z$19,0,$B74,1,Input!$B$20-$B74)),IF($B74=Input!$B$20,1,0))</f>
        <v>1.9409561533301964</v>
      </c>
      <c r="AA74" s="50">
        <f ca="1">IF($B74&lt;Input!$B$20,PRODUCT(OFFSET(AA$19,0,$B74,1,Input!$B$20-$B74)),IF($B74=Input!$B$20,1,0))</f>
        <v>1.9378053402199569</v>
      </c>
      <c r="AB74" s="50">
        <f ca="1">IF($B74&lt;Input!$B$20,PRODUCT(OFFSET(AB$19,0,$B74,1,Input!$B$20-$B74)),IF($B74=Input!$B$20,1,0))</f>
        <v>1.9350086595162601</v>
      </c>
      <c r="AC74" s="50">
        <f ca="1">IF($B74&lt;Input!$B$20,PRODUCT(OFFSET(AC$19,0,$B74,1,Input!$B$20-$B74)),IF($B74=Input!$B$20,1,0))</f>
        <v>1.932564654694694</v>
      </c>
      <c r="AD74" s="50">
        <f ca="1">IF($B74&lt;Input!$B$20,PRODUCT(OFFSET(AD$19,0,$B74,1,Input!$B$20-$B74)),IF($B74=Input!$B$20,1,0))</f>
        <v>1.9304720617477964</v>
      </c>
      <c r="AE74" s="50">
        <f ca="1">IF($B74&lt;Input!$B$20,PRODUCT(OFFSET(AE$19,0,$B74,1,Input!$B$20-$B74)),IF($B74=Input!$B$20,1,0))</f>
        <v>1.9287298080986894</v>
      </c>
      <c r="AF74" s="50">
        <f ca="1">IF($B74&lt;Input!$B$20,PRODUCT(OFFSET(AF$19,0,$B74,1,Input!$B$20-$B74)),IF($B74=Input!$B$20,1,0))</f>
        <v>1.9273370116882946</v>
      </c>
      <c r="AG74" s="50">
        <f ca="1">IF($B74&lt;Input!$B$20,PRODUCT(OFFSET(AG$19,0,$B74,1,Input!$B$20-$B74)),IF($B74=Input!$B$20,1,0))</f>
        <v>1.9262929802350635</v>
      </c>
      <c r="AH74" s="50">
        <f ca="1">IF($B74&lt;Input!$B$20,PRODUCT(OFFSET(AH$19,0,$B74,1,Input!$B$20-$B74)),IF($B74=Input!$B$20,1,0))</f>
        <v>1.9255972106663235</v>
      </c>
      <c r="AI74" s="50">
        <f ca="1">IF($B74&lt;Input!$B$20,PRODUCT(OFFSET(AI$19,0,$B74,1,Input!$B$20-$B74)),IF($B74=Input!$B$20,1,0))</f>
        <v>1.9252493887206203</v>
      </c>
      <c r="AJ74" s="50">
        <f ca="1">IF($B74&lt;Input!$B$20,PRODUCT(OFFSET(AJ$19,0,$B74,1,Input!$B$20-$B74)),IF($B74=Input!$B$20,1,0))</f>
        <v>1.9252493887206203</v>
      </c>
      <c r="AK74" s="50">
        <f ca="1">IF($B74&lt;Input!$B$20,PRODUCT(OFFSET(AK$19,0,$B74,1,Input!$B$20-$B74)),IF($B74=Input!$B$20,1,0))</f>
        <v>1.9252493887206203</v>
      </c>
      <c r="AL74" s="50">
        <f ca="1">IF($B74&lt;Input!$B$20,PRODUCT(OFFSET(AL$19,0,$B74,1,Input!$B$20-$B74)),IF($B74=Input!$B$20,1,0))</f>
        <v>1.9252493887206203</v>
      </c>
      <c r="AM74" s="50">
        <f ca="1">IF($B74&lt;Input!$B$20,PRODUCT(OFFSET(AM$19,0,$B74,1,Input!$B$20-$B74)),IF($B74=Input!$B$20,1,0))</f>
        <v>1.9252493887206203</v>
      </c>
      <c r="AN74" s="50">
        <f ca="1">IF($B74&lt;Input!$B$20,PRODUCT(OFFSET(AN$19,0,$B74,1,Input!$B$20-$B74)),IF($B74=Input!$B$20,1,0))</f>
        <v>1.9252493887206203</v>
      </c>
      <c r="AO74" s="50">
        <f ca="1">IF($B74&lt;Input!$B$20,PRODUCT(OFFSET(AO$19,0,$B74,1,Input!$B$20-$B74)),IF($B74=Input!$B$20,1,0))</f>
        <v>1.9252493887206203</v>
      </c>
      <c r="AP74" s="50">
        <f ca="1">IF($B74&lt;Input!$B$20,PRODUCT(OFFSET(AP$19,0,$B74,1,Input!$B$20-$B74)),IF($B74=Input!$B$20,1,0))</f>
        <v>1.9252493887206203</v>
      </c>
      <c r="AQ74" s="50">
        <f ca="1">IF($B74&lt;Input!$B$20,PRODUCT(OFFSET(AQ$19,0,$B74,1,Input!$B$20-$B74)),IF($B74=Input!$B$20,1,0))</f>
        <v>1.9252493887206203</v>
      </c>
      <c r="AR74" s="50">
        <f ca="1">IF($B74&lt;Input!$B$20,PRODUCT(OFFSET(AR$19,0,$B74,1,Input!$B$20-$B74)),IF($B74=Input!$B$20,1,0))</f>
        <v>1.9252493887206203</v>
      </c>
      <c r="AS74" s="50">
        <f ca="1">IF($B74&lt;Input!$B$20,PRODUCT(OFFSET(AS$19,0,$B74,1,Input!$B$20-$B74)),IF($B74=Input!$B$20,1,0))</f>
        <v>1.9252493887206203</v>
      </c>
      <c r="AT74" s="50">
        <f ca="1">IF($B74&lt;Input!$B$20,PRODUCT(OFFSET(AT$19,0,$B74,1,Input!$B$20-$B74)),IF($B74=Input!$B$20,1,0))</f>
        <v>1.9252493887206203</v>
      </c>
      <c r="AU74" s="50">
        <f ca="1">IF($B74&lt;Input!$B$20,PRODUCT(OFFSET(AU$19,0,$B74,1,Input!$B$20-$B74)),IF($B74=Input!$B$20,1,0))</f>
        <v>1.9252493887206203</v>
      </c>
      <c r="AV74" s="50">
        <f ca="1">IF($B74&lt;Input!$B$20,PRODUCT(OFFSET(AV$19,0,$B74,1,Input!$B$20-$B74)),IF($B74=Input!$B$20,1,0))</f>
        <v>1.9252493887206203</v>
      </c>
      <c r="AW74" s="50">
        <f ca="1">IF($B74&lt;Input!$B$20,PRODUCT(OFFSET(AW$19,0,$B74,1,Input!$B$20-$B74)),IF($B74=Input!$B$20,1,0))</f>
        <v>1.9252493887206203</v>
      </c>
      <c r="AX74" s="50">
        <f ca="1">IF($B74&lt;Input!$B$20,PRODUCT(OFFSET(AX$19,0,$B74,1,Input!$B$20-$B74)),IF($B74=Input!$B$20,1,0))</f>
        <v>1.9252493887206203</v>
      </c>
      <c r="AY74" s="50">
        <f ca="1">IF($B74&lt;Input!$B$20,PRODUCT(OFFSET(AY$19,0,$B74,1,Input!$B$20-$B74)),IF($B74=Input!$B$20,1,0))</f>
        <v>1.9252493887206203</v>
      </c>
      <c r="AZ74" s="50">
        <f ca="1">IF($B74&lt;Input!$B$20,PRODUCT(OFFSET(AZ$19,0,$B74,1,Input!$B$20-$B74)),IF($B74=Input!$B$20,1,0))</f>
        <v>1.9252493887206203</v>
      </c>
      <c r="BA74" s="50">
        <f ca="1">IF($B74&lt;Input!$B$20,PRODUCT(OFFSET(BA$19,0,$B74,1,Input!$B$20-$B74)),IF($B74=Input!$B$20,1,0))</f>
        <v>1.9252493887206203</v>
      </c>
      <c r="BB74" s="50">
        <f ca="1">IF($B74&lt;Input!$B$20,PRODUCT(OFFSET(BB$19,0,$B74,1,Input!$B$20-$B74)),IF($B74=Input!$B$20,1,0))</f>
        <v>1.9252493887206203</v>
      </c>
      <c r="BC74" s="50">
        <f ca="1">IF($B74&lt;Input!$B$20,PRODUCT(OFFSET(BC$19,0,$B74,1,Input!$B$20-$B74)),IF($B74=Input!$B$20,1,0))</f>
        <v>1.9252493887206203</v>
      </c>
      <c r="BD74" s="50">
        <f ca="1">IF($B74&lt;Input!$B$20,PRODUCT(OFFSET(BD$19,0,$B74,1,Input!$B$20-$B74)),IF($B74=Input!$B$20,1,0))</f>
        <v>1.9252493887206203</v>
      </c>
      <c r="BE74" s="50">
        <f ca="1">IF($B74&lt;Input!$B$20,PRODUCT(OFFSET(BE$19,0,$B74,1,Input!$B$20-$B74)),IF($B74=Input!$B$20,1,0))</f>
        <v>1.9252493887206203</v>
      </c>
      <c r="BF74" s="50">
        <f ca="1">IF($B74&lt;Input!$B$20,PRODUCT(OFFSET(BF$19,0,$B74,1,Input!$B$20-$B74)),IF($B74=Input!$B$20,1,0))</f>
        <v>1.9252493887206203</v>
      </c>
      <c r="BG74" s="50">
        <f ca="1">IF($B74&lt;Input!$B$20,PRODUCT(OFFSET(BG$19,0,$B74,1,Input!$B$20-$B74)),IF($B74=Input!$B$20,1,0))</f>
        <v>1.9252493887206203</v>
      </c>
      <c r="BH74" s="50">
        <f ca="1">IF($B74&lt;Input!$B$20,PRODUCT(OFFSET(BH$19,0,$B74,1,Input!$B$20-$B74)),IF($B74=Input!$B$20,1,0))</f>
        <v>1.9252493887206203</v>
      </c>
      <c r="BI74" s="50">
        <f ca="1">IF($B74&lt;Input!$B$20,PRODUCT(OFFSET(BI$19,0,$B74,1,Input!$B$20-$B74)),IF($B74=Input!$B$20,1,0))</f>
        <v>1.9252493887206203</v>
      </c>
      <c r="BJ74" s="50">
        <f ca="1">IF($B74&lt;Input!$B$20,PRODUCT(OFFSET(BJ$19,0,$B74,1,Input!$B$20-$B74)),IF($B74=Input!$B$20,1,0))</f>
        <v>1.9252493887206203</v>
      </c>
      <c r="BK74" s="50">
        <f ca="1">IF($B74&lt;Input!$B$20,PRODUCT(OFFSET(BK$19,0,$B74,1,Input!$B$20-$B74)),IF($B74=Input!$B$20,1,0))</f>
        <v>1.9252493887206203</v>
      </c>
      <c r="BL74" s="50">
        <f ca="1">IF($B74&lt;Input!$B$20,PRODUCT(OFFSET(BL$19,0,$B74,1,Input!$B$20-$B74)),IF($B74=Input!$B$20,1,0))</f>
        <v>1.9252493887206203</v>
      </c>
      <c r="BM74" s="50">
        <f ca="1">IF($B74&lt;Input!$B$20,PRODUCT(OFFSET(BM$19,0,$B74,1,Input!$B$20-$B74)),IF($B74=Input!$B$20,1,0))</f>
        <v>1.9252493887206203</v>
      </c>
      <c r="BN74" s="50">
        <f ca="1">IF($B74&lt;Input!$B$20,PRODUCT(OFFSET(BN$19,0,$B74,1,Input!$B$20-$B74)),IF($B74=Input!$B$20,1,0))</f>
        <v>1.9252493887206203</v>
      </c>
      <c r="BO74" s="50">
        <f ca="1">IF($B74&lt;Input!$B$20,PRODUCT(OFFSET(BO$19,0,$B74,1,Input!$B$20-$B74)),IF($B74=Input!$B$20,1,0))</f>
        <v>1.9252493887206203</v>
      </c>
      <c r="BP74" s="50">
        <f ca="1">IF($B74&lt;Input!$B$20,PRODUCT(OFFSET(BP$19,0,$B74,1,Input!$B$20-$B74)),IF($B74=Input!$B$20,1,0))</f>
        <v>1.9252493887206203</v>
      </c>
      <c r="BQ74" s="50">
        <f ca="1">IF($B74&lt;Input!$B$20,PRODUCT(OFFSET(BQ$19,0,$B74,1,Input!$B$20-$B74)),IF($B74=Input!$B$20,1,0))</f>
        <v>1.9252493887206203</v>
      </c>
      <c r="BR74" s="50">
        <f ca="1">IF($B74&lt;Input!$B$20,PRODUCT(OFFSET(BR$19,0,$B74,1,Input!$B$20-$B74)),IF($B74=Input!$B$20,1,0))</f>
        <v>1.9252493887206203</v>
      </c>
      <c r="BS74" s="50">
        <f ca="1">IF($B74&lt;Input!$B$20,PRODUCT(OFFSET(BS$19,0,$B74,1,Input!$B$20-$B74)),IF($B74=Input!$B$20,1,0))</f>
        <v>1.9252493887206203</v>
      </c>
      <c r="BT74" s="50">
        <f ca="1">IF($B74&lt;Input!$B$20,PRODUCT(OFFSET(BT$19,0,$B74,1,Input!$B$20-$B74)),IF($B74=Input!$B$20,1,0))</f>
        <v>1.9252493887206203</v>
      </c>
      <c r="BU74" s="50">
        <f ca="1">IF($B74&lt;Input!$B$20,PRODUCT(OFFSET(BU$19,0,$B74,1,Input!$B$20-$B74)),IF($B74=Input!$B$20,1,0))</f>
        <v>1.9252493887206203</v>
      </c>
      <c r="BV74" s="50">
        <f ca="1">IF($B74&lt;Input!$B$20,PRODUCT(OFFSET(BV$19,0,$B74,1,Input!$B$20-$B74)),IF($B74=Input!$B$20,1,0))</f>
        <v>1.9252493887206203</v>
      </c>
      <c r="BW74" s="50">
        <f ca="1">IF($B74&lt;Input!$B$20,PRODUCT(OFFSET(BW$19,0,$B74,1,Input!$B$20-$B74)),IF($B74=Input!$B$20,1,0))</f>
        <v>1.9252493887206203</v>
      </c>
      <c r="BX74" s="50">
        <f ca="1">IF($B74&lt;Input!$B$20,PRODUCT(OFFSET(BX$19,0,$B74,1,Input!$B$20-$B74)),IF($B74=Input!$B$20,1,0))</f>
        <v>1.9252493887206203</v>
      </c>
      <c r="BY74" s="50">
        <f ca="1">IF($B74&lt;Input!$B$20,PRODUCT(OFFSET(BY$19,0,$B74,1,Input!$B$20-$B74)),IF($B74=Input!$B$20,1,0))</f>
        <v>1.9252493887206203</v>
      </c>
      <c r="BZ74" s="50">
        <f ca="1">IF($B74&lt;Input!$B$20,PRODUCT(OFFSET(BZ$19,0,$B74,1,Input!$B$20-$B74)),IF($B74=Input!$B$20,1,0))</f>
        <v>1.9252493887206203</v>
      </c>
      <c r="CA74" s="50">
        <f ca="1">IF($B74&lt;Input!$B$20,PRODUCT(OFFSET(CA$19,0,$B74,1,Input!$B$20-$B74)),IF($B74=Input!$B$20,1,0))</f>
        <v>1.9252493887206203</v>
      </c>
      <c r="CB74" s="50">
        <f ca="1">IF($B74&lt;Input!$B$20,PRODUCT(OFFSET(CB$19,0,$B74,1,Input!$B$20-$B74)),IF($B74=Input!$B$20,1,0))</f>
        <v>1.9252493887206203</v>
      </c>
      <c r="CC74" s="50">
        <f ca="1">IF($B74&lt;Input!$B$20,PRODUCT(OFFSET(CC$19,0,$B74,1,Input!$B$20-$B74)),IF($B74=Input!$B$20,1,0))</f>
        <v>1.9252493887206203</v>
      </c>
      <c r="CD74" s="50">
        <f ca="1">IF($B74&lt;Input!$B$20,PRODUCT(OFFSET(CD$19,0,$B74,1,Input!$B$20-$B74)),IF($B74=Input!$B$20,1,0))</f>
        <v>1.9252493887206203</v>
      </c>
      <c r="CE74" s="50">
        <f ca="1">IF($B74&lt;Input!$B$20,PRODUCT(OFFSET(CE$19,0,$B74,1,Input!$B$20-$B74)),IF($B74=Input!$B$20,1,0))</f>
        <v>1.9252493887206203</v>
      </c>
      <c r="CF74" s="50">
        <f ca="1">IF($B74&lt;Input!$B$20,PRODUCT(OFFSET(CF$19,0,$B74,1,Input!$B$20-$B74)),IF($B74=Input!$B$20,1,0))</f>
        <v>1.9252493887206203</v>
      </c>
      <c r="CG74" s="50">
        <f ca="1">IF($B74&lt;Input!$B$20,PRODUCT(OFFSET(CG$19,0,$B74,1,Input!$B$20-$B74)),IF($B74=Input!$B$20,1,0))</f>
        <v>1.9252493887206203</v>
      </c>
      <c r="CH74" s="50">
        <f ca="1">IF($B74&lt;Input!$B$20,PRODUCT(OFFSET(CH$19,0,$B74,1,Input!$B$20-$B74)),IF($B74=Input!$B$20,1,0))</f>
        <v>1.9252493887206203</v>
      </c>
      <c r="CI74" s="50">
        <f ca="1">IF($B74&lt;Input!$B$20,PRODUCT(OFFSET(CI$19,0,$B74,1,Input!$B$20-$B74)),IF($B74=Input!$B$20,1,0))</f>
        <v>1.9252493887206203</v>
      </c>
      <c r="CJ74" s="50">
        <f ca="1">IF($B74&lt;Input!$B$20,PRODUCT(OFFSET(CJ$19,0,$B74,1,Input!$B$20-$B74)),IF($B74=Input!$B$20,1,0))</f>
        <v>1.9252493887206203</v>
      </c>
      <c r="CK74" s="50">
        <f ca="1">IF($B74&lt;Input!$B$20,PRODUCT(OFFSET(CK$19,0,$B74,1,Input!$B$20-$B74)),IF($B74=Input!$B$20,1,0))</f>
        <v>1.9252493887206203</v>
      </c>
      <c r="CL74" s="50">
        <f ca="1">IF($B74&lt;Input!$B$20,PRODUCT(OFFSET(CL$19,0,$B74,1,Input!$B$20-$B74)),IF($B74=Input!$B$20,1,0))</f>
        <v>1.9252493887206203</v>
      </c>
      <c r="CM74" s="50">
        <f ca="1">IF($B74&lt;Input!$B$20,PRODUCT(OFFSET(CM$19,0,$B74,1,Input!$B$20-$B74)),IF($B74=Input!$B$20,1,0))</f>
        <v>1.9252493887206203</v>
      </c>
      <c r="CN74" s="50">
        <f ca="1">IF($B74&lt;Input!$B$20,PRODUCT(OFFSET(CN$19,0,$B74,1,Input!$B$20-$B74)),IF($B74=Input!$B$20,1,0))</f>
        <v>1.9252493887206203</v>
      </c>
      <c r="CO74" s="50">
        <f ca="1">IF($B74&lt;Input!$B$20,PRODUCT(OFFSET(CO$19,0,$B74,1,Input!$B$20-$B74)),IF($B74=Input!$B$20,1,0))</f>
        <v>1.9252493887206203</v>
      </c>
      <c r="CP74" s="50">
        <f ca="1">IF($B74&lt;Input!$B$20,PRODUCT(OFFSET(CP$19,0,$B74,1,Input!$B$20-$B74)),IF($B74=Input!$B$20,1,0))</f>
        <v>1.9252493887206203</v>
      </c>
      <c r="CQ74" s="50">
        <f ca="1">IF($B74&lt;Input!$B$20,PRODUCT(OFFSET(CQ$19,0,$B74,1,Input!$B$20-$B74)),IF($B74=Input!$B$20,1,0))</f>
        <v>1.9252493887206203</v>
      </c>
      <c r="CR74" s="50">
        <f ca="1">IF($B74&lt;Input!$B$20,PRODUCT(OFFSET(CR$19,0,$B74,1,Input!$B$20-$B74)),IF($B74=Input!$B$20,1,0))</f>
        <v>1.9252493887206203</v>
      </c>
      <c r="CS74" s="50">
        <f ca="1">IF($B74&lt;Input!$B$20,PRODUCT(OFFSET(CS$19,0,$B74,1,Input!$B$20-$B74)),IF($B74=Input!$B$20,1,0))</f>
        <v>1.9252493887206203</v>
      </c>
      <c r="CT74" s="50">
        <f ca="1">IF($B74&lt;Input!$B$20,PRODUCT(OFFSET(CT$19,0,$B74,1,Input!$B$20-$B74)),IF($B74=Input!$B$20,1,0))</f>
        <v>1.9252493887206203</v>
      </c>
      <c r="CU74" s="50">
        <f ca="1">IF($B74&lt;Input!$B$20,PRODUCT(OFFSET(CU$19,0,$B74,1,Input!$B$20-$B74)),IF($B74=Input!$B$20,1,0))</f>
        <v>1.9252493887206203</v>
      </c>
    </row>
    <row r="75" spans="2:99" x14ac:dyDescent="0.2">
      <c r="B75" s="43">
        <v>28</v>
      </c>
      <c r="C75" s="50">
        <f ca="1">IF($B75&lt;Input!$B$20,PRODUCT(OFFSET(C$19,0,$B75,1,Input!$B$20-$B75)),IF($B75=Input!$B$20,1,0))</f>
        <v>1.9344447562630223</v>
      </c>
      <c r="D75" s="50">
        <f ca="1">IF($B75&lt;Input!$B$20,PRODUCT(OFFSET(D$19,0,$B75,1,Input!$B$20-$B75)),IF($B75=Input!$B$20,1,0))</f>
        <v>1.930274314548261</v>
      </c>
      <c r="E75" s="50">
        <f ca="1">IF($B75&lt;Input!$B$20,PRODUCT(OFFSET(E$19,0,$B75,1,Input!$B$20-$B75)),IF($B75=Input!$B$20,1,0))</f>
        <v>1.9261121160603292</v>
      </c>
      <c r="F75" s="50">
        <f ca="1">IF($B75&lt;Input!$B$20,PRODUCT(OFFSET(F$19,0,$B75,1,Input!$B$20-$B75)),IF($B75=Input!$B$20,1,0))</f>
        <v>1.921958145984356</v>
      </c>
      <c r="G75" s="50">
        <f ca="1">IF($B75&lt;Input!$B$20,PRODUCT(OFFSET(G$19,0,$B75,1,Input!$B$20-$B75)),IF($B75=Input!$B$20,1,0))</f>
        <v>1.9178123895294426</v>
      </c>
      <c r="H75" s="50">
        <f ca="1">IF($B75&lt;Input!$B$20,PRODUCT(OFFSET(H$19,0,$B75,1,Input!$B$20-$B75)),IF($B75=Input!$B$20,1,0))</f>
        <v>1.9136748319286176</v>
      </c>
      <c r="I75" s="50">
        <f ca="1">IF($B75&lt;Input!$B$20,PRODUCT(OFFSET(I$19,0,$B75,1,Input!$B$20-$B75)),IF($B75=Input!$B$20,1,0))</f>
        <v>1.9095454584388136</v>
      </c>
      <c r="J75" s="50">
        <f ca="1">IF($B75&lt;Input!$B$20,PRODUCT(OFFSET(J$19,0,$B75,1,Input!$B$20-$B75)),IF($B75=Input!$B$20,1,0))</f>
        <v>1.9054242543408231</v>
      </c>
      <c r="K75" s="50">
        <f ca="1">IF($B75&lt;Input!$B$20,PRODUCT(OFFSET(K$19,0,$B75,1,Input!$B$20-$B75)),IF($B75=Input!$B$20,1,0))</f>
        <v>1.9013112049392691</v>
      </c>
      <c r="L75" s="50">
        <f ca="1">IF($B75&lt;Input!$B$20,PRODUCT(OFFSET(L$19,0,$B75,1,Input!$B$20-$B75)),IF($B75=Input!$B$20,1,0))</f>
        <v>1.8972062955625717</v>
      </c>
      <c r="M75" s="50">
        <f ca="1">IF($B75&lt;Input!$B$20,PRODUCT(OFFSET(M$19,0,$B75,1,Input!$B$20-$B75)),IF($B75=Input!$B$20,1,0))</f>
        <v>1.89310951156291</v>
      </c>
      <c r="N75" s="50">
        <f ca="1">IF($B75&lt;Input!$B$20,PRODUCT(OFFSET(N$19,0,$B75,1,Input!$B$20-$B75)),IF($B75=Input!$B$20,1,0))</f>
        <v>1.8890208383161906</v>
      </c>
      <c r="O75" s="50">
        <f ca="1">IF($B75&lt;Input!$B$20,PRODUCT(OFFSET(O$19,0,$B75,1,Input!$B$20-$B75)),IF($B75=Input!$B$20,1,0))</f>
        <v>1.884940261222015</v>
      </c>
      <c r="P75" s="50">
        <f ca="1">IF($B75&lt;Input!$B$20,PRODUCT(OFFSET(P$19,0,$B75,1,Input!$B$20-$B75)),IF($B75=Input!$B$20,1,0))</f>
        <v>1.8808677657036401</v>
      </c>
      <c r="Q75" s="50">
        <f ca="1">IF($B75&lt;Input!$B$20,PRODUCT(OFFSET(Q$19,0,$B75,1,Input!$B$20-$B75)),IF($B75=Input!$B$20,1,0))</f>
        <v>1.8768033372079478</v>
      </c>
      <c r="R75" s="50">
        <f ca="1">IF($B75&lt;Input!$B$20,PRODUCT(OFFSET(R$19,0,$B75,1,Input!$B$20-$B75)),IF($B75=Input!$B$20,1,0))</f>
        <v>1.8727469612054135</v>
      </c>
      <c r="S75" s="50">
        <f ca="1">IF($B75&lt;Input!$B$20,PRODUCT(OFFSET(S$19,0,$B75,1,Input!$B$20-$B75)),IF($B75=Input!$B$20,1,0))</f>
        <v>1.8686986231900646</v>
      </c>
      <c r="T75" s="50">
        <f ca="1">IF($B75&lt;Input!$B$20,PRODUCT(OFFSET(T$19,0,$B75,1,Input!$B$20-$B75)),IF($B75=Input!$B$20,1,0))</f>
        <v>1.8646583086794555</v>
      </c>
      <c r="U75" s="50">
        <f ca="1">IF($B75&lt;Input!$B$20,PRODUCT(OFFSET(U$19,0,$B75,1,Input!$B$20-$B75)),IF($B75=Input!$B$20,1,0))</f>
        <v>1.8606260032146247</v>
      </c>
      <c r="V75" s="50">
        <f ca="1">IF($B75&lt;Input!$B$20,PRODUCT(OFFSET(V$19,0,$B75,1,Input!$B$20-$B75)),IF($B75=Input!$B$20,1,0))</f>
        <v>1.8566016923600697</v>
      </c>
      <c r="W75" s="50">
        <f ca="1">IF($B75&lt;Input!$B$20,PRODUCT(OFFSET(W$19,0,$B75,1,Input!$B$20-$B75)),IF($B75=Input!$B$20,1,0))</f>
        <v>1.8525853617037058</v>
      </c>
      <c r="X75" s="50">
        <f ca="1">IF($B75&lt;Input!$B$20,PRODUCT(OFFSET(X$19,0,$B75,1,Input!$B$20-$B75)),IF($B75=Input!$B$20,1,0))</f>
        <v>1.8489110272607432</v>
      </c>
      <c r="Y75" s="50">
        <f ca="1">IF($B75&lt;Input!$B$20,PRODUCT(OFFSET(Y$19,0,$B75,1,Input!$B$20-$B75)),IF($B75=Input!$B$20,1,0))</f>
        <v>1.8455767470430136</v>
      </c>
      <c r="Z75" s="50">
        <f ca="1">IF($B75&lt;Input!$B$20,PRODUCT(OFFSET(Z$19,0,$B75,1,Input!$B$20-$B75)),IF($B75=Input!$B$20,1,0))</f>
        <v>1.8425807662216234</v>
      </c>
      <c r="AA75" s="50">
        <f ca="1">IF($B75&lt;Input!$B$20,PRODUCT(OFFSET(AA$19,0,$B75,1,Input!$B$20-$B75)),IF($B75=Input!$B$20,1,0))</f>
        <v>1.8399215155905411</v>
      </c>
      <c r="AB75" s="50">
        <f ca="1">IF($B75&lt;Input!$B$20,PRODUCT(OFFSET(AB$19,0,$B75,1,Input!$B$20-$B75)),IF($B75=Input!$B$20,1,0))</f>
        <v>1.8375976101995797</v>
      </c>
      <c r="AC75" s="50">
        <f ca="1">IF($B75&lt;Input!$B$20,PRODUCT(OFFSET(AC$19,0,$B75,1,Input!$B$20-$B75)),IF($B75=Input!$B$20,1,0))</f>
        <v>1.835607848155139</v>
      </c>
      <c r="AD75" s="50">
        <f ca="1">IF($B75&lt;Input!$B$20,PRODUCT(OFFSET(AD$19,0,$B75,1,Input!$B$20-$B75)),IF($B75=Input!$B$20,1,0))</f>
        <v>1.8339512095872219</v>
      </c>
      <c r="AE75" s="50">
        <f ca="1">IF($B75&lt;Input!$B$20,PRODUCT(OFFSET(AE$19,0,$B75,1,Input!$B$20-$B75)),IF($B75=Input!$B$20,1,0))</f>
        <v>1.8326268557815064</v>
      </c>
      <c r="AF75" s="50">
        <f ca="1">IF($B75&lt;Input!$B$20,PRODUCT(OFFSET(AF$19,0,$B75,1,Input!$B$20-$B75)),IF($B75=Input!$B$20,1,0))</f>
        <v>1.8316341284754523</v>
      </c>
      <c r="AG75" s="50">
        <f ca="1">IF($B75&lt;Input!$B$20,PRODUCT(OFFSET(AG$19,0,$B75,1,Input!$B$20-$B75)),IF($B75=Input!$B$20,1,0))</f>
        <v>1.8309725493175906</v>
      </c>
      <c r="AH75" s="50">
        <f ca="1">IF($B75&lt;Input!$B$20,PRODUCT(OFFSET(AH$19,0,$B75,1,Input!$B$20-$B75)),IF($B75=Input!$B$20,1,0))</f>
        <v>1.8306418194894079</v>
      </c>
      <c r="AI75" s="50">
        <f ca="1">IF($B75&lt;Input!$B$20,PRODUCT(OFFSET(AI$19,0,$B75,1,Input!$B$20-$B75)),IF($B75=Input!$B$20,1,0))</f>
        <v>1.8306418194894079</v>
      </c>
      <c r="AJ75" s="50">
        <f ca="1">IF($B75&lt;Input!$B$20,PRODUCT(OFFSET(AJ$19,0,$B75,1,Input!$B$20-$B75)),IF($B75=Input!$B$20,1,0))</f>
        <v>1.8306418194894079</v>
      </c>
      <c r="AK75" s="50">
        <f ca="1">IF($B75&lt;Input!$B$20,PRODUCT(OFFSET(AK$19,0,$B75,1,Input!$B$20-$B75)),IF($B75=Input!$B$20,1,0))</f>
        <v>1.8306418194894079</v>
      </c>
      <c r="AL75" s="50">
        <f ca="1">IF($B75&lt;Input!$B$20,PRODUCT(OFFSET(AL$19,0,$B75,1,Input!$B$20-$B75)),IF($B75=Input!$B$20,1,0))</f>
        <v>1.8306418194894079</v>
      </c>
      <c r="AM75" s="50">
        <f ca="1">IF($B75&lt;Input!$B$20,PRODUCT(OFFSET(AM$19,0,$B75,1,Input!$B$20-$B75)),IF($B75=Input!$B$20,1,0))</f>
        <v>1.8306418194894079</v>
      </c>
      <c r="AN75" s="50">
        <f ca="1">IF($B75&lt;Input!$B$20,PRODUCT(OFFSET(AN$19,0,$B75,1,Input!$B$20-$B75)),IF($B75=Input!$B$20,1,0))</f>
        <v>1.8306418194894079</v>
      </c>
      <c r="AO75" s="50">
        <f ca="1">IF($B75&lt;Input!$B$20,PRODUCT(OFFSET(AO$19,0,$B75,1,Input!$B$20-$B75)),IF($B75=Input!$B$20,1,0))</f>
        <v>1.8306418194894079</v>
      </c>
      <c r="AP75" s="50">
        <f ca="1">IF($B75&lt;Input!$B$20,PRODUCT(OFFSET(AP$19,0,$B75,1,Input!$B$20-$B75)),IF($B75=Input!$B$20,1,0))</f>
        <v>1.8306418194894079</v>
      </c>
      <c r="AQ75" s="50">
        <f ca="1">IF($B75&lt;Input!$B$20,PRODUCT(OFFSET(AQ$19,0,$B75,1,Input!$B$20-$B75)),IF($B75=Input!$B$20,1,0))</f>
        <v>1.8306418194894079</v>
      </c>
      <c r="AR75" s="50">
        <f ca="1">IF($B75&lt;Input!$B$20,PRODUCT(OFFSET(AR$19,0,$B75,1,Input!$B$20-$B75)),IF($B75=Input!$B$20,1,0))</f>
        <v>1.8306418194894079</v>
      </c>
      <c r="AS75" s="50">
        <f ca="1">IF($B75&lt;Input!$B$20,PRODUCT(OFFSET(AS$19,0,$B75,1,Input!$B$20-$B75)),IF($B75=Input!$B$20,1,0))</f>
        <v>1.8306418194894079</v>
      </c>
      <c r="AT75" s="50">
        <f ca="1">IF($B75&lt;Input!$B$20,PRODUCT(OFFSET(AT$19,0,$B75,1,Input!$B$20-$B75)),IF($B75=Input!$B$20,1,0))</f>
        <v>1.8306418194894079</v>
      </c>
      <c r="AU75" s="50">
        <f ca="1">IF($B75&lt;Input!$B$20,PRODUCT(OFFSET(AU$19,0,$B75,1,Input!$B$20-$B75)),IF($B75=Input!$B$20,1,0))</f>
        <v>1.8306418194894079</v>
      </c>
      <c r="AV75" s="50">
        <f ca="1">IF($B75&lt;Input!$B$20,PRODUCT(OFFSET(AV$19,0,$B75,1,Input!$B$20-$B75)),IF($B75=Input!$B$20,1,0))</f>
        <v>1.8306418194894079</v>
      </c>
      <c r="AW75" s="50">
        <f ca="1">IF($B75&lt;Input!$B$20,PRODUCT(OFFSET(AW$19,0,$B75,1,Input!$B$20-$B75)),IF($B75=Input!$B$20,1,0))</f>
        <v>1.8306418194894079</v>
      </c>
      <c r="AX75" s="50">
        <f ca="1">IF($B75&lt;Input!$B$20,PRODUCT(OFFSET(AX$19,0,$B75,1,Input!$B$20-$B75)),IF($B75=Input!$B$20,1,0))</f>
        <v>1.8306418194894079</v>
      </c>
      <c r="AY75" s="50">
        <f ca="1">IF($B75&lt;Input!$B$20,PRODUCT(OFFSET(AY$19,0,$B75,1,Input!$B$20-$B75)),IF($B75=Input!$B$20,1,0))</f>
        <v>1.8306418194894079</v>
      </c>
      <c r="AZ75" s="50">
        <f ca="1">IF($B75&lt;Input!$B$20,PRODUCT(OFFSET(AZ$19,0,$B75,1,Input!$B$20-$B75)),IF($B75=Input!$B$20,1,0))</f>
        <v>1.8306418194894079</v>
      </c>
      <c r="BA75" s="50">
        <f ca="1">IF($B75&lt;Input!$B$20,PRODUCT(OFFSET(BA$19,0,$B75,1,Input!$B$20-$B75)),IF($B75=Input!$B$20,1,0))</f>
        <v>1.8306418194894079</v>
      </c>
      <c r="BB75" s="50">
        <f ca="1">IF($B75&lt;Input!$B$20,PRODUCT(OFFSET(BB$19,0,$B75,1,Input!$B$20-$B75)),IF($B75=Input!$B$20,1,0))</f>
        <v>1.8306418194894079</v>
      </c>
      <c r="BC75" s="50">
        <f ca="1">IF($B75&lt;Input!$B$20,PRODUCT(OFFSET(BC$19,0,$B75,1,Input!$B$20-$B75)),IF($B75=Input!$B$20,1,0))</f>
        <v>1.8306418194894079</v>
      </c>
      <c r="BD75" s="50">
        <f ca="1">IF($B75&lt;Input!$B$20,PRODUCT(OFFSET(BD$19,0,$B75,1,Input!$B$20-$B75)),IF($B75=Input!$B$20,1,0))</f>
        <v>1.8306418194894079</v>
      </c>
      <c r="BE75" s="50">
        <f ca="1">IF($B75&lt;Input!$B$20,PRODUCT(OFFSET(BE$19,0,$B75,1,Input!$B$20-$B75)),IF($B75=Input!$B$20,1,0))</f>
        <v>1.8306418194894079</v>
      </c>
      <c r="BF75" s="50">
        <f ca="1">IF($B75&lt;Input!$B$20,PRODUCT(OFFSET(BF$19,0,$B75,1,Input!$B$20-$B75)),IF($B75=Input!$B$20,1,0))</f>
        <v>1.8306418194894079</v>
      </c>
      <c r="BG75" s="50">
        <f ca="1">IF($B75&lt;Input!$B$20,PRODUCT(OFFSET(BG$19,0,$B75,1,Input!$B$20-$B75)),IF($B75=Input!$B$20,1,0))</f>
        <v>1.8306418194894079</v>
      </c>
      <c r="BH75" s="50">
        <f ca="1">IF($B75&lt;Input!$B$20,PRODUCT(OFFSET(BH$19,0,$B75,1,Input!$B$20-$B75)),IF($B75=Input!$B$20,1,0))</f>
        <v>1.8306418194894079</v>
      </c>
      <c r="BI75" s="50">
        <f ca="1">IF($B75&lt;Input!$B$20,PRODUCT(OFFSET(BI$19,0,$B75,1,Input!$B$20-$B75)),IF($B75=Input!$B$20,1,0))</f>
        <v>1.8306418194894079</v>
      </c>
      <c r="BJ75" s="50">
        <f ca="1">IF($B75&lt;Input!$B$20,PRODUCT(OFFSET(BJ$19,0,$B75,1,Input!$B$20-$B75)),IF($B75=Input!$B$20,1,0))</f>
        <v>1.8306418194894079</v>
      </c>
      <c r="BK75" s="50">
        <f ca="1">IF($B75&lt;Input!$B$20,PRODUCT(OFFSET(BK$19,0,$B75,1,Input!$B$20-$B75)),IF($B75=Input!$B$20,1,0))</f>
        <v>1.8306418194894079</v>
      </c>
      <c r="BL75" s="50">
        <f ca="1">IF($B75&lt;Input!$B$20,PRODUCT(OFFSET(BL$19,0,$B75,1,Input!$B$20-$B75)),IF($B75=Input!$B$20,1,0))</f>
        <v>1.8306418194894079</v>
      </c>
      <c r="BM75" s="50">
        <f ca="1">IF($B75&lt;Input!$B$20,PRODUCT(OFFSET(BM$19,0,$B75,1,Input!$B$20-$B75)),IF($B75=Input!$B$20,1,0))</f>
        <v>1.8306418194894079</v>
      </c>
      <c r="BN75" s="50">
        <f ca="1">IF($B75&lt;Input!$B$20,PRODUCT(OFFSET(BN$19,0,$B75,1,Input!$B$20-$B75)),IF($B75=Input!$B$20,1,0))</f>
        <v>1.8306418194894079</v>
      </c>
      <c r="BO75" s="50">
        <f ca="1">IF($B75&lt;Input!$B$20,PRODUCT(OFFSET(BO$19,0,$B75,1,Input!$B$20-$B75)),IF($B75=Input!$B$20,1,0))</f>
        <v>1.8306418194894079</v>
      </c>
      <c r="BP75" s="50">
        <f ca="1">IF($B75&lt;Input!$B$20,PRODUCT(OFFSET(BP$19,0,$B75,1,Input!$B$20-$B75)),IF($B75=Input!$B$20,1,0))</f>
        <v>1.8306418194894079</v>
      </c>
      <c r="BQ75" s="50">
        <f ca="1">IF($B75&lt;Input!$B$20,PRODUCT(OFFSET(BQ$19,0,$B75,1,Input!$B$20-$B75)),IF($B75=Input!$B$20,1,0))</f>
        <v>1.8306418194894079</v>
      </c>
      <c r="BR75" s="50">
        <f ca="1">IF($B75&lt;Input!$B$20,PRODUCT(OFFSET(BR$19,0,$B75,1,Input!$B$20-$B75)),IF($B75=Input!$B$20,1,0))</f>
        <v>1.8306418194894079</v>
      </c>
      <c r="BS75" s="50">
        <f ca="1">IF($B75&lt;Input!$B$20,PRODUCT(OFFSET(BS$19,0,$B75,1,Input!$B$20-$B75)),IF($B75=Input!$B$20,1,0))</f>
        <v>1.8306418194894079</v>
      </c>
      <c r="BT75" s="50">
        <f ca="1">IF($B75&lt;Input!$B$20,PRODUCT(OFFSET(BT$19,0,$B75,1,Input!$B$20-$B75)),IF($B75=Input!$B$20,1,0))</f>
        <v>1.8306418194894079</v>
      </c>
      <c r="BU75" s="50">
        <f ca="1">IF($B75&lt;Input!$B$20,PRODUCT(OFFSET(BU$19,0,$B75,1,Input!$B$20-$B75)),IF($B75=Input!$B$20,1,0))</f>
        <v>1.8306418194894079</v>
      </c>
      <c r="BV75" s="50">
        <f ca="1">IF($B75&lt;Input!$B$20,PRODUCT(OFFSET(BV$19,0,$B75,1,Input!$B$20-$B75)),IF($B75=Input!$B$20,1,0))</f>
        <v>1.8306418194894079</v>
      </c>
      <c r="BW75" s="50">
        <f ca="1">IF($B75&lt;Input!$B$20,PRODUCT(OFFSET(BW$19,0,$B75,1,Input!$B$20-$B75)),IF($B75=Input!$B$20,1,0))</f>
        <v>1.8306418194894079</v>
      </c>
      <c r="BX75" s="50">
        <f ca="1">IF($B75&lt;Input!$B$20,PRODUCT(OFFSET(BX$19,0,$B75,1,Input!$B$20-$B75)),IF($B75=Input!$B$20,1,0))</f>
        <v>1.8306418194894079</v>
      </c>
      <c r="BY75" s="50">
        <f ca="1">IF($B75&lt;Input!$B$20,PRODUCT(OFFSET(BY$19,0,$B75,1,Input!$B$20-$B75)),IF($B75=Input!$B$20,1,0))</f>
        <v>1.8306418194894079</v>
      </c>
      <c r="BZ75" s="50">
        <f ca="1">IF($B75&lt;Input!$B$20,PRODUCT(OFFSET(BZ$19,0,$B75,1,Input!$B$20-$B75)),IF($B75=Input!$B$20,1,0))</f>
        <v>1.8306418194894079</v>
      </c>
      <c r="CA75" s="50">
        <f ca="1">IF($B75&lt;Input!$B$20,PRODUCT(OFFSET(CA$19,0,$B75,1,Input!$B$20-$B75)),IF($B75=Input!$B$20,1,0))</f>
        <v>1.8306418194894079</v>
      </c>
      <c r="CB75" s="50">
        <f ca="1">IF($B75&lt;Input!$B$20,PRODUCT(OFFSET(CB$19,0,$B75,1,Input!$B$20-$B75)),IF($B75=Input!$B$20,1,0))</f>
        <v>1.8306418194894079</v>
      </c>
      <c r="CC75" s="50">
        <f ca="1">IF($B75&lt;Input!$B$20,PRODUCT(OFFSET(CC$19,0,$B75,1,Input!$B$20-$B75)),IF($B75=Input!$B$20,1,0))</f>
        <v>1.8306418194894079</v>
      </c>
      <c r="CD75" s="50">
        <f ca="1">IF($B75&lt;Input!$B$20,PRODUCT(OFFSET(CD$19,0,$B75,1,Input!$B$20-$B75)),IF($B75=Input!$B$20,1,0))</f>
        <v>1.8306418194894079</v>
      </c>
      <c r="CE75" s="50">
        <f ca="1">IF($B75&lt;Input!$B$20,PRODUCT(OFFSET(CE$19,0,$B75,1,Input!$B$20-$B75)),IF($B75=Input!$B$20,1,0))</f>
        <v>1.8306418194894079</v>
      </c>
      <c r="CF75" s="50">
        <f ca="1">IF($B75&lt;Input!$B$20,PRODUCT(OFFSET(CF$19,0,$B75,1,Input!$B$20-$B75)),IF($B75=Input!$B$20,1,0))</f>
        <v>1.8306418194894079</v>
      </c>
      <c r="CG75" s="50">
        <f ca="1">IF($B75&lt;Input!$B$20,PRODUCT(OFFSET(CG$19,0,$B75,1,Input!$B$20-$B75)),IF($B75=Input!$B$20,1,0))</f>
        <v>1.8306418194894079</v>
      </c>
      <c r="CH75" s="50">
        <f ca="1">IF($B75&lt;Input!$B$20,PRODUCT(OFFSET(CH$19,0,$B75,1,Input!$B$20-$B75)),IF($B75=Input!$B$20,1,0))</f>
        <v>1.8306418194894079</v>
      </c>
      <c r="CI75" s="50">
        <f ca="1">IF($B75&lt;Input!$B$20,PRODUCT(OFFSET(CI$19,0,$B75,1,Input!$B$20-$B75)),IF($B75=Input!$B$20,1,0))</f>
        <v>1.8306418194894079</v>
      </c>
      <c r="CJ75" s="50">
        <f ca="1">IF($B75&lt;Input!$B$20,PRODUCT(OFFSET(CJ$19,0,$B75,1,Input!$B$20-$B75)),IF($B75=Input!$B$20,1,0))</f>
        <v>1.8306418194894079</v>
      </c>
      <c r="CK75" s="50">
        <f ca="1">IF($B75&lt;Input!$B$20,PRODUCT(OFFSET(CK$19,0,$B75,1,Input!$B$20-$B75)),IF($B75=Input!$B$20,1,0))</f>
        <v>1.8306418194894079</v>
      </c>
      <c r="CL75" s="50">
        <f ca="1">IF($B75&lt;Input!$B$20,PRODUCT(OFFSET(CL$19,0,$B75,1,Input!$B$20-$B75)),IF($B75=Input!$B$20,1,0))</f>
        <v>1.8306418194894079</v>
      </c>
      <c r="CM75" s="50">
        <f ca="1">IF($B75&lt;Input!$B$20,PRODUCT(OFFSET(CM$19,0,$B75,1,Input!$B$20-$B75)),IF($B75=Input!$B$20,1,0))</f>
        <v>1.8306418194894079</v>
      </c>
      <c r="CN75" s="50">
        <f ca="1">IF($B75&lt;Input!$B$20,PRODUCT(OFFSET(CN$19,0,$B75,1,Input!$B$20-$B75)),IF($B75=Input!$B$20,1,0))</f>
        <v>1.8306418194894079</v>
      </c>
      <c r="CO75" s="50">
        <f ca="1">IF($B75&lt;Input!$B$20,PRODUCT(OFFSET(CO$19,0,$B75,1,Input!$B$20-$B75)),IF($B75=Input!$B$20,1,0))</f>
        <v>1.8306418194894079</v>
      </c>
      <c r="CP75" s="50">
        <f ca="1">IF($B75&lt;Input!$B$20,PRODUCT(OFFSET(CP$19,0,$B75,1,Input!$B$20-$B75)),IF($B75=Input!$B$20,1,0))</f>
        <v>1.8306418194894079</v>
      </c>
      <c r="CQ75" s="50">
        <f ca="1">IF($B75&lt;Input!$B$20,PRODUCT(OFFSET(CQ$19,0,$B75,1,Input!$B$20-$B75)),IF($B75=Input!$B$20,1,0))</f>
        <v>1.8306418194894079</v>
      </c>
      <c r="CR75" s="50">
        <f ca="1">IF($B75&lt;Input!$B$20,PRODUCT(OFFSET(CR$19,0,$B75,1,Input!$B$20-$B75)),IF($B75=Input!$B$20,1,0))</f>
        <v>1.8306418194894079</v>
      </c>
      <c r="CS75" s="50">
        <f ca="1">IF($B75&lt;Input!$B$20,PRODUCT(OFFSET(CS$19,0,$B75,1,Input!$B$20-$B75)),IF($B75=Input!$B$20,1,0))</f>
        <v>1.8306418194894079</v>
      </c>
      <c r="CT75" s="50">
        <f ca="1">IF($B75&lt;Input!$B$20,PRODUCT(OFFSET(CT$19,0,$B75,1,Input!$B$20-$B75)),IF($B75=Input!$B$20,1,0))</f>
        <v>1.8306418194894079</v>
      </c>
      <c r="CU75" s="50">
        <f ca="1">IF($B75&lt;Input!$B$20,PRODUCT(OFFSET(CU$19,0,$B75,1,Input!$B$20-$B75)),IF($B75=Input!$B$20,1,0))</f>
        <v>1.8306418194894079</v>
      </c>
    </row>
    <row r="76" spans="2:99" x14ac:dyDescent="0.2">
      <c r="B76" s="43">
        <v>29</v>
      </c>
      <c r="C76" s="50">
        <f ca="1">IF($B76&lt;Input!$B$20,PRODUCT(OFFSET(C$19,0,$B76,1,Input!$B$20-$B76)),IF($B76=Input!$B$20,1,0))</f>
        <v>1.8291411029653091</v>
      </c>
      <c r="D76" s="50">
        <f ca="1">IF($B76&lt;Input!$B$20,PRODUCT(OFFSET(D$19,0,$B76,1,Input!$B$20-$B76)),IF($B76=Input!$B$20,1,0))</f>
        <v>1.8255256526019612</v>
      </c>
      <c r="E76" s="50">
        <f ca="1">IF($B76&lt;Input!$B$20,PRODUCT(OFFSET(E$19,0,$B76,1,Input!$B$20-$B76)),IF($B76=Input!$B$20,1,0))</f>
        <v>1.8219166999880141</v>
      </c>
      <c r="F76" s="50">
        <f ca="1">IF($B76&lt;Input!$B$20,PRODUCT(OFFSET(F$19,0,$B76,1,Input!$B$20-$B76)),IF($B76=Input!$B$20,1,0))</f>
        <v>1.8183142346115011</v>
      </c>
      <c r="G76" s="50">
        <f ca="1">IF($B76&lt;Input!$B$20,PRODUCT(OFFSET(G$19,0,$B76,1,Input!$B$20-$B76)),IF($B76=Input!$B$20,1,0))</f>
        <v>1.81471824597557</v>
      </c>
      <c r="H76" s="50">
        <f ca="1">IF($B76&lt;Input!$B$20,PRODUCT(OFFSET(H$19,0,$B76,1,Input!$B$20-$B76)),IF($B76=Input!$B$20,1,0))</f>
        <v>1.8111287235984725</v>
      </c>
      <c r="I76" s="50">
        <f ca="1">IF($B76&lt;Input!$B$20,PRODUCT(OFFSET(I$19,0,$B76,1,Input!$B$20-$B76)),IF($B76=Input!$B$20,1,0))</f>
        <v>1.80754565701354</v>
      </c>
      <c r="J76" s="50">
        <f ca="1">IF($B76&lt;Input!$B$20,PRODUCT(OFFSET(J$19,0,$B76,1,Input!$B$20-$B76)),IF($B76=Input!$B$20,1,0))</f>
        <v>1.8039690357691649</v>
      </c>
      <c r="K76" s="50">
        <f ca="1">IF($B76&lt;Input!$B$20,PRODUCT(OFFSET(K$19,0,$B76,1,Input!$B$20-$B76)),IF($B76=Input!$B$20,1,0))</f>
        <v>1.8003988494287857</v>
      </c>
      <c r="L76" s="50">
        <f ca="1">IF($B76&lt;Input!$B$20,PRODUCT(OFFSET(L$19,0,$B76,1,Input!$B$20-$B76)),IF($B76=Input!$B$20,1,0))</f>
        <v>1.7968350875708632</v>
      </c>
      <c r="M76" s="50">
        <f ca="1">IF($B76&lt;Input!$B$20,PRODUCT(OFFSET(M$19,0,$B76,1,Input!$B$20-$B76)),IF($B76=Input!$B$20,1,0))</f>
        <v>1.7932777397888631</v>
      </c>
      <c r="N76" s="50">
        <f ca="1">IF($B76&lt;Input!$B$20,PRODUCT(OFFSET(N$19,0,$B76,1,Input!$B$20-$B76)),IF($B76=Input!$B$20,1,0))</f>
        <v>1.789726795691241</v>
      </c>
      <c r="O76" s="50">
        <f ca="1">IF($B76&lt;Input!$B$20,PRODUCT(OFFSET(O$19,0,$B76,1,Input!$B$20-$B76)),IF($B76=Input!$B$20,1,0))</f>
        <v>1.786182244901416</v>
      </c>
      <c r="P76" s="50">
        <f ca="1">IF($B76&lt;Input!$B$20,PRODUCT(OFFSET(P$19,0,$B76,1,Input!$B$20-$B76)),IF($B76=Input!$B$20,1,0))</f>
        <v>1.782644077057757</v>
      </c>
      <c r="Q76" s="50">
        <f ca="1">IF($B76&lt;Input!$B$20,PRODUCT(OFFSET(Q$19,0,$B76,1,Input!$B$20-$B76)),IF($B76=Input!$B$20,1,0))</f>
        <v>1.7791122818135656</v>
      </c>
      <c r="R76" s="50">
        <f ca="1">IF($B76&lt;Input!$B$20,PRODUCT(OFFSET(R$19,0,$B76,1,Input!$B$20-$B76)),IF($B76=Input!$B$20,1,0))</f>
        <v>1.7755868488370496</v>
      </c>
      <c r="S76" s="50">
        <f ca="1">IF($B76&lt;Input!$B$20,PRODUCT(OFFSET(S$19,0,$B76,1,Input!$B$20-$B76)),IF($B76=Input!$B$20,1,0))</f>
        <v>1.7720677678113144</v>
      </c>
      <c r="T76" s="50">
        <f ca="1">IF($B76&lt;Input!$B$20,PRODUCT(OFFSET(T$19,0,$B76,1,Input!$B$20-$B76)),IF($B76=Input!$B$20,1,0))</f>
        <v>1.7685550284343332</v>
      </c>
      <c r="U76" s="50">
        <f ca="1">IF($B76&lt;Input!$B$20,PRODUCT(OFFSET(U$19,0,$B76,1,Input!$B$20-$B76)),IF($B76=Input!$B$20,1,0))</f>
        <v>1.7650486204189391</v>
      </c>
      <c r="V76" s="50">
        <f ca="1">IF($B76&lt;Input!$B$20,PRODUCT(OFFSET(V$19,0,$B76,1,Input!$B$20-$B76)),IF($B76=Input!$B$20,1,0))</f>
        <v>1.7615485334927981</v>
      </c>
      <c r="W76" s="50">
        <f ca="1">IF($B76&lt;Input!$B$20,PRODUCT(OFFSET(W$19,0,$B76,1,Input!$B$20-$B76)),IF($B76=Input!$B$20,1,0))</f>
        <v>1.7580547573983942</v>
      </c>
      <c r="X76" s="50">
        <f ca="1">IF($B76&lt;Input!$B$20,PRODUCT(OFFSET(X$19,0,$B76,1,Input!$B$20-$B76)),IF($B76=Input!$B$20,1,0))</f>
        <v>1.7548843251207722</v>
      </c>
      <c r="Y76" s="50">
        <f ca="1">IF($B76&lt;Input!$B$20,PRODUCT(OFFSET(Y$19,0,$B76,1,Input!$B$20-$B76)),IF($B76=Input!$B$20,1,0))</f>
        <v>1.7520355680640722</v>
      </c>
      <c r="Z76" s="50">
        <f ca="1">IF($B76&lt;Input!$B$20,PRODUCT(OFFSET(Z$19,0,$B76,1,Input!$B$20-$B76)),IF($B76=Input!$B$20,1,0))</f>
        <v>1.7495069941337109</v>
      </c>
      <c r="AA76" s="50">
        <f ca="1">IF($B76&lt;Input!$B$20,PRODUCT(OFFSET(AA$19,0,$B76,1,Input!$B$20-$B76)),IF($B76=Input!$B$20,1,0))</f>
        <v>1.7472972864365395</v>
      </c>
      <c r="AB76" s="50">
        <f ca="1">IF($B76&lt;Input!$B$20,PRODUCT(OFFSET(AB$19,0,$B76,1,Input!$B$20-$B76)),IF($B76=Input!$B$20,1,0))</f>
        <v>1.7454053021405171</v>
      </c>
      <c r="AC76" s="50">
        <f ca="1">IF($B76&lt;Input!$B$20,PRODUCT(OFFSET(AC$19,0,$B76,1,Input!$B$20-$B76)),IF($B76=Input!$B$20,1,0))</f>
        <v>1.7438300714924901</v>
      </c>
      <c r="AD76" s="50">
        <f ca="1">IF($B76&lt;Input!$B$20,PRODUCT(OFFSET(AD$19,0,$B76,1,Input!$B$20-$B76)),IF($B76=Input!$B$20,1,0))</f>
        <v>1.7425707969929127</v>
      </c>
      <c r="AE76" s="50">
        <f ca="1">IF($B76&lt;Input!$B$20,PRODUCT(OFFSET(AE$19,0,$B76,1,Input!$B$20-$B76)),IF($B76=Input!$B$20,1,0))</f>
        <v>1.7416268527265446</v>
      </c>
      <c r="AF76" s="50">
        <f ca="1">IF($B76&lt;Input!$B$20,PRODUCT(OFFSET(AF$19,0,$B76,1,Input!$B$20-$B76)),IF($B76=Input!$B$20,1,0))</f>
        <v>1.7409977838483099</v>
      </c>
      <c r="AG76" s="50">
        <f ca="1">IF($B76&lt;Input!$B$20,PRODUCT(OFFSET(AG$19,0,$B76,1,Input!$B$20-$B76)),IF($B76=Input!$B$20,1,0))</f>
        <v>1.7406833062237639</v>
      </c>
      <c r="AH76" s="50">
        <f ca="1">IF($B76&lt;Input!$B$20,PRODUCT(OFFSET(AH$19,0,$B76,1,Input!$B$20-$B76)),IF($B76=Input!$B$20,1,0))</f>
        <v>1.7406833062237639</v>
      </c>
      <c r="AI76" s="50">
        <f ca="1">IF($B76&lt;Input!$B$20,PRODUCT(OFFSET(AI$19,0,$B76,1,Input!$B$20-$B76)),IF($B76=Input!$B$20,1,0))</f>
        <v>1.7406833062237639</v>
      </c>
      <c r="AJ76" s="50">
        <f ca="1">IF($B76&lt;Input!$B$20,PRODUCT(OFFSET(AJ$19,0,$B76,1,Input!$B$20-$B76)),IF($B76=Input!$B$20,1,0))</f>
        <v>1.7406833062237639</v>
      </c>
      <c r="AK76" s="50">
        <f ca="1">IF($B76&lt;Input!$B$20,PRODUCT(OFFSET(AK$19,0,$B76,1,Input!$B$20-$B76)),IF($B76=Input!$B$20,1,0))</f>
        <v>1.7406833062237639</v>
      </c>
      <c r="AL76" s="50">
        <f ca="1">IF($B76&lt;Input!$B$20,PRODUCT(OFFSET(AL$19,0,$B76,1,Input!$B$20-$B76)),IF($B76=Input!$B$20,1,0))</f>
        <v>1.7406833062237639</v>
      </c>
      <c r="AM76" s="50">
        <f ca="1">IF($B76&lt;Input!$B$20,PRODUCT(OFFSET(AM$19,0,$B76,1,Input!$B$20-$B76)),IF($B76=Input!$B$20,1,0))</f>
        <v>1.7406833062237639</v>
      </c>
      <c r="AN76" s="50">
        <f ca="1">IF($B76&lt;Input!$B$20,PRODUCT(OFFSET(AN$19,0,$B76,1,Input!$B$20-$B76)),IF($B76=Input!$B$20,1,0))</f>
        <v>1.7406833062237639</v>
      </c>
      <c r="AO76" s="50">
        <f ca="1">IF($B76&lt;Input!$B$20,PRODUCT(OFFSET(AO$19,0,$B76,1,Input!$B$20-$B76)),IF($B76=Input!$B$20,1,0))</f>
        <v>1.7406833062237639</v>
      </c>
      <c r="AP76" s="50">
        <f ca="1">IF($B76&lt;Input!$B$20,PRODUCT(OFFSET(AP$19,0,$B76,1,Input!$B$20-$B76)),IF($B76=Input!$B$20,1,0))</f>
        <v>1.7406833062237639</v>
      </c>
      <c r="AQ76" s="50">
        <f ca="1">IF($B76&lt;Input!$B$20,PRODUCT(OFFSET(AQ$19,0,$B76,1,Input!$B$20-$B76)),IF($B76=Input!$B$20,1,0))</f>
        <v>1.7406833062237639</v>
      </c>
      <c r="AR76" s="50">
        <f ca="1">IF($B76&lt;Input!$B$20,PRODUCT(OFFSET(AR$19,0,$B76,1,Input!$B$20-$B76)),IF($B76=Input!$B$20,1,0))</f>
        <v>1.7406833062237639</v>
      </c>
      <c r="AS76" s="50">
        <f ca="1">IF($B76&lt;Input!$B$20,PRODUCT(OFFSET(AS$19,0,$B76,1,Input!$B$20-$B76)),IF($B76=Input!$B$20,1,0))</f>
        <v>1.7406833062237639</v>
      </c>
      <c r="AT76" s="50">
        <f ca="1">IF($B76&lt;Input!$B$20,PRODUCT(OFFSET(AT$19,0,$B76,1,Input!$B$20-$B76)),IF($B76=Input!$B$20,1,0))</f>
        <v>1.7406833062237639</v>
      </c>
      <c r="AU76" s="50">
        <f ca="1">IF($B76&lt;Input!$B$20,PRODUCT(OFFSET(AU$19,0,$B76,1,Input!$B$20-$B76)),IF($B76=Input!$B$20,1,0))</f>
        <v>1.7406833062237639</v>
      </c>
      <c r="AV76" s="50">
        <f ca="1">IF($B76&lt;Input!$B$20,PRODUCT(OFFSET(AV$19,0,$B76,1,Input!$B$20-$B76)),IF($B76=Input!$B$20,1,0))</f>
        <v>1.7406833062237639</v>
      </c>
      <c r="AW76" s="50">
        <f ca="1">IF($B76&lt;Input!$B$20,PRODUCT(OFFSET(AW$19,0,$B76,1,Input!$B$20-$B76)),IF($B76=Input!$B$20,1,0))</f>
        <v>1.7406833062237639</v>
      </c>
      <c r="AX76" s="50">
        <f ca="1">IF($B76&lt;Input!$B$20,PRODUCT(OFFSET(AX$19,0,$B76,1,Input!$B$20-$B76)),IF($B76=Input!$B$20,1,0))</f>
        <v>1.7406833062237639</v>
      </c>
      <c r="AY76" s="50">
        <f ca="1">IF($B76&lt;Input!$B$20,PRODUCT(OFFSET(AY$19,0,$B76,1,Input!$B$20-$B76)),IF($B76=Input!$B$20,1,0))</f>
        <v>1.7406833062237639</v>
      </c>
      <c r="AZ76" s="50">
        <f ca="1">IF($B76&lt;Input!$B$20,PRODUCT(OFFSET(AZ$19,0,$B76,1,Input!$B$20-$B76)),IF($B76=Input!$B$20,1,0))</f>
        <v>1.7406833062237639</v>
      </c>
      <c r="BA76" s="50">
        <f ca="1">IF($B76&lt;Input!$B$20,PRODUCT(OFFSET(BA$19,0,$B76,1,Input!$B$20-$B76)),IF($B76=Input!$B$20,1,0))</f>
        <v>1.7406833062237639</v>
      </c>
      <c r="BB76" s="50">
        <f ca="1">IF($B76&lt;Input!$B$20,PRODUCT(OFFSET(BB$19,0,$B76,1,Input!$B$20-$B76)),IF($B76=Input!$B$20,1,0))</f>
        <v>1.7406833062237639</v>
      </c>
      <c r="BC76" s="50">
        <f ca="1">IF($B76&lt;Input!$B$20,PRODUCT(OFFSET(BC$19,0,$B76,1,Input!$B$20-$B76)),IF($B76=Input!$B$20,1,0))</f>
        <v>1.7406833062237639</v>
      </c>
      <c r="BD76" s="50">
        <f ca="1">IF($B76&lt;Input!$B$20,PRODUCT(OFFSET(BD$19,0,$B76,1,Input!$B$20-$B76)),IF($B76=Input!$B$20,1,0))</f>
        <v>1.7406833062237639</v>
      </c>
      <c r="BE76" s="50">
        <f ca="1">IF($B76&lt;Input!$B$20,PRODUCT(OFFSET(BE$19,0,$B76,1,Input!$B$20-$B76)),IF($B76=Input!$B$20,1,0))</f>
        <v>1.7406833062237639</v>
      </c>
      <c r="BF76" s="50">
        <f ca="1">IF($B76&lt;Input!$B$20,PRODUCT(OFFSET(BF$19,0,$B76,1,Input!$B$20-$B76)),IF($B76=Input!$B$20,1,0))</f>
        <v>1.7406833062237639</v>
      </c>
      <c r="BG76" s="50">
        <f ca="1">IF($B76&lt;Input!$B$20,PRODUCT(OFFSET(BG$19,0,$B76,1,Input!$B$20-$B76)),IF($B76=Input!$B$20,1,0))</f>
        <v>1.7406833062237639</v>
      </c>
      <c r="BH76" s="50">
        <f ca="1">IF($B76&lt;Input!$B$20,PRODUCT(OFFSET(BH$19,0,$B76,1,Input!$B$20-$B76)),IF($B76=Input!$B$20,1,0))</f>
        <v>1.7406833062237639</v>
      </c>
      <c r="BI76" s="50">
        <f ca="1">IF($B76&lt;Input!$B$20,PRODUCT(OFFSET(BI$19,0,$B76,1,Input!$B$20-$B76)),IF($B76=Input!$B$20,1,0))</f>
        <v>1.7406833062237639</v>
      </c>
      <c r="BJ76" s="50">
        <f ca="1">IF($B76&lt;Input!$B$20,PRODUCT(OFFSET(BJ$19,0,$B76,1,Input!$B$20-$B76)),IF($B76=Input!$B$20,1,0))</f>
        <v>1.7406833062237639</v>
      </c>
      <c r="BK76" s="50">
        <f ca="1">IF($B76&lt;Input!$B$20,PRODUCT(OFFSET(BK$19,0,$B76,1,Input!$B$20-$B76)),IF($B76=Input!$B$20,1,0))</f>
        <v>1.7406833062237639</v>
      </c>
      <c r="BL76" s="50">
        <f ca="1">IF($B76&lt;Input!$B$20,PRODUCT(OFFSET(BL$19,0,$B76,1,Input!$B$20-$B76)),IF($B76=Input!$B$20,1,0))</f>
        <v>1.7406833062237639</v>
      </c>
      <c r="BM76" s="50">
        <f ca="1">IF($B76&lt;Input!$B$20,PRODUCT(OFFSET(BM$19,0,$B76,1,Input!$B$20-$B76)),IF($B76=Input!$B$20,1,0))</f>
        <v>1.7406833062237639</v>
      </c>
      <c r="BN76" s="50">
        <f ca="1">IF($B76&lt;Input!$B$20,PRODUCT(OFFSET(BN$19,0,$B76,1,Input!$B$20-$B76)),IF($B76=Input!$B$20,1,0))</f>
        <v>1.7406833062237639</v>
      </c>
      <c r="BO76" s="50">
        <f ca="1">IF($B76&lt;Input!$B$20,PRODUCT(OFFSET(BO$19,0,$B76,1,Input!$B$20-$B76)),IF($B76=Input!$B$20,1,0))</f>
        <v>1.7406833062237639</v>
      </c>
      <c r="BP76" s="50">
        <f ca="1">IF($B76&lt;Input!$B$20,PRODUCT(OFFSET(BP$19,0,$B76,1,Input!$B$20-$B76)),IF($B76=Input!$B$20,1,0))</f>
        <v>1.7406833062237639</v>
      </c>
      <c r="BQ76" s="50">
        <f ca="1">IF($B76&lt;Input!$B$20,PRODUCT(OFFSET(BQ$19,0,$B76,1,Input!$B$20-$B76)),IF($B76=Input!$B$20,1,0))</f>
        <v>1.7406833062237639</v>
      </c>
      <c r="BR76" s="50">
        <f ca="1">IF($B76&lt;Input!$B$20,PRODUCT(OFFSET(BR$19,0,$B76,1,Input!$B$20-$B76)),IF($B76=Input!$B$20,1,0))</f>
        <v>1.7406833062237639</v>
      </c>
      <c r="BS76" s="50">
        <f ca="1">IF($B76&lt;Input!$B$20,PRODUCT(OFFSET(BS$19,0,$B76,1,Input!$B$20-$B76)),IF($B76=Input!$B$20,1,0))</f>
        <v>1.7406833062237639</v>
      </c>
      <c r="BT76" s="50">
        <f ca="1">IF($B76&lt;Input!$B$20,PRODUCT(OFFSET(BT$19,0,$B76,1,Input!$B$20-$B76)),IF($B76=Input!$B$20,1,0))</f>
        <v>1.7406833062237639</v>
      </c>
      <c r="BU76" s="50">
        <f ca="1">IF($B76&lt;Input!$B$20,PRODUCT(OFFSET(BU$19,0,$B76,1,Input!$B$20-$B76)),IF($B76=Input!$B$20,1,0))</f>
        <v>1.7406833062237639</v>
      </c>
      <c r="BV76" s="50">
        <f ca="1">IF($B76&lt;Input!$B$20,PRODUCT(OFFSET(BV$19,0,$B76,1,Input!$B$20-$B76)),IF($B76=Input!$B$20,1,0))</f>
        <v>1.7406833062237639</v>
      </c>
      <c r="BW76" s="50">
        <f ca="1">IF($B76&lt;Input!$B$20,PRODUCT(OFFSET(BW$19,0,$B76,1,Input!$B$20-$B76)),IF($B76=Input!$B$20,1,0))</f>
        <v>1.7406833062237639</v>
      </c>
      <c r="BX76" s="50">
        <f ca="1">IF($B76&lt;Input!$B$20,PRODUCT(OFFSET(BX$19,0,$B76,1,Input!$B$20-$B76)),IF($B76=Input!$B$20,1,0))</f>
        <v>1.7406833062237639</v>
      </c>
      <c r="BY76" s="50">
        <f ca="1">IF($B76&lt;Input!$B$20,PRODUCT(OFFSET(BY$19,0,$B76,1,Input!$B$20-$B76)),IF($B76=Input!$B$20,1,0))</f>
        <v>1.7406833062237639</v>
      </c>
      <c r="BZ76" s="50">
        <f ca="1">IF($B76&lt;Input!$B$20,PRODUCT(OFFSET(BZ$19,0,$B76,1,Input!$B$20-$B76)),IF($B76=Input!$B$20,1,0))</f>
        <v>1.7406833062237639</v>
      </c>
      <c r="CA76" s="50">
        <f ca="1">IF($B76&lt;Input!$B$20,PRODUCT(OFFSET(CA$19,0,$B76,1,Input!$B$20-$B76)),IF($B76=Input!$B$20,1,0))</f>
        <v>1.7406833062237639</v>
      </c>
      <c r="CB76" s="50">
        <f ca="1">IF($B76&lt;Input!$B$20,PRODUCT(OFFSET(CB$19,0,$B76,1,Input!$B$20-$B76)),IF($B76=Input!$B$20,1,0))</f>
        <v>1.7406833062237639</v>
      </c>
      <c r="CC76" s="50">
        <f ca="1">IF($B76&lt;Input!$B$20,PRODUCT(OFFSET(CC$19,0,$B76,1,Input!$B$20-$B76)),IF($B76=Input!$B$20,1,0))</f>
        <v>1.7406833062237639</v>
      </c>
      <c r="CD76" s="50">
        <f ca="1">IF($B76&lt;Input!$B$20,PRODUCT(OFFSET(CD$19,0,$B76,1,Input!$B$20-$B76)),IF($B76=Input!$B$20,1,0))</f>
        <v>1.7406833062237639</v>
      </c>
      <c r="CE76" s="50">
        <f ca="1">IF($B76&lt;Input!$B$20,PRODUCT(OFFSET(CE$19,0,$B76,1,Input!$B$20-$B76)),IF($B76=Input!$B$20,1,0))</f>
        <v>1.7406833062237639</v>
      </c>
      <c r="CF76" s="50">
        <f ca="1">IF($B76&lt;Input!$B$20,PRODUCT(OFFSET(CF$19,0,$B76,1,Input!$B$20-$B76)),IF($B76=Input!$B$20,1,0))</f>
        <v>1.7406833062237639</v>
      </c>
      <c r="CG76" s="50">
        <f ca="1">IF($B76&lt;Input!$B$20,PRODUCT(OFFSET(CG$19,0,$B76,1,Input!$B$20-$B76)),IF($B76=Input!$B$20,1,0))</f>
        <v>1.7406833062237639</v>
      </c>
      <c r="CH76" s="50">
        <f ca="1">IF($B76&lt;Input!$B$20,PRODUCT(OFFSET(CH$19,0,$B76,1,Input!$B$20-$B76)),IF($B76=Input!$B$20,1,0))</f>
        <v>1.7406833062237639</v>
      </c>
      <c r="CI76" s="50">
        <f ca="1">IF($B76&lt;Input!$B$20,PRODUCT(OFFSET(CI$19,0,$B76,1,Input!$B$20-$B76)),IF($B76=Input!$B$20,1,0))</f>
        <v>1.7406833062237639</v>
      </c>
      <c r="CJ76" s="50">
        <f ca="1">IF($B76&lt;Input!$B$20,PRODUCT(OFFSET(CJ$19,0,$B76,1,Input!$B$20-$B76)),IF($B76=Input!$B$20,1,0))</f>
        <v>1.7406833062237639</v>
      </c>
      <c r="CK76" s="50">
        <f ca="1">IF($B76&lt;Input!$B$20,PRODUCT(OFFSET(CK$19,0,$B76,1,Input!$B$20-$B76)),IF($B76=Input!$B$20,1,0))</f>
        <v>1.7406833062237639</v>
      </c>
      <c r="CL76" s="50">
        <f ca="1">IF($B76&lt;Input!$B$20,PRODUCT(OFFSET(CL$19,0,$B76,1,Input!$B$20-$B76)),IF($B76=Input!$B$20,1,0))</f>
        <v>1.7406833062237639</v>
      </c>
      <c r="CM76" s="50">
        <f ca="1">IF($B76&lt;Input!$B$20,PRODUCT(OFFSET(CM$19,0,$B76,1,Input!$B$20-$B76)),IF($B76=Input!$B$20,1,0))</f>
        <v>1.7406833062237639</v>
      </c>
      <c r="CN76" s="50">
        <f ca="1">IF($B76&lt;Input!$B$20,PRODUCT(OFFSET(CN$19,0,$B76,1,Input!$B$20-$B76)),IF($B76=Input!$B$20,1,0))</f>
        <v>1.7406833062237639</v>
      </c>
      <c r="CO76" s="50">
        <f ca="1">IF($B76&lt;Input!$B$20,PRODUCT(OFFSET(CO$19,0,$B76,1,Input!$B$20-$B76)),IF($B76=Input!$B$20,1,0))</f>
        <v>1.7406833062237639</v>
      </c>
      <c r="CP76" s="50">
        <f ca="1">IF($B76&lt;Input!$B$20,PRODUCT(OFFSET(CP$19,0,$B76,1,Input!$B$20-$B76)),IF($B76=Input!$B$20,1,0))</f>
        <v>1.7406833062237639</v>
      </c>
      <c r="CQ76" s="50">
        <f ca="1">IF($B76&lt;Input!$B$20,PRODUCT(OFFSET(CQ$19,0,$B76,1,Input!$B$20-$B76)),IF($B76=Input!$B$20,1,0))</f>
        <v>1.7406833062237639</v>
      </c>
      <c r="CR76" s="50">
        <f ca="1">IF($B76&lt;Input!$B$20,PRODUCT(OFFSET(CR$19,0,$B76,1,Input!$B$20-$B76)),IF($B76=Input!$B$20,1,0))</f>
        <v>1.7406833062237639</v>
      </c>
      <c r="CS76" s="50">
        <f ca="1">IF($B76&lt;Input!$B$20,PRODUCT(OFFSET(CS$19,0,$B76,1,Input!$B$20-$B76)),IF($B76=Input!$B$20,1,0))</f>
        <v>1.7406833062237639</v>
      </c>
      <c r="CT76" s="50">
        <f ca="1">IF($B76&lt;Input!$B$20,PRODUCT(OFFSET(CT$19,0,$B76,1,Input!$B$20-$B76)),IF($B76=Input!$B$20,1,0))</f>
        <v>1.7406833062237639</v>
      </c>
      <c r="CU76" s="50">
        <f ca="1">IF($B76&lt;Input!$B$20,PRODUCT(OFFSET(CU$19,0,$B76,1,Input!$B$20-$B76)),IF($B76=Input!$B$20,1,0))</f>
        <v>1.7406833062237639</v>
      </c>
    </row>
    <row r="77" spans="2:99" x14ac:dyDescent="0.2">
      <c r="B77" s="43">
        <v>30</v>
      </c>
      <c r="C77" s="50">
        <f ca="1">IF($B77&lt;Input!$B$20,PRODUCT(OFFSET(C$19,0,$B77,1,Input!$B$20-$B77)),IF($B77=Input!$B$20,1,0))</f>
        <v>1.7298805566261037</v>
      </c>
      <c r="D77" s="50">
        <f ca="1">IF($B77&lt;Input!$B$20,PRODUCT(OFFSET(D$19,0,$B77,1,Input!$B$20-$B77)),IF($B77=Input!$B$20,1,0))</f>
        <v>1.7267715856203338</v>
      </c>
      <c r="E77" s="50">
        <f ca="1">IF($B77&lt;Input!$B$20,PRODUCT(OFFSET(E$19,0,$B77,1,Input!$B$20-$B77)),IF($B77=Input!$B$20,1,0))</f>
        <v>1.7236676442649146</v>
      </c>
      <c r="F77" s="50">
        <f ca="1">IF($B77&lt;Input!$B$20,PRODUCT(OFFSET(F$19,0,$B77,1,Input!$B$20-$B77)),IF($B77=Input!$B$20,1,0))</f>
        <v>1.7205687253257451</v>
      </c>
      <c r="G77" s="50">
        <f ca="1">IF($B77&lt;Input!$B$20,PRODUCT(OFFSET(G$19,0,$B77,1,Input!$B$20-$B77)),IF($B77=Input!$B$20,1,0))</f>
        <v>1.7174748215778333</v>
      </c>
      <c r="H77" s="50">
        <f ca="1">IF($B77&lt;Input!$B$20,PRODUCT(OFFSET(H$19,0,$B77,1,Input!$B$20-$B77)),IF($B77=Input!$B$20,1,0))</f>
        <v>1.7143859258052809</v>
      </c>
      <c r="I77" s="50">
        <f ca="1">IF($B77&lt;Input!$B$20,PRODUCT(OFFSET(I$19,0,$B77,1,Input!$B$20-$B77)),IF($B77=Input!$B$20,1,0))</f>
        <v>1.7113020308012759</v>
      </c>
      <c r="J77" s="50">
        <f ca="1">IF($B77&lt;Input!$B$20,PRODUCT(OFFSET(J$19,0,$B77,1,Input!$B$20-$B77)),IF($B77=Input!$B$20,1,0))</f>
        <v>1.7082231293680838</v>
      </c>
      <c r="K77" s="50">
        <f ca="1">IF($B77&lt;Input!$B$20,PRODUCT(OFFSET(K$19,0,$B77,1,Input!$B$20-$B77)),IF($B77=Input!$B$20,1,0))</f>
        <v>1.7051492143170359</v>
      </c>
      <c r="L77" s="50">
        <f ca="1">IF($B77&lt;Input!$B$20,PRODUCT(OFFSET(L$19,0,$B77,1,Input!$B$20-$B77)),IF($B77=Input!$B$20,1,0))</f>
        <v>1.7020802784685198</v>
      </c>
      <c r="M77" s="50">
        <f ca="1">IF($B77&lt;Input!$B$20,PRODUCT(OFFSET(M$19,0,$B77,1,Input!$B$20-$B77)),IF($B77=Input!$B$20,1,0))</f>
        <v>1.6990163146519721</v>
      </c>
      <c r="N77" s="50">
        <f ca="1">IF($B77&lt;Input!$B$20,PRODUCT(OFFSET(N$19,0,$B77,1,Input!$B$20-$B77)),IF($B77=Input!$B$20,1,0))</f>
        <v>1.6959573157058641</v>
      </c>
      <c r="O77" s="50">
        <f ca="1">IF($B77&lt;Input!$B$20,PRODUCT(OFFSET(O$19,0,$B77,1,Input!$B$20-$B77)),IF($B77=Input!$B$20,1,0))</f>
        <v>1.6929032744776944</v>
      </c>
      <c r="P77" s="50">
        <f ca="1">IF($B77&lt;Input!$B$20,PRODUCT(OFFSET(P$19,0,$B77,1,Input!$B$20-$B77)),IF($B77=Input!$B$20,1,0))</f>
        <v>1.6898541838239827</v>
      </c>
      <c r="Q77" s="50">
        <f ca="1">IF($B77&lt;Input!$B$20,PRODUCT(OFFSET(Q$19,0,$B77,1,Input!$B$20-$B77)),IF($B77=Input!$B$20,1,0))</f>
        <v>1.6868100366102521</v>
      </c>
      <c r="R77" s="50">
        <f ca="1">IF($B77&lt;Input!$B$20,PRODUCT(OFFSET(R$19,0,$B77,1,Input!$B$20-$B77)),IF($B77=Input!$B$20,1,0))</f>
        <v>1.683770825711028</v>
      </c>
      <c r="S77" s="50">
        <f ca="1">IF($B77&lt;Input!$B$20,PRODUCT(OFFSET(S$19,0,$B77,1,Input!$B$20-$B77)),IF($B77=Input!$B$20,1,0))</f>
        <v>1.6807365440098203</v>
      </c>
      <c r="T77" s="50">
        <f ca="1">IF($B77&lt;Input!$B$20,PRODUCT(OFFSET(T$19,0,$B77,1,Input!$B$20-$B77)),IF($B77=Input!$B$20,1,0))</f>
        <v>1.6777071843991209</v>
      </c>
      <c r="U77" s="50">
        <f ca="1">IF($B77&lt;Input!$B$20,PRODUCT(OFFSET(U$19,0,$B77,1,Input!$B$20-$B77)),IF($B77=Input!$B$20,1,0))</f>
        <v>1.6746827397803892</v>
      </c>
      <c r="V77" s="50">
        <f ca="1">IF($B77&lt;Input!$B$20,PRODUCT(OFFSET(V$19,0,$B77,1,Input!$B$20-$B77)),IF($B77=Input!$B$20,1,0))</f>
        <v>1.6716632030640446</v>
      </c>
      <c r="W77" s="50">
        <f ca="1">IF($B77&lt;Input!$B$20,PRODUCT(OFFSET(W$19,0,$B77,1,Input!$B$20-$B77)),IF($B77=Input!$B$20,1,0))</f>
        <v>1.6686485671694549</v>
      </c>
      <c r="X77" s="50">
        <f ca="1">IF($B77&lt;Input!$B$20,PRODUCT(OFFSET(X$19,0,$B77,1,Input!$B$20-$B77)),IF($B77=Input!$B$20,1,0))</f>
        <v>1.6659397992393812</v>
      </c>
      <c r="Y77" s="50">
        <f ca="1">IF($B77&lt;Input!$B$20,PRODUCT(OFFSET(Y$19,0,$B77,1,Input!$B$20-$B77)),IF($B77=Input!$B$20,1,0))</f>
        <v>1.6635354805013987</v>
      </c>
      <c r="Z77" s="50">
        <f ca="1">IF($B77&lt;Input!$B$20,PRODUCT(OFFSET(Z$19,0,$B77,1,Input!$B$20-$B77)),IF($B77=Input!$B$20,1,0))</f>
        <v>1.6614343587750453</v>
      </c>
      <c r="AA77" s="50">
        <f ca="1">IF($B77&lt;Input!$B$20,PRODUCT(OFFSET(AA$19,0,$B77,1,Input!$B$20-$B77)),IF($B77=Input!$B$20,1,0))</f>
        <v>1.6596353473875296</v>
      </c>
      <c r="AB77" s="50">
        <f ca="1">IF($B77&lt;Input!$B$20,PRODUCT(OFFSET(AB$19,0,$B77,1,Input!$B$20-$B77)),IF($B77=Input!$B$20,1,0))</f>
        <v>1.6581375242397784</v>
      </c>
      <c r="AC77" s="50">
        <f ca="1">IF($B77&lt;Input!$B$20,PRODUCT(OFFSET(AC$19,0,$B77,1,Input!$B$20-$B77)),IF($B77=Input!$B$20,1,0))</f>
        <v>1.6569401310217109</v>
      </c>
      <c r="AD77" s="50">
        <f ca="1">IF($B77&lt;Input!$B$20,PRODUCT(OFFSET(AD$19,0,$B77,1,Input!$B$20-$B77)),IF($B77=Input!$B$20,1,0))</f>
        <v>1.6560425725758261</v>
      </c>
      <c r="AE77" s="50">
        <f ca="1">IF($B77&lt;Input!$B$20,PRODUCT(OFFSET(AE$19,0,$B77,1,Input!$B$20-$B77)),IF($B77=Input!$B$20,1,0))</f>
        <v>1.6554444164083277</v>
      </c>
      <c r="AF77" s="50">
        <f ca="1">IF($B77&lt;Input!$B$20,PRODUCT(OFFSET(AF$19,0,$B77,1,Input!$B$20-$B77)),IF($B77=Input!$B$20,1,0))</f>
        <v>1.6551453923472577</v>
      </c>
      <c r="AG77" s="50">
        <f ca="1">IF($B77&lt;Input!$B$20,PRODUCT(OFFSET(AG$19,0,$B77,1,Input!$B$20-$B77)),IF($B77=Input!$B$20,1,0))</f>
        <v>1.6551453923472577</v>
      </c>
      <c r="AH77" s="50">
        <f ca="1">IF($B77&lt;Input!$B$20,PRODUCT(OFFSET(AH$19,0,$B77,1,Input!$B$20-$B77)),IF($B77=Input!$B$20,1,0))</f>
        <v>1.6551453923472577</v>
      </c>
      <c r="AI77" s="50">
        <f ca="1">IF($B77&lt;Input!$B$20,PRODUCT(OFFSET(AI$19,0,$B77,1,Input!$B$20-$B77)),IF($B77=Input!$B$20,1,0))</f>
        <v>1.6551453923472577</v>
      </c>
      <c r="AJ77" s="50">
        <f ca="1">IF($B77&lt;Input!$B$20,PRODUCT(OFFSET(AJ$19,0,$B77,1,Input!$B$20-$B77)),IF($B77=Input!$B$20,1,0))</f>
        <v>1.6551453923472577</v>
      </c>
      <c r="AK77" s="50">
        <f ca="1">IF($B77&lt;Input!$B$20,PRODUCT(OFFSET(AK$19,0,$B77,1,Input!$B$20-$B77)),IF($B77=Input!$B$20,1,0))</f>
        <v>1.6551453923472577</v>
      </c>
      <c r="AL77" s="50">
        <f ca="1">IF($B77&lt;Input!$B$20,PRODUCT(OFFSET(AL$19,0,$B77,1,Input!$B$20-$B77)),IF($B77=Input!$B$20,1,0))</f>
        <v>1.6551453923472577</v>
      </c>
      <c r="AM77" s="50">
        <f ca="1">IF($B77&lt;Input!$B$20,PRODUCT(OFFSET(AM$19,0,$B77,1,Input!$B$20-$B77)),IF($B77=Input!$B$20,1,0))</f>
        <v>1.6551453923472577</v>
      </c>
      <c r="AN77" s="50">
        <f ca="1">IF($B77&lt;Input!$B$20,PRODUCT(OFFSET(AN$19,0,$B77,1,Input!$B$20-$B77)),IF($B77=Input!$B$20,1,0))</f>
        <v>1.6551453923472577</v>
      </c>
      <c r="AO77" s="50">
        <f ca="1">IF($B77&lt;Input!$B$20,PRODUCT(OFFSET(AO$19,0,$B77,1,Input!$B$20-$B77)),IF($B77=Input!$B$20,1,0))</f>
        <v>1.6551453923472577</v>
      </c>
      <c r="AP77" s="50">
        <f ca="1">IF($B77&lt;Input!$B$20,PRODUCT(OFFSET(AP$19,0,$B77,1,Input!$B$20-$B77)),IF($B77=Input!$B$20,1,0))</f>
        <v>1.6551453923472577</v>
      </c>
      <c r="AQ77" s="50">
        <f ca="1">IF($B77&lt;Input!$B$20,PRODUCT(OFFSET(AQ$19,0,$B77,1,Input!$B$20-$B77)),IF($B77=Input!$B$20,1,0))</f>
        <v>1.6551453923472577</v>
      </c>
      <c r="AR77" s="50">
        <f ca="1">IF($B77&lt;Input!$B$20,PRODUCT(OFFSET(AR$19,0,$B77,1,Input!$B$20-$B77)),IF($B77=Input!$B$20,1,0))</f>
        <v>1.6551453923472577</v>
      </c>
      <c r="AS77" s="50">
        <f ca="1">IF($B77&lt;Input!$B$20,PRODUCT(OFFSET(AS$19,0,$B77,1,Input!$B$20-$B77)),IF($B77=Input!$B$20,1,0))</f>
        <v>1.6551453923472577</v>
      </c>
      <c r="AT77" s="50">
        <f ca="1">IF($B77&lt;Input!$B$20,PRODUCT(OFFSET(AT$19,0,$B77,1,Input!$B$20-$B77)),IF($B77=Input!$B$20,1,0))</f>
        <v>1.6551453923472577</v>
      </c>
      <c r="AU77" s="50">
        <f ca="1">IF($B77&lt;Input!$B$20,PRODUCT(OFFSET(AU$19,0,$B77,1,Input!$B$20-$B77)),IF($B77=Input!$B$20,1,0))</f>
        <v>1.6551453923472577</v>
      </c>
      <c r="AV77" s="50">
        <f ca="1">IF($B77&lt;Input!$B$20,PRODUCT(OFFSET(AV$19,0,$B77,1,Input!$B$20-$B77)),IF($B77=Input!$B$20,1,0))</f>
        <v>1.6551453923472577</v>
      </c>
      <c r="AW77" s="50">
        <f ca="1">IF($B77&lt;Input!$B$20,PRODUCT(OFFSET(AW$19,0,$B77,1,Input!$B$20-$B77)),IF($B77=Input!$B$20,1,0))</f>
        <v>1.6551453923472577</v>
      </c>
      <c r="AX77" s="50">
        <f ca="1">IF($B77&lt;Input!$B$20,PRODUCT(OFFSET(AX$19,0,$B77,1,Input!$B$20-$B77)),IF($B77=Input!$B$20,1,0))</f>
        <v>1.6551453923472577</v>
      </c>
      <c r="AY77" s="50">
        <f ca="1">IF($B77&lt;Input!$B$20,PRODUCT(OFFSET(AY$19,0,$B77,1,Input!$B$20-$B77)),IF($B77=Input!$B$20,1,0))</f>
        <v>1.6551453923472577</v>
      </c>
      <c r="AZ77" s="50">
        <f ca="1">IF($B77&lt;Input!$B$20,PRODUCT(OFFSET(AZ$19,0,$B77,1,Input!$B$20-$B77)),IF($B77=Input!$B$20,1,0))</f>
        <v>1.6551453923472577</v>
      </c>
      <c r="BA77" s="50">
        <f ca="1">IF($B77&lt;Input!$B$20,PRODUCT(OFFSET(BA$19,0,$B77,1,Input!$B$20-$B77)),IF($B77=Input!$B$20,1,0))</f>
        <v>1.6551453923472577</v>
      </c>
      <c r="BB77" s="50">
        <f ca="1">IF($B77&lt;Input!$B$20,PRODUCT(OFFSET(BB$19,0,$B77,1,Input!$B$20-$B77)),IF($B77=Input!$B$20,1,0))</f>
        <v>1.6551453923472577</v>
      </c>
      <c r="BC77" s="50">
        <f ca="1">IF($B77&lt;Input!$B$20,PRODUCT(OFFSET(BC$19,0,$B77,1,Input!$B$20-$B77)),IF($B77=Input!$B$20,1,0))</f>
        <v>1.6551453923472577</v>
      </c>
      <c r="BD77" s="50">
        <f ca="1">IF($B77&lt;Input!$B$20,PRODUCT(OFFSET(BD$19,0,$B77,1,Input!$B$20-$B77)),IF($B77=Input!$B$20,1,0))</f>
        <v>1.6551453923472577</v>
      </c>
      <c r="BE77" s="50">
        <f ca="1">IF($B77&lt;Input!$B$20,PRODUCT(OFFSET(BE$19,0,$B77,1,Input!$B$20-$B77)),IF($B77=Input!$B$20,1,0))</f>
        <v>1.6551453923472577</v>
      </c>
      <c r="BF77" s="50">
        <f ca="1">IF($B77&lt;Input!$B$20,PRODUCT(OFFSET(BF$19,0,$B77,1,Input!$B$20-$B77)),IF($B77=Input!$B$20,1,0))</f>
        <v>1.6551453923472577</v>
      </c>
      <c r="BG77" s="50">
        <f ca="1">IF($B77&lt;Input!$B$20,PRODUCT(OFFSET(BG$19,0,$B77,1,Input!$B$20-$B77)),IF($B77=Input!$B$20,1,0))</f>
        <v>1.6551453923472577</v>
      </c>
      <c r="BH77" s="50">
        <f ca="1">IF($B77&lt;Input!$B$20,PRODUCT(OFFSET(BH$19,0,$B77,1,Input!$B$20-$B77)),IF($B77=Input!$B$20,1,0))</f>
        <v>1.6551453923472577</v>
      </c>
      <c r="BI77" s="50">
        <f ca="1">IF($B77&lt;Input!$B$20,PRODUCT(OFFSET(BI$19,0,$B77,1,Input!$B$20-$B77)),IF($B77=Input!$B$20,1,0))</f>
        <v>1.6551453923472577</v>
      </c>
      <c r="BJ77" s="50">
        <f ca="1">IF($B77&lt;Input!$B$20,PRODUCT(OFFSET(BJ$19,0,$B77,1,Input!$B$20-$B77)),IF($B77=Input!$B$20,1,0))</f>
        <v>1.6551453923472577</v>
      </c>
      <c r="BK77" s="50">
        <f ca="1">IF($B77&lt;Input!$B$20,PRODUCT(OFFSET(BK$19,0,$B77,1,Input!$B$20-$B77)),IF($B77=Input!$B$20,1,0))</f>
        <v>1.6551453923472577</v>
      </c>
      <c r="BL77" s="50">
        <f ca="1">IF($B77&lt;Input!$B$20,PRODUCT(OFFSET(BL$19,0,$B77,1,Input!$B$20-$B77)),IF($B77=Input!$B$20,1,0))</f>
        <v>1.6551453923472577</v>
      </c>
      <c r="BM77" s="50">
        <f ca="1">IF($B77&lt;Input!$B$20,PRODUCT(OFFSET(BM$19,0,$B77,1,Input!$B$20-$B77)),IF($B77=Input!$B$20,1,0))</f>
        <v>1.6551453923472577</v>
      </c>
      <c r="BN77" s="50">
        <f ca="1">IF($B77&lt;Input!$B$20,PRODUCT(OFFSET(BN$19,0,$B77,1,Input!$B$20-$B77)),IF($B77=Input!$B$20,1,0))</f>
        <v>1.6551453923472577</v>
      </c>
      <c r="BO77" s="50">
        <f ca="1">IF($B77&lt;Input!$B$20,PRODUCT(OFFSET(BO$19,0,$B77,1,Input!$B$20-$B77)),IF($B77=Input!$B$20,1,0))</f>
        <v>1.6551453923472577</v>
      </c>
      <c r="BP77" s="50">
        <f ca="1">IF($B77&lt;Input!$B$20,PRODUCT(OFFSET(BP$19,0,$B77,1,Input!$B$20-$B77)),IF($B77=Input!$B$20,1,0))</f>
        <v>1.6551453923472577</v>
      </c>
      <c r="BQ77" s="50">
        <f ca="1">IF($B77&lt;Input!$B$20,PRODUCT(OFFSET(BQ$19,0,$B77,1,Input!$B$20-$B77)),IF($B77=Input!$B$20,1,0))</f>
        <v>1.6551453923472577</v>
      </c>
      <c r="BR77" s="50">
        <f ca="1">IF($B77&lt;Input!$B$20,PRODUCT(OFFSET(BR$19,0,$B77,1,Input!$B$20-$B77)),IF($B77=Input!$B$20,1,0))</f>
        <v>1.6551453923472577</v>
      </c>
      <c r="BS77" s="50">
        <f ca="1">IF($B77&lt;Input!$B$20,PRODUCT(OFFSET(BS$19,0,$B77,1,Input!$B$20-$B77)),IF($B77=Input!$B$20,1,0))</f>
        <v>1.6551453923472577</v>
      </c>
      <c r="BT77" s="50">
        <f ca="1">IF($B77&lt;Input!$B$20,PRODUCT(OFFSET(BT$19,0,$B77,1,Input!$B$20-$B77)),IF($B77=Input!$B$20,1,0))</f>
        <v>1.6551453923472577</v>
      </c>
      <c r="BU77" s="50">
        <f ca="1">IF($B77&lt;Input!$B$20,PRODUCT(OFFSET(BU$19,0,$B77,1,Input!$B$20-$B77)),IF($B77=Input!$B$20,1,0))</f>
        <v>1.6551453923472577</v>
      </c>
      <c r="BV77" s="50">
        <f ca="1">IF($B77&lt;Input!$B$20,PRODUCT(OFFSET(BV$19,0,$B77,1,Input!$B$20-$B77)),IF($B77=Input!$B$20,1,0))</f>
        <v>1.6551453923472577</v>
      </c>
      <c r="BW77" s="50">
        <f ca="1">IF($B77&lt;Input!$B$20,PRODUCT(OFFSET(BW$19,0,$B77,1,Input!$B$20-$B77)),IF($B77=Input!$B$20,1,0))</f>
        <v>1.6551453923472577</v>
      </c>
      <c r="BX77" s="50">
        <f ca="1">IF($B77&lt;Input!$B$20,PRODUCT(OFFSET(BX$19,0,$B77,1,Input!$B$20-$B77)),IF($B77=Input!$B$20,1,0))</f>
        <v>1.6551453923472577</v>
      </c>
      <c r="BY77" s="50">
        <f ca="1">IF($B77&lt;Input!$B$20,PRODUCT(OFFSET(BY$19,0,$B77,1,Input!$B$20-$B77)),IF($B77=Input!$B$20,1,0))</f>
        <v>1.6551453923472577</v>
      </c>
      <c r="BZ77" s="50">
        <f ca="1">IF($B77&lt;Input!$B$20,PRODUCT(OFFSET(BZ$19,0,$B77,1,Input!$B$20-$B77)),IF($B77=Input!$B$20,1,0))</f>
        <v>1.6551453923472577</v>
      </c>
      <c r="CA77" s="50">
        <f ca="1">IF($B77&lt;Input!$B$20,PRODUCT(OFFSET(CA$19,0,$B77,1,Input!$B$20-$B77)),IF($B77=Input!$B$20,1,0))</f>
        <v>1.6551453923472577</v>
      </c>
      <c r="CB77" s="50">
        <f ca="1">IF($B77&lt;Input!$B$20,PRODUCT(OFFSET(CB$19,0,$B77,1,Input!$B$20-$B77)),IF($B77=Input!$B$20,1,0))</f>
        <v>1.6551453923472577</v>
      </c>
      <c r="CC77" s="50">
        <f ca="1">IF($B77&lt;Input!$B$20,PRODUCT(OFFSET(CC$19,0,$B77,1,Input!$B$20-$B77)),IF($B77=Input!$B$20,1,0))</f>
        <v>1.6551453923472577</v>
      </c>
      <c r="CD77" s="50">
        <f ca="1">IF($B77&lt;Input!$B$20,PRODUCT(OFFSET(CD$19,0,$B77,1,Input!$B$20-$B77)),IF($B77=Input!$B$20,1,0))</f>
        <v>1.6551453923472577</v>
      </c>
      <c r="CE77" s="50">
        <f ca="1">IF($B77&lt;Input!$B$20,PRODUCT(OFFSET(CE$19,0,$B77,1,Input!$B$20-$B77)),IF($B77=Input!$B$20,1,0))</f>
        <v>1.6551453923472577</v>
      </c>
      <c r="CF77" s="50">
        <f ca="1">IF($B77&lt;Input!$B$20,PRODUCT(OFFSET(CF$19,0,$B77,1,Input!$B$20-$B77)),IF($B77=Input!$B$20,1,0))</f>
        <v>1.6551453923472577</v>
      </c>
      <c r="CG77" s="50">
        <f ca="1">IF($B77&lt;Input!$B$20,PRODUCT(OFFSET(CG$19,0,$B77,1,Input!$B$20-$B77)),IF($B77=Input!$B$20,1,0))</f>
        <v>1.6551453923472577</v>
      </c>
      <c r="CH77" s="50">
        <f ca="1">IF($B77&lt;Input!$B$20,PRODUCT(OFFSET(CH$19,0,$B77,1,Input!$B$20-$B77)),IF($B77=Input!$B$20,1,0))</f>
        <v>1.6551453923472577</v>
      </c>
      <c r="CI77" s="50">
        <f ca="1">IF($B77&lt;Input!$B$20,PRODUCT(OFFSET(CI$19,0,$B77,1,Input!$B$20-$B77)),IF($B77=Input!$B$20,1,0))</f>
        <v>1.6551453923472577</v>
      </c>
      <c r="CJ77" s="50">
        <f ca="1">IF($B77&lt;Input!$B$20,PRODUCT(OFFSET(CJ$19,0,$B77,1,Input!$B$20-$B77)),IF($B77=Input!$B$20,1,0))</f>
        <v>1.6551453923472577</v>
      </c>
      <c r="CK77" s="50">
        <f ca="1">IF($B77&lt;Input!$B$20,PRODUCT(OFFSET(CK$19,0,$B77,1,Input!$B$20-$B77)),IF($B77=Input!$B$20,1,0))</f>
        <v>1.6551453923472577</v>
      </c>
      <c r="CL77" s="50">
        <f ca="1">IF($B77&lt;Input!$B$20,PRODUCT(OFFSET(CL$19,0,$B77,1,Input!$B$20-$B77)),IF($B77=Input!$B$20,1,0))</f>
        <v>1.6551453923472577</v>
      </c>
      <c r="CM77" s="50">
        <f ca="1">IF($B77&lt;Input!$B$20,PRODUCT(OFFSET(CM$19,0,$B77,1,Input!$B$20-$B77)),IF($B77=Input!$B$20,1,0))</f>
        <v>1.6551453923472577</v>
      </c>
      <c r="CN77" s="50">
        <f ca="1">IF($B77&lt;Input!$B$20,PRODUCT(OFFSET(CN$19,0,$B77,1,Input!$B$20-$B77)),IF($B77=Input!$B$20,1,0))</f>
        <v>1.6551453923472577</v>
      </c>
      <c r="CO77" s="50">
        <f ca="1">IF($B77&lt;Input!$B$20,PRODUCT(OFFSET(CO$19,0,$B77,1,Input!$B$20-$B77)),IF($B77=Input!$B$20,1,0))</f>
        <v>1.6551453923472577</v>
      </c>
      <c r="CP77" s="50">
        <f ca="1">IF($B77&lt;Input!$B$20,PRODUCT(OFFSET(CP$19,0,$B77,1,Input!$B$20-$B77)),IF($B77=Input!$B$20,1,0))</f>
        <v>1.6551453923472577</v>
      </c>
      <c r="CQ77" s="50">
        <f ca="1">IF($B77&lt;Input!$B$20,PRODUCT(OFFSET(CQ$19,0,$B77,1,Input!$B$20-$B77)),IF($B77=Input!$B$20,1,0))</f>
        <v>1.6551453923472577</v>
      </c>
      <c r="CR77" s="50">
        <f ca="1">IF($B77&lt;Input!$B$20,PRODUCT(OFFSET(CR$19,0,$B77,1,Input!$B$20-$B77)),IF($B77=Input!$B$20,1,0))</f>
        <v>1.6551453923472577</v>
      </c>
      <c r="CS77" s="50">
        <f ca="1">IF($B77&lt;Input!$B$20,PRODUCT(OFFSET(CS$19,0,$B77,1,Input!$B$20-$B77)),IF($B77=Input!$B$20,1,0))</f>
        <v>1.6551453923472577</v>
      </c>
      <c r="CT77" s="50">
        <f ca="1">IF($B77&lt;Input!$B$20,PRODUCT(OFFSET(CT$19,0,$B77,1,Input!$B$20-$B77)),IF($B77=Input!$B$20,1,0))</f>
        <v>1.6551453923472577</v>
      </c>
      <c r="CU77" s="50">
        <f ca="1">IF($B77&lt;Input!$B$20,PRODUCT(OFFSET(CU$19,0,$B77,1,Input!$B$20-$B77)),IF($B77=Input!$B$20,1,0))</f>
        <v>1.6551453923472577</v>
      </c>
    </row>
    <row r="78" spans="2:99" x14ac:dyDescent="0.2">
      <c r="B78" s="43">
        <v>31</v>
      </c>
      <c r="C78" s="50">
        <f ca="1">IF($B78&lt;Input!$B$20,PRODUCT(OFFSET(C$19,0,$B78,1,Input!$B$20-$B78)),IF($B78=Input!$B$20,1,0))</f>
        <v>1.6363005293524375</v>
      </c>
      <c r="D78" s="50">
        <f ca="1">IF($B78&lt;Input!$B$20,PRODUCT(OFFSET(D$19,0,$B78,1,Input!$B$20-$B78)),IF($B78=Input!$B$20,1,0))</f>
        <v>1.6336533449577431</v>
      </c>
      <c r="E78" s="50">
        <f ca="1">IF($B78&lt;Input!$B$20,PRODUCT(OFFSET(E$19,0,$B78,1,Input!$B$20-$B78)),IF($B78=Input!$B$20,1,0))</f>
        <v>1.6310099679837571</v>
      </c>
      <c r="F78" s="50">
        <f ca="1">IF($B78&lt;Input!$B$20,PRODUCT(OFFSET(F$19,0,$B78,1,Input!$B$20-$B78)),IF($B78=Input!$B$20,1,0))</f>
        <v>1.6283703936379637</v>
      </c>
      <c r="G78" s="50">
        <f ca="1">IF($B78&lt;Input!$B$20,PRODUCT(OFFSET(G$19,0,$B78,1,Input!$B$20-$B78)),IF($B78=Input!$B$20,1,0))</f>
        <v>1.6257346171330176</v>
      </c>
      <c r="H78" s="50">
        <f ca="1">IF($B78&lt;Input!$B$20,PRODUCT(OFFSET(H$19,0,$B78,1,Input!$B$20-$B78)),IF($B78=Input!$B$20,1,0))</f>
        <v>1.6231026336867385</v>
      </c>
      <c r="I78" s="50">
        <f ca="1">IF($B78&lt;Input!$B$20,PRODUCT(OFFSET(I$19,0,$B78,1,Input!$B$20-$B78)),IF($B78=Input!$B$20,1,0))</f>
        <v>1.6204744385221117</v>
      </c>
      <c r="J78" s="50">
        <f ca="1">IF($B78&lt;Input!$B$20,PRODUCT(OFFSET(J$19,0,$B78,1,Input!$B$20-$B78)),IF($B78=Input!$B$20,1,0))</f>
        <v>1.6178500268672775</v>
      </c>
      <c r="K78" s="50">
        <f ca="1">IF($B78&lt;Input!$B$20,PRODUCT(OFFSET(K$19,0,$B78,1,Input!$B$20-$B78)),IF($B78=Input!$B$20,1,0))</f>
        <v>1.6152293939555309</v>
      </c>
      <c r="L78" s="50">
        <f ca="1">IF($B78&lt;Input!$B$20,PRODUCT(OFFSET(L$19,0,$B78,1,Input!$B$20-$B78)),IF($B78=Input!$B$20,1,0))</f>
        <v>1.6126125350253158</v>
      </c>
      <c r="M78" s="50">
        <f ca="1">IF($B78&lt;Input!$B$20,PRODUCT(OFFSET(M$19,0,$B78,1,Input!$B$20-$B78)),IF($B78=Input!$B$20,1,0))</f>
        <v>1.6099994453202175</v>
      </c>
      <c r="N78" s="50">
        <f ca="1">IF($B78&lt;Input!$B$20,PRODUCT(OFFSET(N$19,0,$B78,1,Input!$B$20-$B78)),IF($B78=Input!$B$20,1,0))</f>
        <v>1.6073901200889618</v>
      </c>
      <c r="O78" s="50">
        <f ca="1">IF($B78&lt;Input!$B$20,PRODUCT(OFFSET(O$19,0,$B78,1,Input!$B$20-$B78)),IF($B78=Input!$B$20,1,0))</f>
        <v>1.60478455458541</v>
      </c>
      <c r="P78" s="50">
        <f ca="1">IF($B78&lt;Input!$B$20,PRODUCT(OFFSET(P$19,0,$B78,1,Input!$B$20-$B78)),IF($B78=Input!$B$20,1,0))</f>
        <v>1.602182744068551</v>
      </c>
      <c r="Q78" s="50">
        <f ca="1">IF($B78&lt;Input!$B$20,PRODUCT(OFFSET(Q$19,0,$B78,1,Input!$B$20-$B78)),IF($B78=Input!$B$20,1,0))</f>
        <v>1.5995846838025023</v>
      </c>
      <c r="R78" s="50">
        <f ca="1">IF($B78&lt;Input!$B$20,PRODUCT(OFFSET(R$19,0,$B78,1,Input!$B$20-$B78)),IF($B78=Input!$B$20,1,0))</f>
        <v>1.5969903690564975</v>
      </c>
      <c r="S78" s="50">
        <f ca="1">IF($B78&lt;Input!$B$20,PRODUCT(OFFSET(S$19,0,$B78,1,Input!$B$20-$B78)),IF($B78=Input!$B$20,1,0))</f>
        <v>1.5943997951048905</v>
      </c>
      <c r="T78" s="50">
        <f ca="1">IF($B78&lt;Input!$B$20,PRODUCT(OFFSET(T$19,0,$B78,1,Input!$B$20-$B78)),IF($B78=Input!$B$20,1,0))</f>
        <v>1.591812957227144</v>
      </c>
      <c r="U78" s="50">
        <f ca="1">IF($B78&lt;Input!$B$20,PRODUCT(OFFSET(U$19,0,$B78,1,Input!$B$20-$B78)),IF($B78=Input!$B$20,1,0))</f>
        <v>1.5892298507078293</v>
      </c>
      <c r="V78" s="50">
        <f ca="1">IF($B78&lt;Input!$B$20,PRODUCT(OFFSET(V$19,0,$B78,1,Input!$B$20-$B78)),IF($B78=Input!$B$20,1,0))</f>
        <v>1.5866504708366185</v>
      </c>
      <c r="W78" s="50">
        <f ca="1">IF($B78&lt;Input!$B$20,PRODUCT(OFFSET(W$19,0,$B78,1,Input!$B$20-$B78)),IF($B78=Input!$B$20,1,0))</f>
        <v>1.5840748129082813</v>
      </c>
      <c r="X78" s="50">
        <f ca="1">IF($B78&lt;Input!$B$20,PRODUCT(OFFSET(X$19,0,$B78,1,Input!$B$20-$B78)),IF($B78=Input!$B$20,1,0))</f>
        <v>1.5817886434099715</v>
      </c>
      <c r="Y78" s="50">
        <f ca="1">IF($B78&lt;Input!$B$20,PRODUCT(OFFSET(Y$19,0,$B78,1,Input!$B$20-$B78)),IF($B78=Input!$B$20,1,0))</f>
        <v>1.5797907716939044</v>
      </c>
      <c r="Z78" s="50">
        <f ca="1">IF($B78&lt;Input!$B$20,PRODUCT(OFFSET(Z$19,0,$B78,1,Input!$B$20-$B78)),IF($B78=Input!$B$20,1,0))</f>
        <v>1.5780801644868494</v>
      </c>
      <c r="AA78" s="50">
        <f ca="1">IF($B78&lt;Input!$B$20,PRODUCT(OFFSET(AA$19,0,$B78,1,Input!$B$20-$B78)),IF($B78=Input!$B$20,1,0))</f>
        <v>1.5766559450020714</v>
      </c>
      <c r="AB78" s="50">
        <f ca="1">IF($B78&lt;Input!$B$20,PRODUCT(OFFSET(AB$19,0,$B78,1,Input!$B$20-$B78)),IF($B78=Input!$B$20,1,0))</f>
        <v>1.575517392193168</v>
      </c>
      <c r="AC78" s="50">
        <f ca="1">IF($B78&lt;Input!$B$20,PRODUCT(OFFSET(AC$19,0,$B78,1,Input!$B$20-$B78)),IF($B78=Input!$B$20,1,0))</f>
        <v>1.5746639401489295</v>
      </c>
      <c r="AD78" s="50">
        <f ca="1">IF($B78&lt;Input!$B$20,PRODUCT(OFFSET(AD$19,0,$B78,1,Input!$B$20-$B78)),IF($B78=Input!$B$20,1,0))</f>
        <v>1.5740951776284875</v>
      </c>
      <c r="AE78" s="50">
        <f ca="1">IF($B78&lt;Input!$B$20,PRODUCT(OFFSET(AE$19,0,$B78,1,Input!$B$20-$B78)),IF($B78=Input!$B$20,1,0))</f>
        <v>1.5738108477362485</v>
      </c>
      <c r="AF78" s="50">
        <f ca="1">IF($B78&lt;Input!$B$20,PRODUCT(OFFSET(AF$19,0,$B78,1,Input!$B$20-$B78)),IF($B78=Input!$B$20,1,0))</f>
        <v>1.5738108477362485</v>
      </c>
      <c r="AG78" s="50">
        <f ca="1">IF($B78&lt;Input!$B$20,PRODUCT(OFFSET(AG$19,0,$B78,1,Input!$B$20-$B78)),IF($B78=Input!$B$20,1,0))</f>
        <v>1.5738108477362485</v>
      </c>
      <c r="AH78" s="50">
        <f ca="1">IF($B78&lt;Input!$B$20,PRODUCT(OFFSET(AH$19,0,$B78,1,Input!$B$20-$B78)),IF($B78=Input!$B$20,1,0))</f>
        <v>1.5738108477362485</v>
      </c>
      <c r="AI78" s="50">
        <f ca="1">IF($B78&lt;Input!$B$20,PRODUCT(OFFSET(AI$19,0,$B78,1,Input!$B$20-$B78)),IF($B78=Input!$B$20,1,0))</f>
        <v>1.5738108477362485</v>
      </c>
      <c r="AJ78" s="50">
        <f ca="1">IF($B78&lt;Input!$B$20,PRODUCT(OFFSET(AJ$19,0,$B78,1,Input!$B$20-$B78)),IF($B78=Input!$B$20,1,0))</f>
        <v>1.5738108477362485</v>
      </c>
      <c r="AK78" s="50">
        <f ca="1">IF($B78&lt;Input!$B$20,PRODUCT(OFFSET(AK$19,0,$B78,1,Input!$B$20-$B78)),IF($B78=Input!$B$20,1,0))</f>
        <v>1.5738108477362485</v>
      </c>
      <c r="AL78" s="50">
        <f ca="1">IF($B78&lt;Input!$B$20,PRODUCT(OFFSET(AL$19,0,$B78,1,Input!$B$20-$B78)),IF($B78=Input!$B$20,1,0))</f>
        <v>1.5738108477362485</v>
      </c>
      <c r="AM78" s="50">
        <f ca="1">IF($B78&lt;Input!$B$20,PRODUCT(OFFSET(AM$19,0,$B78,1,Input!$B$20-$B78)),IF($B78=Input!$B$20,1,0))</f>
        <v>1.5738108477362485</v>
      </c>
      <c r="AN78" s="50">
        <f ca="1">IF($B78&lt;Input!$B$20,PRODUCT(OFFSET(AN$19,0,$B78,1,Input!$B$20-$B78)),IF($B78=Input!$B$20,1,0))</f>
        <v>1.5738108477362485</v>
      </c>
      <c r="AO78" s="50">
        <f ca="1">IF($B78&lt;Input!$B$20,PRODUCT(OFFSET(AO$19,0,$B78,1,Input!$B$20-$B78)),IF($B78=Input!$B$20,1,0))</f>
        <v>1.5738108477362485</v>
      </c>
      <c r="AP78" s="50">
        <f ca="1">IF($B78&lt;Input!$B$20,PRODUCT(OFFSET(AP$19,0,$B78,1,Input!$B$20-$B78)),IF($B78=Input!$B$20,1,0))</f>
        <v>1.5738108477362485</v>
      </c>
      <c r="AQ78" s="50">
        <f ca="1">IF($B78&lt;Input!$B$20,PRODUCT(OFFSET(AQ$19,0,$B78,1,Input!$B$20-$B78)),IF($B78=Input!$B$20,1,0))</f>
        <v>1.5738108477362485</v>
      </c>
      <c r="AR78" s="50">
        <f ca="1">IF($B78&lt;Input!$B$20,PRODUCT(OFFSET(AR$19,0,$B78,1,Input!$B$20-$B78)),IF($B78=Input!$B$20,1,0))</f>
        <v>1.5738108477362485</v>
      </c>
      <c r="AS78" s="50">
        <f ca="1">IF($B78&lt;Input!$B$20,PRODUCT(OFFSET(AS$19,0,$B78,1,Input!$B$20-$B78)),IF($B78=Input!$B$20,1,0))</f>
        <v>1.5738108477362485</v>
      </c>
      <c r="AT78" s="50">
        <f ca="1">IF($B78&lt;Input!$B$20,PRODUCT(OFFSET(AT$19,0,$B78,1,Input!$B$20-$B78)),IF($B78=Input!$B$20,1,0))</f>
        <v>1.5738108477362485</v>
      </c>
      <c r="AU78" s="50">
        <f ca="1">IF($B78&lt;Input!$B$20,PRODUCT(OFFSET(AU$19,0,$B78,1,Input!$B$20-$B78)),IF($B78=Input!$B$20,1,0))</f>
        <v>1.5738108477362485</v>
      </c>
      <c r="AV78" s="50">
        <f ca="1">IF($B78&lt;Input!$B$20,PRODUCT(OFFSET(AV$19,0,$B78,1,Input!$B$20-$B78)),IF($B78=Input!$B$20,1,0))</f>
        <v>1.5738108477362485</v>
      </c>
      <c r="AW78" s="50">
        <f ca="1">IF($B78&lt;Input!$B$20,PRODUCT(OFFSET(AW$19,0,$B78,1,Input!$B$20-$B78)),IF($B78=Input!$B$20,1,0))</f>
        <v>1.5738108477362485</v>
      </c>
      <c r="AX78" s="50">
        <f ca="1">IF($B78&lt;Input!$B$20,PRODUCT(OFFSET(AX$19,0,$B78,1,Input!$B$20-$B78)),IF($B78=Input!$B$20,1,0))</f>
        <v>1.5738108477362485</v>
      </c>
      <c r="AY78" s="50">
        <f ca="1">IF($B78&lt;Input!$B$20,PRODUCT(OFFSET(AY$19,0,$B78,1,Input!$B$20-$B78)),IF($B78=Input!$B$20,1,0))</f>
        <v>1.5738108477362485</v>
      </c>
      <c r="AZ78" s="50">
        <f ca="1">IF($B78&lt;Input!$B$20,PRODUCT(OFFSET(AZ$19,0,$B78,1,Input!$B$20-$B78)),IF($B78=Input!$B$20,1,0))</f>
        <v>1.5738108477362485</v>
      </c>
      <c r="BA78" s="50">
        <f ca="1">IF($B78&lt;Input!$B$20,PRODUCT(OFFSET(BA$19,0,$B78,1,Input!$B$20-$B78)),IF($B78=Input!$B$20,1,0))</f>
        <v>1.5738108477362485</v>
      </c>
      <c r="BB78" s="50">
        <f ca="1">IF($B78&lt;Input!$B$20,PRODUCT(OFFSET(BB$19,0,$B78,1,Input!$B$20-$B78)),IF($B78=Input!$B$20,1,0))</f>
        <v>1.5738108477362485</v>
      </c>
      <c r="BC78" s="50">
        <f ca="1">IF($B78&lt;Input!$B$20,PRODUCT(OFFSET(BC$19,0,$B78,1,Input!$B$20-$B78)),IF($B78=Input!$B$20,1,0))</f>
        <v>1.5738108477362485</v>
      </c>
      <c r="BD78" s="50">
        <f ca="1">IF($B78&lt;Input!$B$20,PRODUCT(OFFSET(BD$19,0,$B78,1,Input!$B$20-$B78)),IF($B78=Input!$B$20,1,0))</f>
        <v>1.5738108477362485</v>
      </c>
      <c r="BE78" s="50">
        <f ca="1">IF($B78&lt;Input!$B$20,PRODUCT(OFFSET(BE$19,0,$B78,1,Input!$B$20-$B78)),IF($B78=Input!$B$20,1,0))</f>
        <v>1.5738108477362485</v>
      </c>
      <c r="BF78" s="50">
        <f ca="1">IF($B78&lt;Input!$B$20,PRODUCT(OFFSET(BF$19,0,$B78,1,Input!$B$20-$B78)),IF($B78=Input!$B$20,1,0))</f>
        <v>1.5738108477362485</v>
      </c>
      <c r="BG78" s="50">
        <f ca="1">IF($B78&lt;Input!$B$20,PRODUCT(OFFSET(BG$19,0,$B78,1,Input!$B$20-$B78)),IF($B78=Input!$B$20,1,0))</f>
        <v>1.5738108477362485</v>
      </c>
      <c r="BH78" s="50">
        <f ca="1">IF($B78&lt;Input!$B$20,PRODUCT(OFFSET(BH$19,0,$B78,1,Input!$B$20-$B78)),IF($B78=Input!$B$20,1,0))</f>
        <v>1.5738108477362485</v>
      </c>
      <c r="BI78" s="50">
        <f ca="1">IF($B78&lt;Input!$B$20,PRODUCT(OFFSET(BI$19,0,$B78,1,Input!$B$20-$B78)),IF($B78=Input!$B$20,1,0))</f>
        <v>1.5738108477362485</v>
      </c>
      <c r="BJ78" s="50">
        <f ca="1">IF($B78&lt;Input!$B$20,PRODUCT(OFFSET(BJ$19,0,$B78,1,Input!$B$20-$B78)),IF($B78=Input!$B$20,1,0))</f>
        <v>1.5738108477362485</v>
      </c>
      <c r="BK78" s="50">
        <f ca="1">IF($B78&lt;Input!$B$20,PRODUCT(OFFSET(BK$19,0,$B78,1,Input!$B$20-$B78)),IF($B78=Input!$B$20,1,0))</f>
        <v>1.5738108477362485</v>
      </c>
      <c r="BL78" s="50">
        <f ca="1">IF($B78&lt;Input!$B$20,PRODUCT(OFFSET(BL$19,0,$B78,1,Input!$B$20-$B78)),IF($B78=Input!$B$20,1,0))</f>
        <v>1.5738108477362485</v>
      </c>
      <c r="BM78" s="50">
        <f ca="1">IF($B78&lt;Input!$B$20,PRODUCT(OFFSET(BM$19,0,$B78,1,Input!$B$20-$B78)),IF($B78=Input!$B$20,1,0))</f>
        <v>1.5738108477362485</v>
      </c>
      <c r="BN78" s="50">
        <f ca="1">IF($B78&lt;Input!$B$20,PRODUCT(OFFSET(BN$19,0,$B78,1,Input!$B$20-$B78)),IF($B78=Input!$B$20,1,0))</f>
        <v>1.5738108477362485</v>
      </c>
      <c r="BO78" s="50">
        <f ca="1">IF($B78&lt;Input!$B$20,PRODUCT(OFFSET(BO$19,0,$B78,1,Input!$B$20-$B78)),IF($B78=Input!$B$20,1,0))</f>
        <v>1.5738108477362485</v>
      </c>
      <c r="BP78" s="50">
        <f ca="1">IF($B78&lt;Input!$B$20,PRODUCT(OFFSET(BP$19,0,$B78,1,Input!$B$20-$B78)),IF($B78=Input!$B$20,1,0))</f>
        <v>1.5738108477362485</v>
      </c>
      <c r="BQ78" s="50">
        <f ca="1">IF($B78&lt;Input!$B$20,PRODUCT(OFFSET(BQ$19,0,$B78,1,Input!$B$20-$B78)),IF($B78=Input!$B$20,1,0))</f>
        <v>1.5738108477362485</v>
      </c>
      <c r="BR78" s="50">
        <f ca="1">IF($B78&lt;Input!$B$20,PRODUCT(OFFSET(BR$19,0,$B78,1,Input!$B$20-$B78)),IF($B78=Input!$B$20,1,0))</f>
        <v>1.5738108477362485</v>
      </c>
      <c r="BS78" s="50">
        <f ca="1">IF($B78&lt;Input!$B$20,PRODUCT(OFFSET(BS$19,0,$B78,1,Input!$B$20-$B78)),IF($B78=Input!$B$20,1,0))</f>
        <v>1.5738108477362485</v>
      </c>
      <c r="BT78" s="50">
        <f ca="1">IF($B78&lt;Input!$B$20,PRODUCT(OFFSET(BT$19,0,$B78,1,Input!$B$20-$B78)),IF($B78=Input!$B$20,1,0))</f>
        <v>1.5738108477362485</v>
      </c>
      <c r="BU78" s="50">
        <f ca="1">IF($B78&lt;Input!$B$20,PRODUCT(OFFSET(BU$19,0,$B78,1,Input!$B$20-$B78)),IF($B78=Input!$B$20,1,0))</f>
        <v>1.5738108477362485</v>
      </c>
      <c r="BV78" s="50">
        <f ca="1">IF($B78&lt;Input!$B$20,PRODUCT(OFFSET(BV$19,0,$B78,1,Input!$B$20-$B78)),IF($B78=Input!$B$20,1,0))</f>
        <v>1.5738108477362485</v>
      </c>
      <c r="BW78" s="50">
        <f ca="1">IF($B78&lt;Input!$B$20,PRODUCT(OFFSET(BW$19,0,$B78,1,Input!$B$20-$B78)),IF($B78=Input!$B$20,1,0))</f>
        <v>1.5738108477362485</v>
      </c>
      <c r="BX78" s="50">
        <f ca="1">IF($B78&lt;Input!$B$20,PRODUCT(OFFSET(BX$19,0,$B78,1,Input!$B$20-$B78)),IF($B78=Input!$B$20,1,0))</f>
        <v>1.5738108477362485</v>
      </c>
      <c r="BY78" s="50">
        <f ca="1">IF($B78&lt;Input!$B$20,PRODUCT(OFFSET(BY$19,0,$B78,1,Input!$B$20-$B78)),IF($B78=Input!$B$20,1,0))</f>
        <v>1.5738108477362485</v>
      </c>
      <c r="BZ78" s="50">
        <f ca="1">IF($B78&lt;Input!$B$20,PRODUCT(OFFSET(BZ$19,0,$B78,1,Input!$B$20-$B78)),IF($B78=Input!$B$20,1,0))</f>
        <v>1.5738108477362485</v>
      </c>
      <c r="CA78" s="50">
        <f ca="1">IF($B78&lt;Input!$B$20,PRODUCT(OFFSET(CA$19,0,$B78,1,Input!$B$20-$B78)),IF($B78=Input!$B$20,1,0))</f>
        <v>1.5738108477362485</v>
      </c>
      <c r="CB78" s="50">
        <f ca="1">IF($B78&lt;Input!$B$20,PRODUCT(OFFSET(CB$19,0,$B78,1,Input!$B$20-$B78)),IF($B78=Input!$B$20,1,0))</f>
        <v>1.5738108477362485</v>
      </c>
      <c r="CC78" s="50">
        <f ca="1">IF($B78&lt;Input!$B$20,PRODUCT(OFFSET(CC$19,0,$B78,1,Input!$B$20-$B78)),IF($B78=Input!$B$20,1,0))</f>
        <v>1.5738108477362485</v>
      </c>
      <c r="CD78" s="50">
        <f ca="1">IF($B78&lt;Input!$B$20,PRODUCT(OFFSET(CD$19,0,$B78,1,Input!$B$20-$B78)),IF($B78=Input!$B$20,1,0))</f>
        <v>1.5738108477362485</v>
      </c>
      <c r="CE78" s="50">
        <f ca="1">IF($B78&lt;Input!$B$20,PRODUCT(OFFSET(CE$19,0,$B78,1,Input!$B$20-$B78)),IF($B78=Input!$B$20,1,0))</f>
        <v>1.5738108477362485</v>
      </c>
      <c r="CF78" s="50">
        <f ca="1">IF($B78&lt;Input!$B$20,PRODUCT(OFFSET(CF$19,0,$B78,1,Input!$B$20-$B78)),IF($B78=Input!$B$20,1,0))</f>
        <v>1.5738108477362485</v>
      </c>
      <c r="CG78" s="50">
        <f ca="1">IF($B78&lt;Input!$B$20,PRODUCT(OFFSET(CG$19,0,$B78,1,Input!$B$20-$B78)),IF($B78=Input!$B$20,1,0))</f>
        <v>1.5738108477362485</v>
      </c>
      <c r="CH78" s="50">
        <f ca="1">IF($B78&lt;Input!$B$20,PRODUCT(OFFSET(CH$19,0,$B78,1,Input!$B$20-$B78)),IF($B78=Input!$B$20,1,0))</f>
        <v>1.5738108477362485</v>
      </c>
      <c r="CI78" s="50">
        <f ca="1">IF($B78&lt;Input!$B$20,PRODUCT(OFFSET(CI$19,0,$B78,1,Input!$B$20-$B78)),IF($B78=Input!$B$20,1,0))</f>
        <v>1.5738108477362485</v>
      </c>
      <c r="CJ78" s="50">
        <f ca="1">IF($B78&lt;Input!$B$20,PRODUCT(OFFSET(CJ$19,0,$B78,1,Input!$B$20-$B78)),IF($B78=Input!$B$20,1,0))</f>
        <v>1.5738108477362485</v>
      </c>
      <c r="CK78" s="50">
        <f ca="1">IF($B78&lt;Input!$B$20,PRODUCT(OFFSET(CK$19,0,$B78,1,Input!$B$20-$B78)),IF($B78=Input!$B$20,1,0))</f>
        <v>1.5738108477362485</v>
      </c>
      <c r="CL78" s="50">
        <f ca="1">IF($B78&lt;Input!$B$20,PRODUCT(OFFSET(CL$19,0,$B78,1,Input!$B$20-$B78)),IF($B78=Input!$B$20,1,0))</f>
        <v>1.5738108477362485</v>
      </c>
      <c r="CM78" s="50">
        <f ca="1">IF($B78&lt;Input!$B$20,PRODUCT(OFFSET(CM$19,0,$B78,1,Input!$B$20-$B78)),IF($B78=Input!$B$20,1,0))</f>
        <v>1.5738108477362485</v>
      </c>
      <c r="CN78" s="50">
        <f ca="1">IF($B78&lt;Input!$B$20,PRODUCT(OFFSET(CN$19,0,$B78,1,Input!$B$20-$B78)),IF($B78=Input!$B$20,1,0))</f>
        <v>1.5738108477362485</v>
      </c>
      <c r="CO78" s="50">
        <f ca="1">IF($B78&lt;Input!$B$20,PRODUCT(OFFSET(CO$19,0,$B78,1,Input!$B$20-$B78)),IF($B78=Input!$B$20,1,0))</f>
        <v>1.5738108477362485</v>
      </c>
      <c r="CP78" s="50">
        <f ca="1">IF($B78&lt;Input!$B$20,PRODUCT(OFFSET(CP$19,0,$B78,1,Input!$B$20-$B78)),IF($B78=Input!$B$20,1,0))</f>
        <v>1.5738108477362485</v>
      </c>
      <c r="CQ78" s="50">
        <f ca="1">IF($B78&lt;Input!$B$20,PRODUCT(OFFSET(CQ$19,0,$B78,1,Input!$B$20-$B78)),IF($B78=Input!$B$20,1,0))</f>
        <v>1.5738108477362485</v>
      </c>
      <c r="CR78" s="50">
        <f ca="1">IF($B78&lt;Input!$B$20,PRODUCT(OFFSET(CR$19,0,$B78,1,Input!$B$20-$B78)),IF($B78=Input!$B$20,1,0))</f>
        <v>1.5738108477362485</v>
      </c>
      <c r="CS78" s="50">
        <f ca="1">IF($B78&lt;Input!$B$20,PRODUCT(OFFSET(CS$19,0,$B78,1,Input!$B$20-$B78)),IF($B78=Input!$B$20,1,0))</f>
        <v>1.5738108477362485</v>
      </c>
      <c r="CT78" s="50">
        <f ca="1">IF($B78&lt;Input!$B$20,PRODUCT(OFFSET(CT$19,0,$B78,1,Input!$B$20-$B78)),IF($B78=Input!$B$20,1,0))</f>
        <v>1.5738108477362485</v>
      </c>
      <c r="CU78" s="50">
        <f ca="1">IF($B78&lt;Input!$B$20,PRODUCT(OFFSET(CU$19,0,$B78,1,Input!$B$20-$B78)),IF($B78=Input!$B$20,1,0))</f>
        <v>1.5738108477362485</v>
      </c>
    </row>
    <row r="79" spans="2:99" x14ac:dyDescent="0.2">
      <c r="B79" s="43">
        <v>32</v>
      </c>
      <c r="C79" s="50">
        <f ca="1">IF($B79&lt;Input!$B$20,PRODUCT(OFFSET(C$19,0,$B79,1,Input!$B$20-$B79)),IF($B79=Input!$B$20,1,0))</f>
        <v>1.5480610495292697</v>
      </c>
      <c r="D79" s="50">
        <f ca="1">IF($B79&lt;Input!$B$20,PRODUCT(OFFSET(D$19,0,$B79,1,Input!$B$20-$B79)),IF($B79=Input!$B$20,1,0))</f>
        <v>1.5458344877108874</v>
      </c>
      <c r="E79" s="50">
        <f ca="1">IF($B79&lt;Input!$B$20,PRODUCT(OFFSET(E$19,0,$B79,1,Input!$B$20-$B79)),IF($B79=Input!$B$20,1,0))</f>
        <v>1.5436107285341534</v>
      </c>
      <c r="F79" s="50">
        <f ca="1">IF($B79&lt;Input!$B$20,PRODUCT(OFFSET(F$19,0,$B79,1,Input!$B$20-$B79)),IF($B79=Input!$B$20,1,0))</f>
        <v>1.5413897689747207</v>
      </c>
      <c r="G79" s="50">
        <f ca="1">IF($B79&lt;Input!$B$20,PRODUCT(OFFSET(G$19,0,$B79,1,Input!$B$20-$B79)),IF($B79=Input!$B$20,1,0))</f>
        <v>1.5391716060109608</v>
      </c>
      <c r="H79" s="50">
        <f ca="1">IF($B79&lt;Input!$B$20,PRODUCT(OFFSET(H$19,0,$B79,1,Input!$B$20-$B79)),IF($B79=Input!$B$20,1,0))</f>
        <v>1.5369562366239653</v>
      </c>
      <c r="I79" s="50">
        <f ca="1">IF($B79&lt;Input!$B$20,PRODUCT(OFFSET(I$19,0,$B79,1,Input!$B$20-$B79)),IF($B79=Input!$B$20,1,0))</f>
        <v>1.5347436577975409</v>
      </c>
      <c r="J79" s="50">
        <f ca="1">IF($B79&lt;Input!$B$20,PRODUCT(OFFSET(J$19,0,$B79,1,Input!$B$20-$B79)),IF($B79=Input!$B$20,1,0))</f>
        <v>1.5325338665182084</v>
      </c>
      <c r="K79" s="50">
        <f ca="1">IF($B79&lt;Input!$B$20,PRODUCT(OFFSET(K$19,0,$B79,1,Input!$B$20-$B79)),IF($B79=Input!$B$20,1,0))</f>
        <v>1.5303268597752029</v>
      </c>
      <c r="L79" s="50">
        <f ca="1">IF($B79&lt;Input!$B$20,PRODUCT(OFFSET(L$19,0,$B79,1,Input!$B$20-$B79)),IF($B79=Input!$B$20,1,0))</f>
        <v>1.5281226345604677</v>
      </c>
      <c r="M79" s="50">
        <f ca="1">IF($B79&lt;Input!$B$20,PRODUCT(OFFSET(M$19,0,$B79,1,Input!$B$20-$B79)),IF($B79=Input!$B$20,1,0))</f>
        <v>1.5259211878686543</v>
      </c>
      <c r="N79" s="50">
        <f ca="1">IF($B79&lt;Input!$B$20,PRODUCT(OFFSET(N$19,0,$B79,1,Input!$B$20-$B79)),IF($B79=Input!$B$20,1,0))</f>
        <v>1.5237225166971231</v>
      </c>
      <c r="O79" s="50">
        <f ca="1">IF($B79&lt;Input!$B$20,PRODUCT(OFFSET(O$19,0,$B79,1,Input!$B$20-$B79)),IF($B79=Input!$B$20,1,0))</f>
        <v>1.5215266180459359</v>
      </c>
      <c r="P79" s="50">
        <f ca="1">IF($B79&lt;Input!$B$20,PRODUCT(OFFSET(P$19,0,$B79,1,Input!$B$20-$B79)),IF($B79=Input!$B$20,1,0))</f>
        <v>1.5193334889178607</v>
      </c>
      <c r="Q79" s="50">
        <f ca="1">IF($B79&lt;Input!$B$20,PRODUCT(OFFSET(Q$19,0,$B79,1,Input!$B$20-$B79)),IF($B79=Input!$B$20,1,0))</f>
        <v>1.5171431263183621</v>
      </c>
      <c r="R79" s="50">
        <f ca="1">IF($B79&lt;Input!$B$20,PRODUCT(OFFSET(R$19,0,$B79,1,Input!$B$20-$B79)),IF($B79=Input!$B$20,1,0))</f>
        <v>1.5149555272556063</v>
      </c>
      <c r="S79" s="50">
        <f ca="1">IF($B79&lt;Input!$B$20,PRODUCT(OFFSET(S$19,0,$B79,1,Input!$B$20-$B79)),IF($B79=Input!$B$20,1,0))</f>
        <v>1.5127706887404553</v>
      </c>
      <c r="T79" s="50">
        <f ca="1">IF($B79&lt;Input!$B$20,PRODUCT(OFFSET(T$19,0,$B79,1,Input!$B$20-$B79)),IF($B79=Input!$B$20,1,0))</f>
        <v>1.5105886077864659</v>
      </c>
      <c r="U79" s="50">
        <f ca="1">IF($B79&lt;Input!$B$20,PRODUCT(OFFSET(U$19,0,$B79,1,Input!$B$20-$B79)),IF($B79=Input!$B$20,1,0))</f>
        <v>1.5084092814098875</v>
      </c>
      <c r="V79" s="50">
        <f ca="1">IF($B79&lt;Input!$B$20,PRODUCT(OFFSET(V$19,0,$B79,1,Input!$B$20-$B79)),IF($B79=Input!$B$20,1,0))</f>
        <v>1.5062327066296606</v>
      </c>
      <c r="W79" s="50">
        <f ca="1">IF($B79&lt;Input!$B$20,PRODUCT(OFFSET(W$19,0,$B79,1,Input!$B$20-$B79)),IF($B79=Input!$B$20,1,0))</f>
        <v>1.5040588804674155</v>
      </c>
      <c r="X79" s="50">
        <f ca="1">IF($B79&lt;Input!$B$20,PRODUCT(OFFSET(X$19,0,$B79,1,Input!$B$20-$B79)),IF($B79=Input!$B$20,1,0))</f>
        <v>1.5021591850124605</v>
      </c>
      <c r="Y79" s="50">
        <f ca="1">IF($B79&lt;Input!$B$20,PRODUCT(OFFSET(Y$19,0,$B79,1,Input!$B$20-$B79)),IF($B79=Input!$B$20,1,0))</f>
        <v>1.5005326377670485</v>
      </c>
      <c r="Z79" s="50">
        <f ca="1">IF($B79&lt;Input!$B$20,PRODUCT(OFFSET(Z$19,0,$B79,1,Input!$B$20-$B79)),IF($B79=Input!$B$20,1,0))</f>
        <v>1.4991784050301151</v>
      </c>
      <c r="AA79" s="50">
        <f ca="1">IF($B79&lt;Input!$B$20,PRODUCT(OFFSET(AA$19,0,$B79,1,Input!$B$20-$B79)),IF($B79=Input!$B$20,1,0))</f>
        <v>1.4980958011877834</v>
      </c>
      <c r="AB79" s="50">
        <f ca="1">IF($B79&lt;Input!$B$20,PRODUCT(OFFSET(AB$19,0,$B79,1,Input!$B$20-$B79)),IF($B79=Input!$B$20,1,0))</f>
        <v>1.4972842881379598</v>
      </c>
      <c r="AC79" s="50">
        <f ca="1">IF($B79&lt;Input!$B$20,PRODUCT(OFFSET(AC$19,0,$B79,1,Input!$B$20-$B79)),IF($B79=Input!$B$20,1,0))</f>
        <v>1.4967434748483261</v>
      </c>
      <c r="AD79" s="50">
        <f ca="1">IF($B79&lt;Input!$B$20,PRODUCT(OFFSET(AD$19,0,$B79,1,Input!$B$20-$B79)),IF($B79=Input!$B$20,1,0))</f>
        <v>1.4964731170472467</v>
      </c>
      <c r="AE79" s="50">
        <f ca="1">IF($B79&lt;Input!$B$20,PRODUCT(OFFSET(AE$19,0,$B79,1,Input!$B$20-$B79)),IF($B79=Input!$B$20,1,0))</f>
        <v>1.4964731170472467</v>
      </c>
      <c r="AF79" s="50">
        <f ca="1">IF($B79&lt;Input!$B$20,PRODUCT(OFFSET(AF$19,0,$B79,1,Input!$B$20-$B79)),IF($B79=Input!$B$20,1,0))</f>
        <v>1.4964731170472467</v>
      </c>
      <c r="AG79" s="50">
        <f ca="1">IF($B79&lt;Input!$B$20,PRODUCT(OFFSET(AG$19,0,$B79,1,Input!$B$20-$B79)),IF($B79=Input!$B$20,1,0))</f>
        <v>1.4964731170472467</v>
      </c>
      <c r="AH79" s="50">
        <f ca="1">IF($B79&lt;Input!$B$20,PRODUCT(OFFSET(AH$19,0,$B79,1,Input!$B$20-$B79)),IF($B79=Input!$B$20,1,0))</f>
        <v>1.4964731170472467</v>
      </c>
      <c r="AI79" s="50">
        <f ca="1">IF($B79&lt;Input!$B$20,PRODUCT(OFFSET(AI$19,0,$B79,1,Input!$B$20-$B79)),IF($B79=Input!$B$20,1,0))</f>
        <v>1.4964731170472467</v>
      </c>
      <c r="AJ79" s="50">
        <f ca="1">IF($B79&lt;Input!$B$20,PRODUCT(OFFSET(AJ$19,0,$B79,1,Input!$B$20-$B79)),IF($B79=Input!$B$20,1,0))</f>
        <v>1.4964731170472467</v>
      </c>
      <c r="AK79" s="50">
        <f ca="1">IF($B79&lt;Input!$B$20,PRODUCT(OFFSET(AK$19,0,$B79,1,Input!$B$20-$B79)),IF($B79=Input!$B$20,1,0))</f>
        <v>1.4964731170472467</v>
      </c>
      <c r="AL79" s="50">
        <f ca="1">IF($B79&lt;Input!$B$20,PRODUCT(OFFSET(AL$19,0,$B79,1,Input!$B$20-$B79)),IF($B79=Input!$B$20,1,0))</f>
        <v>1.4964731170472467</v>
      </c>
      <c r="AM79" s="50">
        <f ca="1">IF($B79&lt;Input!$B$20,PRODUCT(OFFSET(AM$19,0,$B79,1,Input!$B$20-$B79)),IF($B79=Input!$B$20,1,0))</f>
        <v>1.4964731170472467</v>
      </c>
      <c r="AN79" s="50">
        <f ca="1">IF($B79&lt;Input!$B$20,PRODUCT(OFFSET(AN$19,0,$B79,1,Input!$B$20-$B79)),IF($B79=Input!$B$20,1,0))</f>
        <v>1.4964731170472467</v>
      </c>
      <c r="AO79" s="50">
        <f ca="1">IF($B79&lt;Input!$B$20,PRODUCT(OFFSET(AO$19,0,$B79,1,Input!$B$20-$B79)),IF($B79=Input!$B$20,1,0))</f>
        <v>1.4964731170472467</v>
      </c>
      <c r="AP79" s="50">
        <f ca="1">IF($B79&lt;Input!$B$20,PRODUCT(OFFSET(AP$19,0,$B79,1,Input!$B$20-$B79)),IF($B79=Input!$B$20,1,0))</f>
        <v>1.4964731170472467</v>
      </c>
      <c r="AQ79" s="50">
        <f ca="1">IF($B79&lt;Input!$B$20,PRODUCT(OFFSET(AQ$19,0,$B79,1,Input!$B$20-$B79)),IF($B79=Input!$B$20,1,0))</f>
        <v>1.4964731170472467</v>
      </c>
      <c r="AR79" s="50">
        <f ca="1">IF($B79&lt;Input!$B$20,PRODUCT(OFFSET(AR$19,0,$B79,1,Input!$B$20-$B79)),IF($B79=Input!$B$20,1,0))</f>
        <v>1.4964731170472467</v>
      </c>
      <c r="AS79" s="50">
        <f ca="1">IF($B79&lt;Input!$B$20,PRODUCT(OFFSET(AS$19,0,$B79,1,Input!$B$20-$B79)),IF($B79=Input!$B$20,1,0))</f>
        <v>1.4964731170472467</v>
      </c>
      <c r="AT79" s="50">
        <f ca="1">IF($B79&lt;Input!$B$20,PRODUCT(OFFSET(AT$19,0,$B79,1,Input!$B$20-$B79)),IF($B79=Input!$B$20,1,0))</f>
        <v>1.4964731170472467</v>
      </c>
      <c r="AU79" s="50">
        <f ca="1">IF($B79&lt;Input!$B$20,PRODUCT(OFFSET(AU$19,0,$B79,1,Input!$B$20-$B79)),IF($B79=Input!$B$20,1,0))</f>
        <v>1.4964731170472467</v>
      </c>
      <c r="AV79" s="50">
        <f ca="1">IF($B79&lt;Input!$B$20,PRODUCT(OFFSET(AV$19,0,$B79,1,Input!$B$20-$B79)),IF($B79=Input!$B$20,1,0))</f>
        <v>1.4964731170472467</v>
      </c>
      <c r="AW79" s="50">
        <f ca="1">IF($B79&lt;Input!$B$20,PRODUCT(OFFSET(AW$19,0,$B79,1,Input!$B$20-$B79)),IF($B79=Input!$B$20,1,0))</f>
        <v>1.4964731170472467</v>
      </c>
      <c r="AX79" s="50">
        <f ca="1">IF($B79&lt;Input!$B$20,PRODUCT(OFFSET(AX$19,0,$B79,1,Input!$B$20-$B79)),IF($B79=Input!$B$20,1,0))</f>
        <v>1.4964731170472467</v>
      </c>
      <c r="AY79" s="50">
        <f ca="1">IF($B79&lt;Input!$B$20,PRODUCT(OFFSET(AY$19,0,$B79,1,Input!$B$20-$B79)),IF($B79=Input!$B$20,1,0))</f>
        <v>1.4964731170472467</v>
      </c>
      <c r="AZ79" s="50">
        <f ca="1">IF($B79&lt;Input!$B$20,PRODUCT(OFFSET(AZ$19,0,$B79,1,Input!$B$20-$B79)),IF($B79=Input!$B$20,1,0))</f>
        <v>1.4964731170472467</v>
      </c>
      <c r="BA79" s="50">
        <f ca="1">IF($B79&lt;Input!$B$20,PRODUCT(OFFSET(BA$19,0,$B79,1,Input!$B$20-$B79)),IF($B79=Input!$B$20,1,0))</f>
        <v>1.4964731170472467</v>
      </c>
      <c r="BB79" s="50">
        <f ca="1">IF($B79&lt;Input!$B$20,PRODUCT(OFFSET(BB$19,0,$B79,1,Input!$B$20-$B79)),IF($B79=Input!$B$20,1,0))</f>
        <v>1.4964731170472467</v>
      </c>
      <c r="BC79" s="50">
        <f ca="1">IF($B79&lt;Input!$B$20,PRODUCT(OFFSET(BC$19,0,$B79,1,Input!$B$20-$B79)),IF($B79=Input!$B$20,1,0))</f>
        <v>1.4964731170472467</v>
      </c>
      <c r="BD79" s="50">
        <f ca="1">IF($B79&lt;Input!$B$20,PRODUCT(OFFSET(BD$19,0,$B79,1,Input!$B$20-$B79)),IF($B79=Input!$B$20,1,0))</f>
        <v>1.4964731170472467</v>
      </c>
      <c r="BE79" s="50">
        <f ca="1">IF($B79&lt;Input!$B$20,PRODUCT(OFFSET(BE$19,0,$B79,1,Input!$B$20-$B79)),IF($B79=Input!$B$20,1,0))</f>
        <v>1.4964731170472467</v>
      </c>
      <c r="BF79" s="50">
        <f ca="1">IF($B79&lt;Input!$B$20,PRODUCT(OFFSET(BF$19,0,$B79,1,Input!$B$20-$B79)),IF($B79=Input!$B$20,1,0))</f>
        <v>1.4964731170472467</v>
      </c>
      <c r="BG79" s="50">
        <f ca="1">IF($B79&lt;Input!$B$20,PRODUCT(OFFSET(BG$19,0,$B79,1,Input!$B$20-$B79)),IF($B79=Input!$B$20,1,0))</f>
        <v>1.4964731170472467</v>
      </c>
      <c r="BH79" s="50">
        <f ca="1">IF($B79&lt;Input!$B$20,PRODUCT(OFFSET(BH$19,0,$B79,1,Input!$B$20-$B79)),IF($B79=Input!$B$20,1,0))</f>
        <v>1.4964731170472467</v>
      </c>
      <c r="BI79" s="50">
        <f ca="1">IF($B79&lt;Input!$B$20,PRODUCT(OFFSET(BI$19,0,$B79,1,Input!$B$20-$B79)),IF($B79=Input!$B$20,1,0))</f>
        <v>1.4964731170472467</v>
      </c>
      <c r="BJ79" s="50">
        <f ca="1">IF($B79&lt;Input!$B$20,PRODUCT(OFFSET(BJ$19,0,$B79,1,Input!$B$20-$B79)),IF($B79=Input!$B$20,1,0))</f>
        <v>1.4964731170472467</v>
      </c>
      <c r="BK79" s="50">
        <f ca="1">IF($B79&lt;Input!$B$20,PRODUCT(OFFSET(BK$19,0,$B79,1,Input!$B$20-$B79)),IF($B79=Input!$B$20,1,0))</f>
        <v>1.4964731170472467</v>
      </c>
      <c r="BL79" s="50">
        <f ca="1">IF($B79&lt;Input!$B$20,PRODUCT(OFFSET(BL$19,0,$B79,1,Input!$B$20-$B79)),IF($B79=Input!$B$20,1,0))</f>
        <v>1.4964731170472467</v>
      </c>
      <c r="BM79" s="50">
        <f ca="1">IF($B79&lt;Input!$B$20,PRODUCT(OFFSET(BM$19,0,$B79,1,Input!$B$20-$B79)),IF($B79=Input!$B$20,1,0))</f>
        <v>1.4964731170472467</v>
      </c>
      <c r="BN79" s="50">
        <f ca="1">IF($B79&lt;Input!$B$20,PRODUCT(OFFSET(BN$19,0,$B79,1,Input!$B$20-$B79)),IF($B79=Input!$B$20,1,0))</f>
        <v>1.4964731170472467</v>
      </c>
      <c r="BO79" s="50">
        <f ca="1">IF($B79&lt;Input!$B$20,PRODUCT(OFFSET(BO$19,0,$B79,1,Input!$B$20-$B79)),IF($B79=Input!$B$20,1,0))</f>
        <v>1.4964731170472467</v>
      </c>
      <c r="BP79" s="50">
        <f ca="1">IF($B79&lt;Input!$B$20,PRODUCT(OFFSET(BP$19,0,$B79,1,Input!$B$20-$B79)),IF($B79=Input!$B$20,1,0))</f>
        <v>1.4964731170472467</v>
      </c>
      <c r="BQ79" s="50">
        <f ca="1">IF($B79&lt;Input!$B$20,PRODUCT(OFFSET(BQ$19,0,$B79,1,Input!$B$20-$B79)),IF($B79=Input!$B$20,1,0))</f>
        <v>1.4964731170472467</v>
      </c>
      <c r="BR79" s="50">
        <f ca="1">IF($B79&lt;Input!$B$20,PRODUCT(OFFSET(BR$19,0,$B79,1,Input!$B$20-$B79)),IF($B79=Input!$B$20,1,0))</f>
        <v>1.4964731170472467</v>
      </c>
      <c r="BS79" s="50">
        <f ca="1">IF($B79&lt;Input!$B$20,PRODUCT(OFFSET(BS$19,0,$B79,1,Input!$B$20-$B79)),IF($B79=Input!$B$20,1,0))</f>
        <v>1.4964731170472467</v>
      </c>
      <c r="BT79" s="50">
        <f ca="1">IF($B79&lt;Input!$B$20,PRODUCT(OFFSET(BT$19,0,$B79,1,Input!$B$20-$B79)),IF($B79=Input!$B$20,1,0))</f>
        <v>1.4964731170472467</v>
      </c>
      <c r="BU79" s="50">
        <f ca="1">IF($B79&lt;Input!$B$20,PRODUCT(OFFSET(BU$19,0,$B79,1,Input!$B$20-$B79)),IF($B79=Input!$B$20,1,0))</f>
        <v>1.4964731170472467</v>
      </c>
      <c r="BV79" s="50">
        <f ca="1">IF($B79&lt;Input!$B$20,PRODUCT(OFFSET(BV$19,0,$B79,1,Input!$B$20-$B79)),IF($B79=Input!$B$20,1,0))</f>
        <v>1.4964731170472467</v>
      </c>
      <c r="BW79" s="50">
        <f ca="1">IF($B79&lt;Input!$B$20,PRODUCT(OFFSET(BW$19,0,$B79,1,Input!$B$20-$B79)),IF($B79=Input!$B$20,1,0))</f>
        <v>1.4964731170472467</v>
      </c>
      <c r="BX79" s="50">
        <f ca="1">IF($B79&lt;Input!$B$20,PRODUCT(OFFSET(BX$19,0,$B79,1,Input!$B$20-$B79)),IF($B79=Input!$B$20,1,0))</f>
        <v>1.4964731170472467</v>
      </c>
      <c r="BY79" s="50">
        <f ca="1">IF($B79&lt;Input!$B$20,PRODUCT(OFFSET(BY$19,0,$B79,1,Input!$B$20-$B79)),IF($B79=Input!$B$20,1,0))</f>
        <v>1.4964731170472467</v>
      </c>
      <c r="BZ79" s="50">
        <f ca="1">IF($B79&lt;Input!$B$20,PRODUCT(OFFSET(BZ$19,0,$B79,1,Input!$B$20-$B79)),IF($B79=Input!$B$20,1,0))</f>
        <v>1.4964731170472467</v>
      </c>
      <c r="CA79" s="50">
        <f ca="1">IF($B79&lt;Input!$B$20,PRODUCT(OFFSET(CA$19,0,$B79,1,Input!$B$20-$B79)),IF($B79=Input!$B$20,1,0))</f>
        <v>1.4964731170472467</v>
      </c>
      <c r="CB79" s="50">
        <f ca="1">IF($B79&lt;Input!$B$20,PRODUCT(OFFSET(CB$19,0,$B79,1,Input!$B$20-$B79)),IF($B79=Input!$B$20,1,0))</f>
        <v>1.4964731170472467</v>
      </c>
      <c r="CC79" s="50">
        <f ca="1">IF($B79&lt;Input!$B$20,PRODUCT(OFFSET(CC$19,0,$B79,1,Input!$B$20-$B79)),IF($B79=Input!$B$20,1,0))</f>
        <v>1.4964731170472467</v>
      </c>
      <c r="CD79" s="50">
        <f ca="1">IF($B79&lt;Input!$B$20,PRODUCT(OFFSET(CD$19,0,$B79,1,Input!$B$20-$B79)),IF($B79=Input!$B$20,1,0))</f>
        <v>1.4964731170472467</v>
      </c>
      <c r="CE79" s="50">
        <f ca="1">IF($B79&lt;Input!$B$20,PRODUCT(OFFSET(CE$19,0,$B79,1,Input!$B$20-$B79)),IF($B79=Input!$B$20,1,0))</f>
        <v>1.4964731170472467</v>
      </c>
      <c r="CF79" s="50">
        <f ca="1">IF($B79&lt;Input!$B$20,PRODUCT(OFFSET(CF$19,0,$B79,1,Input!$B$20-$B79)),IF($B79=Input!$B$20,1,0))</f>
        <v>1.4964731170472467</v>
      </c>
      <c r="CG79" s="50">
        <f ca="1">IF($B79&lt;Input!$B$20,PRODUCT(OFFSET(CG$19,0,$B79,1,Input!$B$20-$B79)),IF($B79=Input!$B$20,1,0))</f>
        <v>1.4964731170472467</v>
      </c>
      <c r="CH79" s="50">
        <f ca="1">IF($B79&lt;Input!$B$20,PRODUCT(OFFSET(CH$19,0,$B79,1,Input!$B$20-$B79)),IF($B79=Input!$B$20,1,0))</f>
        <v>1.4964731170472467</v>
      </c>
      <c r="CI79" s="50">
        <f ca="1">IF($B79&lt;Input!$B$20,PRODUCT(OFFSET(CI$19,0,$B79,1,Input!$B$20-$B79)),IF($B79=Input!$B$20,1,0))</f>
        <v>1.4964731170472467</v>
      </c>
      <c r="CJ79" s="50">
        <f ca="1">IF($B79&lt;Input!$B$20,PRODUCT(OFFSET(CJ$19,0,$B79,1,Input!$B$20-$B79)),IF($B79=Input!$B$20,1,0))</f>
        <v>1.4964731170472467</v>
      </c>
      <c r="CK79" s="50">
        <f ca="1">IF($B79&lt;Input!$B$20,PRODUCT(OFFSET(CK$19,0,$B79,1,Input!$B$20-$B79)),IF($B79=Input!$B$20,1,0))</f>
        <v>1.4964731170472467</v>
      </c>
      <c r="CL79" s="50">
        <f ca="1">IF($B79&lt;Input!$B$20,PRODUCT(OFFSET(CL$19,0,$B79,1,Input!$B$20-$B79)),IF($B79=Input!$B$20,1,0))</f>
        <v>1.4964731170472467</v>
      </c>
      <c r="CM79" s="50">
        <f ca="1">IF($B79&lt;Input!$B$20,PRODUCT(OFFSET(CM$19,0,$B79,1,Input!$B$20-$B79)),IF($B79=Input!$B$20,1,0))</f>
        <v>1.4964731170472467</v>
      </c>
      <c r="CN79" s="50">
        <f ca="1">IF($B79&lt;Input!$B$20,PRODUCT(OFFSET(CN$19,0,$B79,1,Input!$B$20-$B79)),IF($B79=Input!$B$20,1,0))</f>
        <v>1.4964731170472467</v>
      </c>
      <c r="CO79" s="50">
        <f ca="1">IF($B79&lt;Input!$B$20,PRODUCT(OFFSET(CO$19,0,$B79,1,Input!$B$20-$B79)),IF($B79=Input!$B$20,1,0))</f>
        <v>1.4964731170472467</v>
      </c>
      <c r="CP79" s="50">
        <f ca="1">IF($B79&lt;Input!$B$20,PRODUCT(OFFSET(CP$19,0,$B79,1,Input!$B$20-$B79)),IF($B79=Input!$B$20,1,0))</f>
        <v>1.4964731170472467</v>
      </c>
      <c r="CQ79" s="50">
        <f ca="1">IF($B79&lt;Input!$B$20,PRODUCT(OFFSET(CQ$19,0,$B79,1,Input!$B$20-$B79)),IF($B79=Input!$B$20,1,0))</f>
        <v>1.4964731170472467</v>
      </c>
      <c r="CR79" s="50">
        <f ca="1">IF($B79&lt;Input!$B$20,PRODUCT(OFFSET(CR$19,0,$B79,1,Input!$B$20-$B79)),IF($B79=Input!$B$20,1,0))</f>
        <v>1.4964731170472467</v>
      </c>
      <c r="CS79" s="50">
        <f ca="1">IF($B79&lt;Input!$B$20,PRODUCT(OFFSET(CS$19,0,$B79,1,Input!$B$20-$B79)),IF($B79=Input!$B$20,1,0))</f>
        <v>1.4964731170472467</v>
      </c>
      <c r="CT79" s="50">
        <f ca="1">IF($B79&lt;Input!$B$20,PRODUCT(OFFSET(CT$19,0,$B79,1,Input!$B$20-$B79)),IF($B79=Input!$B$20,1,0))</f>
        <v>1.4964731170472467</v>
      </c>
      <c r="CU79" s="50">
        <f ca="1">IF($B79&lt;Input!$B$20,PRODUCT(OFFSET(CU$19,0,$B79,1,Input!$B$20-$B79)),IF($B79=Input!$B$20,1,0))</f>
        <v>1.4964731170472467</v>
      </c>
    </row>
    <row r="80" spans="2:99" x14ac:dyDescent="0.2">
      <c r="B80" s="43">
        <v>33</v>
      </c>
      <c r="C80" s="50">
        <f ca="1">IF($B80&lt;Input!$B$20,PRODUCT(OFFSET(C$19,0,$B80,1,Input!$B$20-$B80)),IF($B80=Input!$B$20,1,0))</f>
        <v>1.4648433015672349</v>
      </c>
      <c r="D80" s="50">
        <f ca="1">IF($B80&lt;Input!$B$20,PRODUCT(OFFSET(D$19,0,$B80,1,Input!$B$20-$B80)),IF($B80=Input!$B$20,1,0))</f>
        <v>1.4629994583775505</v>
      </c>
      <c r="E80" s="50">
        <f ca="1">IF($B80&lt;Input!$B$20,PRODUCT(OFFSET(E$19,0,$B80,1,Input!$B$20-$B80)),IF($B80=Input!$B$20,1,0))</f>
        <v>1.4611576048901997</v>
      </c>
      <c r="F80" s="50">
        <f ca="1">IF($B80&lt;Input!$B$20,PRODUCT(OFFSET(F$19,0,$B80,1,Input!$B$20-$B80)),IF($B80=Input!$B$20,1,0))</f>
        <v>1.4593177393156105</v>
      </c>
      <c r="G80" s="50">
        <f ca="1">IF($B80&lt;Input!$B$20,PRODUCT(OFFSET(G$19,0,$B80,1,Input!$B$20-$B80)),IF($B80=Input!$B$20,1,0))</f>
        <v>1.4574798598654997</v>
      </c>
      <c r="H80" s="50">
        <f ca="1">IF($B80&lt;Input!$B$20,PRODUCT(OFFSET(H$19,0,$B80,1,Input!$B$20-$B80)),IF($B80=Input!$B$20,1,0))</f>
        <v>1.4556439647528698</v>
      </c>
      <c r="I80" s="50">
        <f ca="1">IF($B80&lt;Input!$B$20,PRODUCT(OFFSET(I$19,0,$B80,1,Input!$B$20-$B80)),IF($B80=Input!$B$20,1,0))</f>
        <v>1.4538100521920112</v>
      </c>
      <c r="J80" s="50">
        <f ca="1">IF($B80&lt;Input!$B$20,PRODUCT(OFFSET(J$19,0,$B80,1,Input!$B$20-$B80)),IF($B80=Input!$B$20,1,0))</f>
        <v>1.4519781203984998</v>
      </c>
      <c r="K80" s="50">
        <f ca="1">IF($B80&lt;Input!$B$20,PRODUCT(OFFSET(K$19,0,$B80,1,Input!$B$20-$B80)),IF($B80=Input!$B$20,1,0))</f>
        <v>1.4501481675891965</v>
      </c>
      <c r="L80" s="50">
        <f ca="1">IF($B80&lt;Input!$B$20,PRODUCT(OFFSET(L$19,0,$B80,1,Input!$B$20-$B80)),IF($B80=Input!$B$20,1,0))</f>
        <v>1.4483201919822457</v>
      </c>
      <c r="M80" s="50">
        <f ca="1">IF($B80&lt;Input!$B$20,PRODUCT(OFFSET(M$19,0,$B80,1,Input!$B$20-$B80)),IF($B80=Input!$B$20,1,0))</f>
        <v>1.4464941917970771</v>
      </c>
      <c r="N80" s="50">
        <f ca="1">IF($B80&lt;Input!$B$20,PRODUCT(OFFSET(N$19,0,$B80,1,Input!$B$20-$B80)),IF($B80=Input!$B$20,1,0))</f>
        <v>1.4446701652544018</v>
      </c>
      <c r="O80" s="50">
        <f ca="1">IF($B80&lt;Input!$B$20,PRODUCT(OFFSET(O$19,0,$B80,1,Input!$B$20-$B80)),IF($B80=Input!$B$20,1,0))</f>
        <v>1.4428481105762154</v>
      </c>
      <c r="P80" s="50">
        <f ca="1">IF($B80&lt;Input!$B$20,PRODUCT(OFFSET(P$19,0,$B80,1,Input!$B$20-$B80)),IF($B80=Input!$B$20,1,0))</f>
        <v>1.4410280259857924</v>
      </c>
      <c r="Q80" s="50">
        <f ca="1">IF($B80&lt;Input!$B$20,PRODUCT(OFFSET(Q$19,0,$B80,1,Input!$B$20-$B80)),IF($B80=Input!$B$20,1,0))</f>
        <v>1.4392099097076907</v>
      </c>
      <c r="R80" s="50">
        <f ca="1">IF($B80&lt;Input!$B$20,PRODUCT(OFFSET(R$19,0,$B80,1,Input!$B$20-$B80)),IF($B80=Input!$B$20,1,0))</f>
        <v>1.4373937599677467</v>
      </c>
      <c r="S80" s="50">
        <f ca="1">IF($B80&lt;Input!$B$20,PRODUCT(OFFSET(S$19,0,$B80,1,Input!$B$20-$B80)),IF($B80=Input!$B$20,1,0))</f>
        <v>1.4355795749930778</v>
      </c>
      <c r="T80" s="50">
        <f ca="1">IF($B80&lt;Input!$B$20,PRODUCT(OFFSET(T$19,0,$B80,1,Input!$B$20-$B80)),IF($B80=Input!$B$20,1,0))</f>
        <v>1.4337673530120787</v>
      </c>
      <c r="U80" s="50">
        <f ca="1">IF($B80&lt;Input!$B$20,PRODUCT(OFFSET(U$19,0,$B80,1,Input!$B$20-$B80)),IF($B80=Input!$B$20,1,0))</f>
        <v>1.4319570922544236</v>
      </c>
      <c r="V80" s="50">
        <f ca="1">IF($B80&lt;Input!$B$20,PRODUCT(OFFSET(V$19,0,$B80,1,Input!$B$20-$B80)),IF($B80=Input!$B$20,1,0))</f>
        <v>1.4301487909510646</v>
      </c>
      <c r="W80" s="50">
        <f ca="1">IF($B80&lt;Input!$B$20,PRODUCT(OFFSET(W$19,0,$B80,1,Input!$B$20-$B80)),IF($B80=Input!$B$20,1,0))</f>
        <v>1.4283424473342277</v>
      </c>
      <c r="X80" s="50">
        <f ca="1">IF($B80&lt;Input!$B$20,PRODUCT(OFFSET(X$19,0,$B80,1,Input!$B$20-$B80)),IF($B80=Input!$B$20,1,0))</f>
        <v>1.4267958293083909</v>
      </c>
      <c r="Y80" s="50">
        <f ca="1">IF($B80&lt;Input!$B$20,PRODUCT(OFFSET(Y$19,0,$B80,1,Input!$B$20-$B80)),IF($B80=Input!$B$20,1,0))</f>
        <v>1.4255081441409128</v>
      </c>
      <c r="Z80" s="50">
        <f ca="1">IF($B80&lt;Input!$B$20,PRODUCT(OFFSET(Z$19,0,$B80,1,Input!$B$20-$B80)),IF($B80=Input!$B$20,1,0))</f>
        <v>1.4244787399092722</v>
      </c>
      <c r="AA80" s="50">
        <f ca="1">IF($B80&lt;Input!$B$20,PRODUCT(OFFSET(AA$19,0,$B80,1,Input!$B$20-$B80)),IF($B80=Input!$B$20,1,0))</f>
        <v>1.4237071049539403</v>
      </c>
      <c r="AB80" s="50">
        <f ca="1">IF($B80&lt;Input!$B$20,PRODUCT(OFFSET(AB$19,0,$B80,1,Input!$B$20-$B80)),IF($B80=Input!$B$20,1,0))</f>
        <v>1.423192867458092</v>
      </c>
      <c r="AC80" s="50">
        <f ca="1">IF($B80&lt;Input!$B$20,PRODUCT(OFFSET(AC$19,0,$B80,1,Input!$B$20-$B80)),IF($B80=Input!$B$20,1,0))</f>
        <v>1.4229357951537034</v>
      </c>
      <c r="AD80" s="50">
        <f ca="1">IF($B80&lt;Input!$B$20,PRODUCT(OFFSET(AD$19,0,$B80,1,Input!$B$20-$B80)),IF($B80=Input!$B$20,1,0))</f>
        <v>1.4229357951537034</v>
      </c>
      <c r="AE80" s="50">
        <f ca="1">IF($B80&lt;Input!$B$20,PRODUCT(OFFSET(AE$19,0,$B80,1,Input!$B$20-$B80)),IF($B80=Input!$B$20,1,0))</f>
        <v>1.4229357951537034</v>
      </c>
      <c r="AF80" s="50">
        <f ca="1">IF($B80&lt;Input!$B$20,PRODUCT(OFFSET(AF$19,0,$B80,1,Input!$B$20-$B80)),IF($B80=Input!$B$20,1,0))</f>
        <v>1.4229357951537034</v>
      </c>
      <c r="AG80" s="50">
        <f ca="1">IF($B80&lt;Input!$B$20,PRODUCT(OFFSET(AG$19,0,$B80,1,Input!$B$20-$B80)),IF($B80=Input!$B$20,1,0))</f>
        <v>1.4229357951537034</v>
      </c>
      <c r="AH80" s="50">
        <f ca="1">IF($B80&lt;Input!$B$20,PRODUCT(OFFSET(AH$19,0,$B80,1,Input!$B$20-$B80)),IF($B80=Input!$B$20,1,0))</f>
        <v>1.4229357951537034</v>
      </c>
      <c r="AI80" s="50">
        <f ca="1">IF($B80&lt;Input!$B$20,PRODUCT(OFFSET(AI$19,0,$B80,1,Input!$B$20-$B80)),IF($B80=Input!$B$20,1,0))</f>
        <v>1.4229357951537034</v>
      </c>
      <c r="AJ80" s="50">
        <f ca="1">IF($B80&lt;Input!$B$20,PRODUCT(OFFSET(AJ$19,0,$B80,1,Input!$B$20-$B80)),IF($B80=Input!$B$20,1,0))</f>
        <v>1.4229357951537034</v>
      </c>
      <c r="AK80" s="50">
        <f ca="1">IF($B80&lt;Input!$B$20,PRODUCT(OFFSET(AK$19,0,$B80,1,Input!$B$20-$B80)),IF($B80=Input!$B$20,1,0))</f>
        <v>1.4229357951537034</v>
      </c>
      <c r="AL80" s="50">
        <f ca="1">IF($B80&lt;Input!$B$20,PRODUCT(OFFSET(AL$19,0,$B80,1,Input!$B$20-$B80)),IF($B80=Input!$B$20,1,0))</f>
        <v>1.4229357951537034</v>
      </c>
      <c r="AM80" s="50">
        <f ca="1">IF($B80&lt;Input!$B$20,PRODUCT(OFFSET(AM$19,0,$B80,1,Input!$B$20-$B80)),IF($B80=Input!$B$20,1,0))</f>
        <v>1.4229357951537034</v>
      </c>
      <c r="AN80" s="50">
        <f ca="1">IF($B80&lt;Input!$B$20,PRODUCT(OFFSET(AN$19,0,$B80,1,Input!$B$20-$B80)),IF($B80=Input!$B$20,1,0))</f>
        <v>1.4229357951537034</v>
      </c>
      <c r="AO80" s="50">
        <f ca="1">IF($B80&lt;Input!$B$20,PRODUCT(OFFSET(AO$19,0,$B80,1,Input!$B$20-$B80)),IF($B80=Input!$B$20,1,0))</f>
        <v>1.4229357951537034</v>
      </c>
      <c r="AP80" s="50">
        <f ca="1">IF($B80&lt;Input!$B$20,PRODUCT(OFFSET(AP$19,0,$B80,1,Input!$B$20-$B80)),IF($B80=Input!$B$20,1,0))</f>
        <v>1.4229357951537034</v>
      </c>
      <c r="AQ80" s="50">
        <f ca="1">IF($B80&lt;Input!$B$20,PRODUCT(OFFSET(AQ$19,0,$B80,1,Input!$B$20-$B80)),IF($B80=Input!$B$20,1,0))</f>
        <v>1.4229357951537034</v>
      </c>
      <c r="AR80" s="50">
        <f ca="1">IF($B80&lt;Input!$B$20,PRODUCT(OFFSET(AR$19,0,$B80,1,Input!$B$20-$B80)),IF($B80=Input!$B$20,1,0))</f>
        <v>1.4229357951537034</v>
      </c>
      <c r="AS80" s="50">
        <f ca="1">IF($B80&lt;Input!$B$20,PRODUCT(OFFSET(AS$19,0,$B80,1,Input!$B$20-$B80)),IF($B80=Input!$B$20,1,0))</f>
        <v>1.4229357951537034</v>
      </c>
      <c r="AT80" s="50">
        <f ca="1">IF($B80&lt;Input!$B$20,PRODUCT(OFFSET(AT$19,0,$B80,1,Input!$B$20-$B80)),IF($B80=Input!$B$20,1,0))</f>
        <v>1.4229357951537034</v>
      </c>
      <c r="AU80" s="50">
        <f ca="1">IF($B80&lt;Input!$B$20,PRODUCT(OFFSET(AU$19,0,$B80,1,Input!$B$20-$B80)),IF($B80=Input!$B$20,1,0))</f>
        <v>1.4229357951537034</v>
      </c>
      <c r="AV80" s="50">
        <f ca="1">IF($B80&lt;Input!$B$20,PRODUCT(OFFSET(AV$19,0,$B80,1,Input!$B$20-$B80)),IF($B80=Input!$B$20,1,0))</f>
        <v>1.4229357951537034</v>
      </c>
      <c r="AW80" s="50">
        <f ca="1">IF($B80&lt;Input!$B$20,PRODUCT(OFFSET(AW$19,0,$B80,1,Input!$B$20-$B80)),IF($B80=Input!$B$20,1,0))</f>
        <v>1.4229357951537034</v>
      </c>
      <c r="AX80" s="50">
        <f ca="1">IF($B80&lt;Input!$B$20,PRODUCT(OFFSET(AX$19,0,$B80,1,Input!$B$20-$B80)),IF($B80=Input!$B$20,1,0))</f>
        <v>1.4229357951537034</v>
      </c>
      <c r="AY80" s="50">
        <f ca="1">IF($B80&lt;Input!$B$20,PRODUCT(OFFSET(AY$19,0,$B80,1,Input!$B$20-$B80)),IF($B80=Input!$B$20,1,0))</f>
        <v>1.4229357951537034</v>
      </c>
      <c r="AZ80" s="50">
        <f ca="1">IF($B80&lt;Input!$B$20,PRODUCT(OFFSET(AZ$19,0,$B80,1,Input!$B$20-$B80)),IF($B80=Input!$B$20,1,0))</f>
        <v>1.4229357951537034</v>
      </c>
      <c r="BA80" s="50">
        <f ca="1">IF($B80&lt;Input!$B$20,PRODUCT(OFFSET(BA$19,0,$B80,1,Input!$B$20-$B80)),IF($B80=Input!$B$20,1,0))</f>
        <v>1.4229357951537034</v>
      </c>
      <c r="BB80" s="50">
        <f ca="1">IF($B80&lt;Input!$B$20,PRODUCT(OFFSET(BB$19,0,$B80,1,Input!$B$20-$B80)),IF($B80=Input!$B$20,1,0))</f>
        <v>1.4229357951537034</v>
      </c>
      <c r="BC80" s="50">
        <f ca="1">IF($B80&lt;Input!$B$20,PRODUCT(OFFSET(BC$19,0,$B80,1,Input!$B$20-$B80)),IF($B80=Input!$B$20,1,0))</f>
        <v>1.4229357951537034</v>
      </c>
      <c r="BD80" s="50">
        <f ca="1">IF($B80&lt;Input!$B$20,PRODUCT(OFFSET(BD$19,0,$B80,1,Input!$B$20-$B80)),IF($B80=Input!$B$20,1,0))</f>
        <v>1.4229357951537034</v>
      </c>
      <c r="BE80" s="50">
        <f ca="1">IF($B80&lt;Input!$B$20,PRODUCT(OFFSET(BE$19,0,$B80,1,Input!$B$20-$B80)),IF($B80=Input!$B$20,1,0))</f>
        <v>1.4229357951537034</v>
      </c>
      <c r="BF80" s="50">
        <f ca="1">IF($B80&lt;Input!$B$20,PRODUCT(OFFSET(BF$19,0,$B80,1,Input!$B$20-$B80)),IF($B80=Input!$B$20,1,0))</f>
        <v>1.4229357951537034</v>
      </c>
      <c r="BG80" s="50">
        <f ca="1">IF($B80&lt;Input!$B$20,PRODUCT(OFFSET(BG$19,0,$B80,1,Input!$B$20-$B80)),IF($B80=Input!$B$20,1,0))</f>
        <v>1.4229357951537034</v>
      </c>
      <c r="BH80" s="50">
        <f ca="1">IF($B80&lt;Input!$B$20,PRODUCT(OFFSET(BH$19,0,$B80,1,Input!$B$20-$B80)),IF($B80=Input!$B$20,1,0))</f>
        <v>1.4229357951537034</v>
      </c>
      <c r="BI80" s="50">
        <f ca="1">IF($B80&lt;Input!$B$20,PRODUCT(OFFSET(BI$19,0,$B80,1,Input!$B$20-$B80)),IF($B80=Input!$B$20,1,0))</f>
        <v>1.4229357951537034</v>
      </c>
      <c r="BJ80" s="50">
        <f ca="1">IF($B80&lt;Input!$B$20,PRODUCT(OFFSET(BJ$19,0,$B80,1,Input!$B$20-$B80)),IF($B80=Input!$B$20,1,0))</f>
        <v>1.4229357951537034</v>
      </c>
      <c r="BK80" s="50">
        <f ca="1">IF($B80&lt;Input!$B$20,PRODUCT(OFFSET(BK$19,0,$B80,1,Input!$B$20-$B80)),IF($B80=Input!$B$20,1,0))</f>
        <v>1.4229357951537034</v>
      </c>
      <c r="BL80" s="50">
        <f ca="1">IF($B80&lt;Input!$B$20,PRODUCT(OFFSET(BL$19,0,$B80,1,Input!$B$20-$B80)),IF($B80=Input!$B$20,1,0))</f>
        <v>1.4229357951537034</v>
      </c>
      <c r="BM80" s="50">
        <f ca="1">IF($B80&lt;Input!$B$20,PRODUCT(OFFSET(BM$19,0,$B80,1,Input!$B$20-$B80)),IF($B80=Input!$B$20,1,0))</f>
        <v>1.4229357951537034</v>
      </c>
      <c r="BN80" s="50">
        <f ca="1">IF($B80&lt;Input!$B$20,PRODUCT(OFFSET(BN$19,0,$B80,1,Input!$B$20-$B80)),IF($B80=Input!$B$20,1,0))</f>
        <v>1.4229357951537034</v>
      </c>
      <c r="BO80" s="50">
        <f ca="1">IF($B80&lt;Input!$B$20,PRODUCT(OFFSET(BO$19,0,$B80,1,Input!$B$20-$B80)),IF($B80=Input!$B$20,1,0))</f>
        <v>1.4229357951537034</v>
      </c>
      <c r="BP80" s="50">
        <f ca="1">IF($B80&lt;Input!$B$20,PRODUCT(OFFSET(BP$19,0,$B80,1,Input!$B$20-$B80)),IF($B80=Input!$B$20,1,0))</f>
        <v>1.4229357951537034</v>
      </c>
      <c r="BQ80" s="50">
        <f ca="1">IF($B80&lt;Input!$B$20,PRODUCT(OFFSET(BQ$19,0,$B80,1,Input!$B$20-$B80)),IF($B80=Input!$B$20,1,0))</f>
        <v>1.4229357951537034</v>
      </c>
      <c r="BR80" s="50">
        <f ca="1">IF($B80&lt;Input!$B$20,PRODUCT(OFFSET(BR$19,0,$B80,1,Input!$B$20-$B80)),IF($B80=Input!$B$20,1,0))</f>
        <v>1.4229357951537034</v>
      </c>
      <c r="BS80" s="50">
        <f ca="1">IF($B80&lt;Input!$B$20,PRODUCT(OFFSET(BS$19,0,$B80,1,Input!$B$20-$B80)),IF($B80=Input!$B$20,1,0))</f>
        <v>1.4229357951537034</v>
      </c>
      <c r="BT80" s="50">
        <f ca="1">IF($B80&lt;Input!$B$20,PRODUCT(OFFSET(BT$19,0,$B80,1,Input!$B$20-$B80)),IF($B80=Input!$B$20,1,0))</f>
        <v>1.4229357951537034</v>
      </c>
      <c r="BU80" s="50">
        <f ca="1">IF($B80&lt;Input!$B$20,PRODUCT(OFFSET(BU$19,0,$B80,1,Input!$B$20-$B80)),IF($B80=Input!$B$20,1,0))</f>
        <v>1.4229357951537034</v>
      </c>
      <c r="BV80" s="50">
        <f ca="1">IF($B80&lt;Input!$B$20,PRODUCT(OFFSET(BV$19,0,$B80,1,Input!$B$20-$B80)),IF($B80=Input!$B$20,1,0))</f>
        <v>1.4229357951537034</v>
      </c>
      <c r="BW80" s="50">
        <f ca="1">IF($B80&lt;Input!$B$20,PRODUCT(OFFSET(BW$19,0,$B80,1,Input!$B$20-$B80)),IF($B80=Input!$B$20,1,0))</f>
        <v>1.4229357951537034</v>
      </c>
      <c r="BX80" s="50">
        <f ca="1">IF($B80&lt;Input!$B$20,PRODUCT(OFFSET(BX$19,0,$B80,1,Input!$B$20-$B80)),IF($B80=Input!$B$20,1,0))</f>
        <v>1.4229357951537034</v>
      </c>
      <c r="BY80" s="50">
        <f ca="1">IF($B80&lt;Input!$B$20,PRODUCT(OFFSET(BY$19,0,$B80,1,Input!$B$20-$B80)),IF($B80=Input!$B$20,1,0))</f>
        <v>1.4229357951537034</v>
      </c>
      <c r="BZ80" s="50">
        <f ca="1">IF($B80&lt;Input!$B$20,PRODUCT(OFFSET(BZ$19,0,$B80,1,Input!$B$20-$B80)),IF($B80=Input!$B$20,1,0))</f>
        <v>1.4229357951537034</v>
      </c>
      <c r="CA80" s="50">
        <f ca="1">IF($B80&lt;Input!$B$20,PRODUCT(OFFSET(CA$19,0,$B80,1,Input!$B$20-$B80)),IF($B80=Input!$B$20,1,0))</f>
        <v>1.4229357951537034</v>
      </c>
      <c r="CB80" s="50">
        <f ca="1">IF($B80&lt;Input!$B$20,PRODUCT(OFFSET(CB$19,0,$B80,1,Input!$B$20-$B80)),IF($B80=Input!$B$20,1,0))</f>
        <v>1.4229357951537034</v>
      </c>
      <c r="CC80" s="50">
        <f ca="1">IF($B80&lt;Input!$B$20,PRODUCT(OFFSET(CC$19,0,$B80,1,Input!$B$20-$B80)),IF($B80=Input!$B$20,1,0))</f>
        <v>1.4229357951537034</v>
      </c>
      <c r="CD80" s="50">
        <f ca="1">IF($B80&lt;Input!$B$20,PRODUCT(OFFSET(CD$19,0,$B80,1,Input!$B$20-$B80)),IF($B80=Input!$B$20,1,0))</f>
        <v>1.4229357951537034</v>
      </c>
      <c r="CE80" s="50">
        <f ca="1">IF($B80&lt;Input!$B$20,PRODUCT(OFFSET(CE$19,0,$B80,1,Input!$B$20-$B80)),IF($B80=Input!$B$20,1,0))</f>
        <v>1.4229357951537034</v>
      </c>
      <c r="CF80" s="50">
        <f ca="1">IF($B80&lt;Input!$B$20,PRODUCT(OFFSET(CF$19,0,$B80,1,Input!$B$20-$B80)),IF($B80=Input!$B$20,1,0))</f>
        <v>1.4229357951537034</v>
      </c>
      <c r="CG80" s="50">
        <f ca="1">IF($B80&lt;Input!$B$20,PRODUCT(OFFSET(CG$19,0,$B80,1,Input!$B$20-$B80)),IF($B80=Input!$B$20,1,0))</f>
        <v>1.4229357951537034</v>
      </c>
      <c r="CH80" s="50">
        <f ca="1">IF($B80&lt;Input!$B$20,PRODUCT(OFFSET(CH$19,0,$B80,1,Input!$B$20-$B80)),IF($B80=Input!$B$20,1,0))</f>
        <v>1.4229357951537034</v>
      </c>
      <c r="CI80" s="50">
        <f ca="1">IF($B80&lt;Input!$B$20,PRODUCT(OFFSET(CI$19,0,$B80,1,Input!$B$20-$B80)),IF($B80=Input!$B$20,1,0))</f>
        <v>1.4229357951537034</v>
      </c>
      <c r="CJ80" s="50">
        <f ca="1">IF($B80&lt;Input!$B$20,PRODUCT(OFFSET(CJ$19,0,$B80,1,Input!$B$20-$B80)),IF($B80=Input!$B$20,1,0))</f>
        <v>1.4229357951537034</v>
      </c>
      <c r="CK80" s="50">
        <f ca="1">IF($B80&lt;Input!$B$20,PRODUCT(OFFSET(CK$19,0,$B80,1,Input!$B$20-$B80)),IF($B80=Input!$B$20,1,0))</f>
        <v>1.4229357951537034</v>
      </c>
      <c r="CL80" s="50">
        <f ca="1">IF($B80&lt;Input!$B$20,PRODUCT(OFFSET(CL$19,0,$B80,1,Input!$B$20-$B80)),IF($B80=Input!$B$20,1,0))</f>
        <v>1.4229357951537034</v>
      </c>
      <c r="CM80" s="50">
        <f ca="1">IF($B80&lt;Input!$B$20,PRODUCT(OFFSET(CM$19,0,$B80,1,Input!$B$20-$B80)),IF($B80=Input!$B$20,1,0))</f>
        <v>1.4229357951537034</v>
      </c>
      <c r="CN80" s="50">
        <f ca="1">IF($B80&lt;Input!$B$20,PRODUCT(OFFSET(CN$19,0,$B80,1,Input!$B$20-$B80)),IF($B80=Input!$B$20,1,0))</f>
        <v>1.4229357951537034</v>
      </c>
      <c r="CO80" s="50">
        <f ca="1">IF($B80&lt;Input!$B$20,PRODUCT(OFFSET(CO$19,0,$B80,1,Input!$B$20-$B80)),IF($B80=Input!$B$20,1,0))</f>
        <v>1.4229357951537034</v>
      </c>
      <c r="CP80" s="50">
        <f ca="1">IF($B80&lt;Input!$B$20,PRODUCT(OFFSET(CP$19,0,$B80,1,Input!$B$20-$B80)),IF($B80=Input!$B$20,1,0))</f>
        <v>1.4229357951537034</v>
      </c>
      <c r="CQ80" s="50">
        <f ca="1">IF($B80&lt;Input!$B$20,PRODUCT(OFFSET(CQ$19,0,$B80,1,Input!$B$20-$B80)),IF($B80=Input!$B$20,1,0))</f>
        <v>1.4229357951537034</v>
      </c>
      <c r="CR80" s="50">
        <f ca="1">IF($B80&lt;Input!$B$20,PRODUCT(OFFSET(CR$19,0,$B80,1,Input!$B$20-$B80)),IF($B80=Input!$B$20,1,0))</f>
        <v>1.4229357951537034</v>
      </c>
      <c r="CS80" s="50">
        <f ca="1">IF($B80&lt;Input!$B$20,PRODUCT(OFFSET(CS$19,0,$B80,1,Input!$B$20-$B80)),IF($B80=Input!$B$20,1,0))</f>
        <v>1.4229357951537034</v>
      </c>
      <c r="CT80" s="50">
        <f ca="1">IF($B80&lt;Input!$B$20,PRODUCT(OFFSET(CT$19,0,$B80,1,Input!$B$20-$B80)),IF($B80=Input!$B$20,1,0))</f>
        <v>1.4229357951537034</v>
      </c>
      <c r="CU80" s="50">
        <f ca="1">IF($B80&lt;Input!$B$20,PRODUCT(OFFSET(CU$19,0,$B80,1,Input!$B$20-$B80)),IF($B80=Input!$B$20,1,0))</f>
        <v>1.4229357951537034</v>
      </c>
    </row>
    <row r="81" spans="2:99" x14ac:dyDescent="0.2">
      <c r="B81" s="43">
        <v>34</v>
      </c>
      <c r="C81" s="50">
        <f ca="1">IF($B81&lt;Input!$B$20,PRODUCT(OFFSET(C$19,0,$B81,1,Input!$B$20-$B81)),IF($B81=Input!$B$20,1,0))</f>
        <v>1.3863482629206667</v>
      </c>
      <c r="D81" s="50">
        <f ca="1">IF($B81&lt;Input!$B$20,PRODUCT(OFFSET(D$19,0,$B81,1,Input!$B$20-$B81)),IF($B81=Input!$B$20,1,0))</f>
        <v>1.3848522461285184</v>
      </c>
      <c r="E81" s="50">
        <f ca="1">IF($B81&lt;Input!$B$20,PRODUCT(OFFSET(E$19,0,$B81,1,Input!$B$20-$B81)),IF($B81=Input!$B$20,1,0))</f>
        <v>1.3833575748790043</v>
      </c>
      <c r="F81" s="50">
        <f ca="1">IF($B81&lt;Input!$B$20,PRODUCT(OFFSET(F$19,0,$B81,1,Input!$B$20-$B81)),IF($B81=Input!$B$20,1,0))</f>
        <v>1.3818642482037882</v>
      </c>
      <c r="G81" s="50">
        <f ca="1">IF($B81&lt;Input!$B$20,PRODUCT(OFFSET(G$19,0,$B81,1,Input!$B$20-$B81)),IF($B81=Input!$B$20,1,0))</f>
        <v>1.3803722651350554</v>
      </c>
      <c r="H81" s="50">
        <f ca="1">IF($B81&lt;Input!$B$20,PRODUCT(OFFSET(H$19,0,$B81,1,Input!$B$20-$B81)),IF($B81=Input!$B$20,1,0))</f>
        <v>1.3788816247055136</v>
      </c>
      <c r="I81" s="50">
        <f ca="1">IF($B81&lt;Input!$B$20,PRODUCT(OFFSET(I$19,0,$B81,1,Input!$B$20-$B81)),IF($B81=Input!$B$20,1,0))</f>
        <v>1.3773923259483944</v>
      </c>
      <c r="J81" s="50">
        <f ca="1">IF($B81&lt;Input!$B$20,PRODUCT(OFFSET(J$19,0,$B81,1,Input!$B$20-$B81)),IF($B81=Input!$B$20,1,0))</f>
        <v>1.3759043678974501</v>
      </c>
      <c r="K81" s="50">
        <f ca="1">IF($B81&lt;Input!$B$20,PRODUCT(OFFSET(K$19,0,$B81,1,Input!$B$20-$B81)),IF($B81=Input!$B$20,1,0))</f>
        <v>1.374417749586955</v>
      </c>
      <c r="L81" s="50">
        <f ca="1">IF($B81&lt;Input!$B$20,PRODUCT(OFFSET(L$19,0,$B81,1,Input!$B$20-$B81)),IF($B81=Input!$B$20,1,0))</f>
        <v>1.3729324700517067</v>
      </c>
      <c r="M81" s="50">
        <f ca="1">IF($B81&lt;Input!$B$20,PRODUCT(OFFSET(M$19,0,$B81,1,Input!$B$20-$B81)),IF($B81=Input!$B$20,1,0))</f>
        <v>1.3714485283270221</v>
      </c>
      <c r="N81" s="50">
        <f ca="1">IF($B81&lt;Input!$B$20,PRODUCT(OFFSET(N$19,0,$B81,1,Input!$B$20-$B81)),IF($B81=Input!$B$20,1,0))</f>
        <v>1.3699659234487425</v>
      </c>
      <c r="O81" s="50">
        <f ca="1">IF($B81&lt;Input!$B$20,PRODUCT(OFFSET(O$19,0,$B81,1,Input!$B$20-$B81)),IF($B81=Input!$B$20,1,0))</f>
        <v>1.3684846544532268</v>
      </c>
      <c r="P81" s="50">
        <f ca="1">IF($B81&lt;Input!$B$20,PRODUCT(OFFSET(P$19,0,$B81,1,Input!$B$20-$B81)),IF($B81=Input!$B$20,1,0))</f>
        <v>1.3670047203773585</v>
      </c>
      <c r="Q81" s="50">
        <f ca="1">IF($B81&lt;Input!$B$20,PRODUCT(OFFSET(Q$19,0,$B81,1,Input!$B$20-$B81)),IF($B81=Input!$B$20,1,0))</f>
        <v>1.3655261202585398</v>
      </c>
      <c r="R81" s="50">
        <f ca="1">IF($B81&lt;Input!$B$20,PRODUCT(OFFSET(R$19,0,$B81,1,Input!$B$20-$B81)),IF($B81=Input!$B$20,1,0))</f>
        <v>1.3640488531346944</v>
      </c>
      <c r="S81" s="50">
        <f ca="1">IF($B81&lt;Input!$B$20,PRODUCT(OFFSET(S$19,0,$B81,1,Input!$B$20-$B81)),IF($B81=Input!$B$20,1,0))</f>
        <v>1.3625729180442658</v>
      </c>
      <c r="T81" s="50">
        <f ca="1">IF($B81&lt;Input!$B$20,PRODUCT(OFFSET(T$19,0,$B81,1,Input!$B$20-$B81)),IF($B81=Input!$B$20,1,0))</f>
        <v>1.3610983140262187</v>
      </c>
      <c r="U81" s="50">
        <f ca="1">IF($B81&lt;Input!$B$20,PRODUCT(OFFSET(U$19,0,$B81,1,Input!$B$20-$B81)),IF($B81=Input!$B$20,1,0))</f>
        <v>1.359625040120038</v>
      </c>
      <c r="V81" s="50">
        <f ca="1">IF($B81&lt;Input!$B$20,PRODUCT(OFFSET(V$19,0,$B81,1,Input!$B$20-$B81)),IF($B81=Input!$B$20,1,0))</f>
        <v>1.358153095365727</v>
      </c>
      <c r="W81" s="50">
        <f ca="1">IF($B81&lt;Input!$B$20,PRODUCT(OFFSET(W$19,0,$B81,1,Input!$B$20-$B81)),IF($B81=Input!$B$20,1,0))</f>
        <v>1.3566824788038101</v>
      </c>
      <c r="X81" s="50">
        <f ca="1">IF($B81&lt;Input!$B$20,PRODUCT(OFFSET(X$19,0,$B81,1,Input!$B$20-$B81)),IF($B81=Input!$B$20,1,0))</f>
        <v>1.3554580710300783</v>
      </c>
      <c r="Y81" s="50">
        <f ca="1">IF($B81&lt;Input!$B$20,PRODUCT(OFFSET(Y$19,0,$B81,1,Input!$B$20-$B81)),IF($B81=Input!$B$20,1,0))</f>
        <v>1.3544792521577593</v>
      </c>
      <c r="Z81" s="50">
        <f ca="1">IF($B81&lt;Input!$B$20,PRODUCT(OFFSET(Z$19,0,$B81,1,Input!$B$20-$B81)),IF($B81=Input!$B$20,1,0))</f>
        <v>1.3537455356704895</v>
      </c>
      <c r="AA81" s="50">
        <f ca="1">IF($B81&lt;Input!$B$20,PRODUCT(OFFSET(AA$19,0,$B81,1,Input!$B$20-$B81)),IF($B81=Input!$B$20,1,0))</f>
        <v>1.35325656802268</v>
      </c>
      <c r="AB81" s="50">
        <f ca="1">IF($B81&lt;Input!$B$20,PRODUCT(OFFSET(AB$19,0,$B81,1,Input!$B$20-$B81)),IF($B81=Input!$B$20,1,0))</f>
        <v>1.3530121283600558</v>
      </c>
      <c r="AC81" s="50">
        <f ca="1">IF($B81&lt;Input!$B$20,PRODUCT(OFFSET(AC$19,0,$B81,1,Input!$B$20-$B81)),IF($B81=Input!$B$20,1,0))</f>
        <v>1.3530121283600558</v>
      </c>
      <c r="AD81" s="50">
        <f ca="1">IF($B81&lt;Input!$B$20,PRODUCT(OFFSET(AD$19,0,$B81,1,Input!$B$20-$B81)),IF($B81=Input!$B$20,1,0))</f>
        <v>1.3530121283600558</v>
      </c>
      <c r="AE81" s="50">
        <f ca="1">IF($B81&lt;Input!$B$20,PRODUCT(OFFSET(AE$19,0,$B81,1,Input!$B$20-$B81)),IF($B81=Input!$B$20,1,0))</f>
        <v>1.3530121283600558</v>
      </c>
      <c r="AF81" s="50">
        <f ca="1">IF($B81&lt;Input!$B$20,PRODUCT(OFFSET(AF$19,0,$B81,1,Input!$B$20-$B81)),IF($B81=Input!$B$20,1,0))</f>
        <v>1.3530121283600558</v>
      </c>
      <c r="AG81" s="50">
        <f ca="1">IF($B81&lt;Input!$B$20,PRODUCT(OFFSET(AG$19,0,$B81,1,Input!$B$20-$B81)),IF($B81=Input!$B$20,1,0))</f>
        <v>1.3530121283600558</v>
      </c>
      <c r="AH81" s="50">
        <f ca="1">IF($B81&lt;Input!$B$20,PRODUCT(OFFSET(AH$19,0,$B81,1,Input!$B$20-$B81)),IF($B81=Input!$B$20,1,0))</f>
        <v>1.3530121283600558</v>
      </c>
      <c r="AI81" s="50">
        <f ca="1">IF($B81&lt;Input!$B$20,PRODUCT(OFFSET(AI$19,0,$B81,1,Input!$B$20-$B81)),IF($B81=Input!$B$20,1,0))</f>
        <v>1.3530121283600558</v>
      </c>
      <c r="AJ81" s="50">
        <f ca="1">IF($B81&lt;Input!$B$20,PRODUCT(OFFSET(AJ$19,0,$B81,1,Input!$B$20-$B81)),IF($B81=Input!$B$20,1,0))</f>
        <v>1.3530121283600558</v>
      </c>
      <c r="AK81" s="50">
        <f ca="1">IF($B81&lt;Input!$B$20,PRODUCT(OFFSET(AK$19,0,$B81,1,Input!$B$20-$B81)),IF($B81=Input!$B$20,1,0))</f>
        <v>1.3530121283600558</v>
      </c>
      <c r="AL81" s="50">
        <f ca="1">IF($B81&lt;Input!$B$20,PRODUCT(OFFSET(AL$19,0,$B81,1,Input!$B$20-$B81)),IF($B81=Input!$B$20,1,0))</f>
        <v>1.3530121283600558</v>
      </c>
      <c r="AM81" s="50">
        <f ca="1">IF($B81&lt;Input!$B$20,PRODUCT(OFFSET(AM$19,0,$B81,1,Input!$B$20-$B81)),IF($B81=Input!$B$20,1,0))</f>
        <v>1.3530121283600558</v>
      </c>
      <c r="AN81" s="50">
        <f ca="1">IF($B81&lt;Input!$B$20,PRODUCT(OFFSET(AN$19,0,$B81,1,Input!$B$20-$B81)),IF($B81=Input!$B$20,1,0))</f>
        <v>1.3530121283600558</v>
      </c>
      <c r="AO81" s="50">
        <f ca="1">IF($B81&lt;Input!$B$20,PRODUCT(OFFSET(AO$19,0,$B81,1,Input!$B$20-$B81)),IF($B81=Input!$B$20,1,0))</f>
        <v>1.3530121283600558</v>
      </c>
      <c r="AP81" s="50">
        <f ca="1">IF($B81&lt;Input!$B$20,PRODUCT(OFFSET(AP$19,0,$B81,1,Input!$B$20-$B81)),IF($B81=Input!$B$20,1,0))</f>
        <v>1.3530121283600558</v>
      </c>
      <c r="AQ81" s="50">
        <f ca="1">IF($B81&lt;Input!$B$20,PRODUCT(OFFSET(AQ$19,0,$B81,1,Input!$B$20-$B81)),IF($B81=Input!$B$20,1,0))</f>
        <v>1.3530121283600558</v>
      </c>
      <c r="AR81" s="50">
        <f ca="1">IF($B81&lt;Input!$B$20,PRODUCT(OFFSET(AR$19,0,$B81,1,Input!$B$20-$B81)),IF($B81=Input!$B$20,1,0))</f>
        <v>1.3530121283600558</v>
      </c>
      <c r="AS81" s="50">
        <f ca="1">IF($B81&lt;Input!$B$20,PRODUCT(OFFSET(AS$19,0,$B81,1,Input!$B$20-$B81)),IF($B81=Input!$B$20,1,0))</f>
        <v>1.3530121283600558</v>
      </c>
      <c r="AT81" s="50">
        <f ca="1">IF($B81&lt;Input!$B$20,PRODUCT(OFFSET(AT$19,0,$B81,1,Input!$B$20-$B81)),IF($B81=Input!$B$20,1,0))</f>
        <v>1.3530121283600558</v>
      </c>
      <c r="AU81" s="50">
        <f ca="1">IF($B81&lt;Input!$B$20,PRODUCT(OFFSET(AU$19,0,$B81,1,Input!$B$20-$B81)),IF($B81=Input!$B$20,1,0))</f>
        <v>1.3530121283600558</v>
      </c>
      <c r="AV81" s="50">
        <f ca="1">IF($B81&lt;Input!$B$20,PRODUCT(OFFSET(AV$19,0,$B81,1,Input!$B$20-$B81)),IF($B81=Input!$B$20,1,0))</f>
        <v>1.3530121283600558</v>
      </c>
      <c r="AW81" s="50">
        <f ca="1">IF($B81&lt;Input!$B$20,PRODUCT(OFFSET(AW$19,0,$B81,1,Input!$B$20-$B81)),IF($B81=Input!$B$20,1,0))</f>
        <v>1.3530121283600558</v>
      </c>
      <c r="AX81" s="50">
        <f ca="1">IF($B81&lt;Input!$B$20,PRODUCT(OFFSET(AX$19,0,$B81,1,Input!$B$20-$B81)),IF($B81=Input!$B$20,1,0))</f>
        <v>1.3530121283600558</v>
      </c>
      <c r="AY81" s="50">
        <f ca="1">IF($B81&lt;Input!$B$20,PRODUCT(OFFSET(AY$19,0,$B81,1,Input!$B$20-$B81)),IF($B81=Input!$B$20,1,0))</f>
        <v>1.3530121283600558</v>
      </c>
      <c r="AZ81" s="50">
        <f ca="1">IF($B81&lt;Input!$B$20,PRODUCT(OFFSET(AZ$19,0,$B81,1,Input!$B$20-$B81)),IF($B81=Input!$B$20,1,0))</f>
        <v>1.3530121283600558</v>
      </c>
      <c r="BA81" s="50">
        <f ca="1">IF($B81&lt;Input!$B$20,PRODUCT(OFFSET(BA$19,0,$B81,1,Input!$B$20-$B81)),IF($B81=Input!$B$20,1,0))</f>
        <v>1.3530121283600558</v>
      </c>
      <c r="BB81" s="50">
        <f ca="1">IF($B81&lt;Input!$B$20,PRODUCT(OFFSET(BB$19,0,$B81,1,Input!$B$20-$B81)),IF($B81=Input!$B$20,1,0))</f>
        <v>1.3530121283600558</v>
      </c>
      <c r="BC81" s="50">
        <f ca="1">IF($B81&lt;Input!$B$20,PRODUCT(OFFSET(BC$19,0,$B81,1,Input!$B$20-$B81)),IF($B81=Input!$B$20,1,0))</f>
        <v>1.3530121283600558</v>
      </c>
      <c r="BD81" s="50">
        <f ca="1">IF($B81&lt;Input!$B$20,PRODUCT(OFFSET(BD$19,0,$B81,1,Input!$B$20-$B81)),IF($B81=Input!$B$20,1,0))</f>
        <v>1.3530121283600558</v>
      </c>
      <c r="BE81" s="50">
        <f ca="1">IF($B81&lt;Input!$B$20,PRODUCT(OFFSET(BE$19,0,$B81,1,Input!$B$20-$B81)),IF($B81=Input!$B$20,1,0))</f>
        <v>1.3530121283600558</v>
      </c>
      <c r="BF81" s="50">
        <f ca="1">IF($B81&lt;Input!$B$20,PRODUCT(OFFSET(BF$19,0,$B81,1,Input!$B$20-$B81)),IF($B81=Input!$B$20,1,0))</f>
        <v>1.3530121283600558</v>
      </c>
      <c r="BG81" s="50">
        <f ca="1">IF($B81&lt;Input!$B$20,PRODUCT(OFFSET(BG$19,0,$B81,1,Input!$B$20-$B81)),IF($B81=Input!$B$20,1,0))</f>
        <v>1.3530121283600558</v>
      </c>
      <c r="BH81" s="50">
        <f ca="1">IF($B81&lt;Input!$B$20,PRODUCT(OFFSET(BH$19,0,$B81,1,Input!$B$20-$B81)),IF($B81=Input!$B$20,1,0))</f>
        <v>1.3530121283600558</v>
      </c>
      <c r="BI81" s="50">
        <f ca="1">IF($B81&lt;Input!$B$20,PRODUCT(OFFSET(BI$19,0,$B81,1,Input!$B$20-$B81)),IF($B81=Input!$B$20,1,0))</f>
        <v>1.3530121283600558</v>
      </c>
      <c r="BJ81" s="50">
        <f ca="1">IF($B81&lt;Input!$B$20,PRODUCT(OFFSET(BJ$19,0,$B81,1,Input!$B$20-$B81)),IF($B81=Input!$B$20,1,0))</f>
        <v>1.3530121283600558</v>
      </c>
      <c r="BK81" s="50">
        <f ca="1">IF($B81&lt;Input!$B$20,PRODUCT(OFFSET(BK$19,0,$B81,1,Input!$B$20-$B81)),IF($B81=Input!$B$20,1,0))</f>
        <v>1.3530121283600558</v>
      </c>
      <c r="BL81" s="50">
        <f ca="1">IF($B81&lt;Input!$B$20,PRODUCT(OFFSET(BL$19,0,$B81,1,Input!$B$20-$B81)),IF($B81=Input!$B$20,1,0))</f>
        <v>1.3530121283600558</v>
      </c>
      <c r="BM81" s="50">
        <f ca="1">IF($B81&lt;Input!$B$20,PRODUCT(OFFSET(BM$19,0,$B81,1,Input!$B$20-$B81)),IF($B81=Input!$B$20,1,0))</f>
        <v>1.3530121283600558</v>
      </c>
      <c r="BN81" s="50">
        <f ca="1">IF($B81&lt;Input!$B$20,PRODUCT(OFFSET(BN$19,0,$B81,1,Input!$B$20-$B81)),IF($B81=Input!$B$20,1,0))</f>
        <v>1.3530121283600558</v>
      </c>
      <c r="BO81" s="50">
        <f ca="1">IF($B81&lt;Input!$B$20,PRODUCT(OFFSET(BO$19,0,$B81,1,Input!$B$20-$B81)),IF($B81=Input!$B$20,1,0))</f>
        <v>1.3530121283600558</v>
      </c>
      <c r="BP81" s="50">
        <f ca="1">IF($B81&lt;Input!$B$20,PRODUCT(OFFSET(BP$19,0,$B81,1,Input!$B$20-$B81)),IF($B81=Input!$B$20,1,0))</f>
        <v>1.3530121283600558</v>
      </c>
      <c r="BQ81" s="50">
        <f ca="1">IF($B81&lt;Input!$B$20,PRODUCT(OFFSET(BQ$19,0,$B81,1,Input!$B$20-$B81)),IF($B81=Input!$B$20,1,0))</f>
        <v>1.3530121283600558</v>
      </c>
      <c r="BR81" s="50">
        <f ca="1">IF($B81&lt;Input!$B$20,PRODUCT(OFFSET(BR$19,0,$B81,1,Input!$B$20-$B81)),IF($B81=Input!$B$20,1,0))</f>
        <v>1.3530121283600558</v>
      </c>
      <c r="BS81" s="50">
        <f ca="1">IF($B81&lt;Input!$B$20,PRODUCT(OFFSET(BS$19,0,$B81,1,Input!$B$20-$B81)),IF($B81=Input!$B$20,1,0))</f>
        <v>1.3530121283600558</v>
      </c>
      <c r="BT81" s="50">
        <f ca="1">IF($B81&lt;Input!$B$20,PRODUCT(OFFSET(BT$19,0,$B81,1,Input!$B$20-$B81)),IF($B81=Input!$B$20,1,0))</f>
        <v>1.3530121283600558</v>
      </c>
      <c r="BU81" s="50">
        <f ca="1">IF($B81&lt;Input!$B$20,PRODUCT(OFFSET(BU$19,0,$B81,1,Input!$B$20-$B81)),IF($B81=Input!$B$20,1,0))</f>
        <v>1.3530121283600558</v>
      </c>
      <c r="BV81" s="50">
        <f ca="1">IF($B81&lt;Input!$B$20,PRODUCT(OFFSET(BV$19,0,$B81,1,Input!$B$20-$B81)),IF($B81=Input!$B$20,1,0))</f>
        <v>1.3530121283600558</v>
      </c>
      <c r="BW81" s="50">
        <f ca="1">IF($B81&lt;Input!$B$20,PRODUCT(OFFSET(BW$19,0,$B81,1,Input!$B$20-$B81)),IF($B81=Input!$B$20,1,0))</f>
        <v>1.3530121283600558</v>
      </c>
      <c r="BX81" s="50">
        <f ca="1">IF($B81&lt;Input!$B$20,PRODUCT(OFFSET(BX$19,0,$B81,1,Input!$B$20-$B81)),IF($B81=Input!$B$20,1,0))</f>
        <v>1.3530121283600558</v>
      </c>
      <c r="BY81" s="50">
        <f ca="1">IF($B81&lt;Input!$B$20,PRODUCT(OFFSET(BY$19,0,$B81,1,Input!$B$20-$B81)),IF($B81=Input!$B$20,1,0))</f>
        <v>1.3530121283600558</v>
      </c>
      <c r="BZ81" s="50">
        <f ca="1">IF($B81&lt;Input!$B$20,PRODUCT(OFFSET(BZ$19,0,$B81,1,Input!$B$20-$B81)),IF($B81=Input!$B$20,1,0))</f>
        <v>1.3530121283600558</v>
      </c>
      <c r="CA81" s="50">
        <f ca="1">IF($B81&lt;Input!$B$20,PRODUCT(OFFSET(CA$19,0,$B81,1,Input!$B$20-$B81)),IF($B81=Input!$B$20,1,0))</f>
        <v>1.3530121283600558</v>
      </c>
      <c r="CB81" s="50">
        <f ca="1">IF($B81&lt;Input!$B$20,PRODUCT(OFFSET(CB$19,0,$B81,1,Input!$B$20-$B81)),IF($B81=Input!$B$20,1,0))</f>
        <v>1.3530121283600558</v>
      </c>
      <c r="CC81" s="50">
        <f ca="1">IF($B81&lt;Input!$B$20,PRODUCT(OFFSET(CC$19,0,$B81,1,Input!$B$20-$B81)),IF($B81=Input!$B$20,1,0))</f>
        <v>1.3530121283600558</v>
      </c>
      <c r="CD81" s="50">
        <f ca="1">IF($B81&lt;Input!$B$20,PRODUCT(OFFSET(CD$19,0,$B81,1,Input!$B$20-$B81)),IF($B81=Input!$B$20,1,0))</f>
        <v>1.3530121283600558</v>
      </c>
      <c r="CE81" s="50">
        <f ca="1">IF($B81&lt;Input!$B$20,PRODUCT(OFFSET(CE$19,0,$B81,1,Input!$B$20-$B81)),IF($B81=Input!$B$20,1,0))</f>
        <v>1.3530121283600558</v>
      </c>
      <c r="CF81" s="50">
        <f ca="1">IF($B81&lt;Input!$B$20,PRODUCT(OFFSET(CF$19,0,$B81,1,Input!$B$20-$B81)),IF($B81=Input!$B$20,1,0))</f>
        <v>1.3530121283600558</v>
      </c>
      <c r="CG81" s="50">
        <f ca="1">IF($B81&lt;Input!$B$20,PRODUCT(OFFSET(CG$19,0,$B81,1,Input!$B$20-$B81)),IF($B81=Input!$B$20,1,0))</f>
        <v>1.3530121283600558</v>
      </c>
      <c r="CH81" s="50">
        <f ca="1">IF($B81&lt;Input!$B$20,PRODUCT(OFFSET(CH$19,0,$B81,1,Input!$B$20-$B81)),IF($B81=Input!$B$20,1,0))</f>
        <v>1.3530121283600558</v>
      </c>
      <c r="CI81" s="50">
        <f ca="1">IF($B81&lt;Input!$B$20,PRODUCT(OFFSET(CI$19,0,$B81,1,Input!$B$20-$B81)),IF($B81=Input!$B$20,1,0))</f>
        <v>1.3530121283600558</v>
      </c>
      <c r="CJ81" s="50">
        <f ca="1">IF($B81&lt;Input!$B$20,PRODUCT(OFFSET(CJ$19,0,$B81,1,Input!$B$20-$B81)),IF($B81=Input!$B$20,1,0))</f>
        <v>1.3530121283600558</v>
      </c>
      <c r="CK81" s="50">
        <f ca="1">IF($B81&lt;Input!$B$20,PRODUCT(OFFSET(CK$19,0,$B81,1,Input!$B$20-$B81)),IF($B81=Input!$B$20,1,0))</f>
        <v>1.3530121283600558</v>
      </c>
      <c r="CL81" s="50">
        <f ca="1">IF($B81&lt;Input!$B$20,PRODUCT(OFFSET(CL$19,0,$B81,1,Input!$B$20-$B81)),IF($B81=Input!$B$20,1,0))</f>
        <v>1.3530121283600558</v>
      </c>
      <c r="CM81" s="50">
        <f ca="1">IF($B81&lt;Input!$B$20,PRODUCT(OFFSET(CM$19,0,$B81,1,Input!$B$20-$B81)),IF($B81=Input!$B$20,1,0))</f>
        <v>1.3530121283600558</v>
      </c>
      <c r="CN81" s="50">
        <f ca="1">IF($B81&lt;Input!$B$20,PRODUCT(OFFSET(CN$19,0,$B81,1,Input!$B$20-$B81)),IF($B81=Input!$B$20,1,0))</f>
        <v>1.3530121283600558</v>
      </c>
      <c r="CO81" s="50">
        <f ca="1">IF($B81&lt;Input!$B$20,PRODUCT(OFFSET(CO$19,0,$B81,1,Input!$B$20-$B81)),IF($B81=Input!$B$20,1,0))</f>
        <v>1.3530121283600558</v>
      </c>
      <c r="CP81" s="50">
        <f ca="1">IF($B81&lt;Input!$B$20,PRODUCT(OFFSET(CP$19,0,$B81,1,Input!$B$20-$B81)),IF($B81=Input!$B$20,1,0))</f>
        <v>1.3530121283600558</v>
      </c>
      <c r="CQ81" s="50">
        <f ca="1">IF($B81&lt;Input!$B$20,PRODUCT(OFFSET(CQ$19,0,$B81,1,Input!$B$20-$B81)),IF($B81=Input!$B$20,1,0))</f>
        <v>1.3530121283600558</v>
      </c>
      <c r="CR81" s="50">
        <f ca="1">IF($B81&lt;Input!$B$20,PRODUCT(OFFSET(CR$19,0,$B81,1,Input!$B$20-$B81)),IF($B81=Input!$B$20,1,0))</f>
        <v>1.3530121283600558</v>
      </c>
      <c r="CS81" s="50">
        <f ca="1">IF($B81&lt;Input!$B$20,PRODUCT(OFFSET(CS$19,0,$B81,1,Input!$B$20-$B81)),IF($B81=Input!$B$20,1,0))</f>
        <v>1.3530121283600558</v>
      </c>
      <c r="CT81" s="50">
        <f ca="1">IF($B81&lt;Input!$B$20,PRODUCT(OFFSET(CT$19,0,$B81,1,Input!$B$20-$B81)),IF($B81=Input!$B$20,1,0))</f>
        <v>1.3530121283600558</v>
      </c>
      <c r="CU81" s="50">
        <f ca="1">IF($B81&lt;Input!$B$20,PRODUCT(OFFSET(CU$19,0,$B81,1,Input!$B$20-$B81)),IF($B81=Input!$B$20,1,0))</f>
        <v>1.3530121283600558</v>
      </c>
    </row>
    <row r="82" spans="2:99" x14ac:dyDescent="0.2">
      <c r="B82" s="43">
        <v>35</v>
      </c>
      <c r="C82" s="50">
        <f ca="1">IF($B82&lt;Input!$B$20,PRODUCT(OFFSET(C$19,0,$B82,1,Input!$B$20-$B82)),IF($B82=Input!$B$20,1,0))</f>
        <v>1.3122954317093105</v>
      </c>
      <c r="D82" s="50">
        <f ca="1">IF($B82&lt;Input!$B$20,PRODUCT(OFFSET(D$19,0,$B82,1,Input!$B$20-$B82)),IF($B82=Input!$B$20,1,0))</f>
        <v>1.3111151311525016</v>
      </c>
      <c r="E82" s="50">
        <f ca="1">IF($B82&lt;Input!$B$20,PRODUCT(OFFSET(E$19,0,$B82,1,Input!$B$20-$B82)),IF($B82=Input!$B$20,1,0))</f>
        <v>1.3099356800142079</v>
      </c>
      <c r="F82" s="50">
        <f ca="1">IF($B82&lt;Input!$B$20,PRODUCT(OFFSET(F$19,0,$B82,1,Input!$B$20-$B82)),IF($B82=Input!$B$20,1,0))</f>
        <v>1.3087570778358761</v>
      </c>
      <c r="G82" s="50">
        <f ca="1">IF($B82&lt;Input!$B$20,PRODUCT(OFFSET(G$19,0,$B82,1,Input!$B$20-$B82)),IF($B82=Input!$B$20,1,0))</f>
        <v>1.3075793241591169</v>
      </c>
      <c r="H82" s="50">
        <f ca="1">IF($B82&lt;Input!$B$20,PRODUCT(OFFSET(H$19,0,$B82,1,Input!$B$20-$B82)),IF($B82=Input!$B$20,1,0))</f>
        <v>1.3064024185257075</v>
      </c>
      <c r="I82" s="50">
        <f ca="1">IF($B82&lt;Input!$B$20,PRODUCT(OFFSET(I$19,0,$B82,1,Input!$B$20-$B82)),IF($B82=Input!$B$20,1,0))</f>
        <v>1.3052263604775887</v>
      </c>
      <c r="J82" s="50">
        <f ca="1">IF($B82&lt;Input!$B$20,PRODUCT(OFFSET(J$19,0,$B82,1,Input!$B$20-$B82)),IF($B82=Input!$B$20,1,0))</f>
        <v>1.3040511495568665</v>
      </c>
      <c r="K82" s="50">
        <f ca="1">IF($B82&lt;Input!$B$20,PRODUCT(OFFSET(K$19,0,$B82,1,Input!$B$20-$B82)),IF($B82=Input!$B$20,1,0))</f>
        <v>1.302876785305813</v>
      </c>
      <c r="L82" s="50">
        <f ca="1">IF($B82&lt;Input!$B$20,PRODUCT(OFFSET(L$19,0,$B82,1,Input!$B$20-$B82)),IF($B82=Input!$B$20,1,0))</f>
        <v>1.3017032672668636</v>
      </c>
      <c r="M82" s="50">
        <f ca="1">IF($B82&lt;Input!$B$20,PRODUCT(OFFSET(M$19,0,$B82,1,Input!$B$20-$B82)),IF($B82=Input!$B$20,1,0))</f>
        <v>1.3005305949826202</v>
      </c>
      <c r="N82" s="50">
        <f ca="1">IF($B82&lt;Input!$B$20,PRODUCT(OFFSET(N$19,0,$B82,1,Input!$B$20-$B82)),IF($B82=Input!$B$20,1,0))</f>
        <v>1.2993587679958478</v>
      </c>
      <c r="O82" s="50">
        <f ca="1">IF($B82&lt;Input!$B$20,PRODUCT(OFFSET(O$19,0,$B82,1,Input!$B$20-$B82)),IF($B82=Input!$B$20,1,0))</f>
        <v>1.2981877858494777</v>
      </c>
      <c r="P82" s="50">
        <f ca="1">IF($B82&lt;Input!$B$20,PRODUCT(OFFSET(P$19,0,$B82,1,Input!$B$20-$B82)),IF($B82=Input!$B$20,1,0))</f>
        <v>1.2970176480866051</v>
      </c>
      <c r="Q82" s="50">
        <f ca="1">IF($B82&lt;Input!$B$20,PRODUCT(OFFSET(Q$19,0,$B82,1,Input!$B$20-$B82)),IF($B82=Input!$B$20,1,0))</f>
        <v>1.2958483542504911</v>
      </c>
      <c r="R82" s="50">
        <f ca="1">IF($B82&lt;Input!$B$20,PRODUCT(OFFSET(R$19,0,$B82,1,Input!$B$20-$B82)),IF($B82=Input!$B$20,1,0))</f>
        <v>1.2946799038845596</v>
      </c>
      <c r="S82" s="50">
        <f ca="1">IF($B82&lt;Input!$B$20,PRODUCT(OFFSET(S$19,0,$B82,1,Input!$B$20-$B82)),IF($B82=Input!$B$20,1,0))</f>
        <v>1.2935122965324009</v>
      </c>
      <c r="T82" s="50">
        <f ca="1">IF($B82&lt;Input!$B$20,PRODUCT(OFFSET(T$19,0,$B82,1,Input!$B$20-$B82)),IF($B82=Input!$B$20,1,0))</f>
        <v>1.2923455317377697</v>
      </c>
      <c r="U82" s="50">
        <f ca="1">IF($B82&lt;Input!$B$20,PRODUCT(OFFSET(U$19,0,$B82,1,Input!$B$20-$B82)),IF($B82=Input!$B$20,1,0))</f>
        <v>1.2911796090445844</v>
      </c>
      <c r="V82" s="50">
        <f ca="1">IF($B82&lt;Input!$B$20,PRODUCT(OFFSET(V$19,0,$B82,1,Input!$B$20-$B82)),IF($B82=Input!$B$20,1,0))</f>
        <v>1.2900145279969288</v>
      </c>
      <c r="W82" s="50">
        <f ca="1">IF($B82&lt;Input!$B$20,PRODUCT(OFFSET(W$19,0,$B82,1,Input!$B$20-$B82)),IF($B82=Input!$B$20,1,0))</f>
        <v>1.2888502881390522</v>
      </c>
      <c r="X82" s="50">
        <f ca="1">IF($B82&lt;Input!$B$20,PRODUCT(OFFSET(X$19,0,$B82,1,Input!$B$20-$B82)),IF($B82=Input!$B$20,1,0))</f>
        <v>1.2879195688401028</v>
      </c>
      <c r="Y82" s="50">
        <f ca="1">IF($B82&lt;Input!$B$20,PRODUCT(OFFSET(Y$19,0,$B82,1,Input!$B$20-$B82)),IF($B82=Input!$B$20,1,0))</f>
        <v>1.2872219074913374</v>
      </c>
      <c r="Z82" s="50">
        <f ca="1">IF($B82&lt;Input!$B$20,PRODUCT(OFFSET(Z$19,0,$B82,1,Input!$B$20-$B82)),IF($B82=Input!$B$20,1,0))</f>
        <v>1.2867569679205462</v>
      </c>
      <c r="AA82" s="50">
        <f ca="1">IF($B82&lt;Input!$B$20,PRODUCT(OFFSET(AA$19,0,$B82,1,Input!$B$20-$B82)),IF($B82=Input!$B$20,1,0))</f>
        <v>1.2865245401263272</v>
      </c>
      <c r="AB82" s="50">
        <f ca="1">IF($B82&lt;Input!$B$20,PRODUCT(OFFSET(AB$19,0,$B82,1,Input!$B$20-$B82)),IF($B82=Input!$B$20,1,0))</f>
        <v>1.2865245401263272</v>
      </c>
      <c r="AC82" s="50">
        <f ca="1">IF($B82&lt;Input!$B$20,PRODUCT(OFFSET(AC$19,0,$B82,1,Input!$B$20-$B82)),IF($B82=Input!$B$20,1,0))</f>
        <v>1.2865245401263272</v>
      </c>
      <c r="AD82" s="50">
        <f ca="1">IF($B82&lt;Input!$B$20,PRODUCT(OFFSET(AD$19,0,$B82,1,Input!$B$20-$B82)),IF($B82=Input!$B$20,1,0))</f>
        <v>1.2865245401263272</v>
      </c>
      <c r="AE82" s="50">
        <f ca="1">IF($B82&lt;Input!$B$20,PRODUCT(OFFSET(AE$19,0,$B82,1,Input!$B$20-$B82)),IF($B82=Input!$B$20,1,0))</f>
        <v>1.2865245401263272</v>
      </c>
      <c r="AF82" s="50">
        <f ca="1">IF($B82&lt;Input!$B$20,PRODUCT(OFFSET(AF$19,0,$B82,1,Input!$B$20-$B82)),IF($B82=Input!$B$20,1,0))</f>
        <v>1.2865245401263272</v>
      </c>
      <c r="AG82" s="50">
        <f ca="1">IF($B82&lt;Input!$B$20,PRODUCT(OFFSET(AG$19,0,$B82,1,Input!$B$20-$B82)),IF($B82=Input!$B$20,1,0))</f>
        <v>1.2865245401263272</v>
      </c>
      <c r="AH82" s="50">
        <f ca="1">IF($B82&lt;Input!$B$20,PRODUCT(OFFSET(AH$19,0,$B82,1,Input!$B$20-$B82)),IF($B82=Input!$B$20,1,0))</f>
        <v>1.2865245401263272</v>
      </c>
      <c r="AI82" s="50">
        <f ca="1">IF($B82&lt;Input!$B$20,PRODUCT(OFFSET(AI$19,0,$B82,1,Input!$B$20-$B82)),IF($B82=Input!$B$20,1,0))</f>
        <v>1.2865245401263272</v>
      </c>
      <c r="AJ82" s="50">
        <f ca="1">IF($B82&lt;Input!$B$20,PRODUCT(OFFSET(AJ$19,0,$B82,1,Input!$B$20-$B82)),IF($B82=Input!$B$20,1,0))</f>
        <v>1.2865245401263272</v>
      </c>
      <c r="AK82" s="50">
        <f ca="1">IF($B82&lt;Input!$B$20,PRODUCT(OFFSET(AK$19,0,$B82,1,Input!$B$20-$B82)),IF($B82=Input!$B$20,1,0))</f>
        <v>1.2865245401263272</v>
      </c>
      <c r="AL82" s="50">
        <f ca="1">IF($B82&lt;Input!$B$20,PRODUCT(OFFSET(AL$19,0,$B82,1,Input!$B$20-$B82)),IF($B82=Input!$B$20,1,0))</f>
        <v>1.2865245401263272</v>
      </c>
      <c r="AM82" s="50">
        <f ca="1">IF($B82&lt;Input!$B$20,PRODUCT(OFFSET(AM$19,0,$B82,1,Input!$B$20-$B82)),IF($B82=Input!$B$20,1,0))</f>
        <v>1.2865245401263272</v>
      </c>
      <c r="AN82" s="50">
        <f ca="1">IF($B82&lt;Input!$B$20,PRODUCT(OFFSET(AN$19,0,$B82,1,Input!$B$20-$B82)),IF($B82=Input!$B$20,1,0))</f>
        <v>1.2865245401263272</v>
      </c>
      <c r="AO82" s="50">
        <f ca="1">IF($B82&lt;Input!$B$20,PRODUCT(OFFSET(AO$19,0,$B82,1,Input!$B$20-$B82)),IF($B82=Input!$B$20,1,0))</f>
        <v>1.2865245401263272</v>
      </c>
      <c r="AP82" s="50">
        <f ca="1">IF($B82&lt;Input!$B$20,PRODUCT(OFFSET(AP$19,0,$B82,1,Input!$B$20-$B82)),IF($B82=Input!$B$20,1,0))</f>
        <v>1.2865245401263272</v>
      </c>
      <c r="AQ82" s="50">
        <f ca="1">IF($B82&lt;Input!$B$20,PRODUCT(OFFSET(AQ$19,0,$B82,1,Input!$B$20-$B82)),IF($B82=Input!$B$20,1,0))</f>
        <v>1.2865245401263272</v>
      </c>
      <c r="AR82" s="50">
        <f ca="1">IF($B82&lt;Input!$B$20,PRODUCT(OFFSET(AR$19,0,$B82,1,Input!$B$20-$B82)),IF($B82=Input!$B$20,1,0))</f>
        <v>1.2865245401263272</v>
      </c>
      <c r="AS82" s="50">
        <f ca="1">IF($B82&lt;Input!$B$20,PRODUCT(OFFSET(AS$19,0,$B82,1,Input!$B$20-$B82)),IF($B82=Input!$B$20,1,0))</f>
        <v>1.2865245401263272</v>
      </c>
      <c r="AT82" s="50">
        <f ca="1">IF($B82&lt;Input!$B$20,PRODUCT(OFFSET(AT$19,0,$B82,1,Input!$B$20-$B82)),IF($B82=Input!$B$20,1,0))</f>
        <v>1.2865245401263272</v>
      </c>
      <c r="AU82" s="50">
        <f ca="1">IF($B82&lt;Input!$B$20,PRODUCT(OFFSET(AU$19,0,$B82,1,Input!$B$20-$B82)),IF($B82=Input!$B$20,1,0))</f>
        <v>1.2865245401263272</v>
      </c>
      <c r="AV82" s="50">
        <f ca="1">IF($B82&lt;Input!$B$20,PRODUCT(OFFSET(AV$19,0,$B82,1,Input!$B$20-$B82)),IF($B82=Input!$B$20,1,0))</f>
        <v>1.2865245401263272</v>
      </c>
      <c r="AW82" s="50">
        <f ca="1">IF($B82&lt;Input!$B$20,PRODUCT(OFFSET(AW$19,0,$B82,1,Input!$B$20-$B82)),IF($B82=Input!$B$20,1,0))</f>
        <v>1.2865245401263272</v>
      </c>
      <c r="AX82" s="50">
        <f ca="1">IF($B82&lt;Input!$B$20,PRODUCT(OFFSET(AX$19,0,$B82,1,Input!$B$20-$B82)),IF($B82=Input!$B$20,1,0))</f>
        <v>1.2865245401263272</v>
      </c>
      <c r="AY82" s="50">
        <f ca="1">IF($B82&lt;Input!$B$20,PRODUCT(OFFSET(AY$19,0,$B82,1,Input!$B$20-$B82)),IF($B82=Input!$B$20,1,0))</f>
        <v>1.2865245401263272</v>
      </c>
      <c r="AZ82" s="50">
        <f ca="1">IF($B82&lt;Input!$B$20,PRODUCT(OFFSET(AZ$19,0,$B82,1,Input!$B$20-$B82)),IF($B82=Input!$B$20,1,0))</f>
        <v>1.2865245401263272</v>
      </c>
      <c r="BA82" s="50">
        <f ca="1">IF($B82&lt;Input!$B$20,PRODUCT(OFFSET(BA$19,0,$B82,1,Input!$B$20-$B82)),IF($B82=Input!$B$20,1,0))</f>
        <v>1.2865245401263272</v>
      </c>
      <c r="BB82" s="50">
        <f ca="1">IF($B82&lt;Input!$B$20,PRODUCT(OFFSET(BB$19,0,$B82,1,Input!$B$20-$B82)),IF($B82=Input!$B$20,1,0))</f>
        <v>1.2865245401263272</v>
      </c>
      <c r="BC82" s="50">
        <f ca="1">IF($B82&lt;Input!$B$20,PRODUCT(OFFSET(BC$19,0,$B82,1,Input!$B$20-$B82)),IF($B82=Input!$B$20,1,0))</f>
        <v>1.2865245401263272</v>
      </c>
      <c r="BD82" s="50">
        <f ca="1">IF($B82&lt;Input!$B$20,PRODUCT(OFFSET(BD$19,0,$B82,1,Input!$B$20-$B82)),IF($B82=Input!$B$20,1,0))</f>
        <v>1.2865245401263272</v>
      </c>
      <c r="BE82" s="50">
        <f ca="1">IF($B82&lt;Input!$B$20,PRODUCT(OFFSET(BE$19,0,$B82,1,Input!$B$20-$B82)),IF($B82=Input!$B$20,1,0))</f>
        <v>1.2865245401263272</v>
      </c>
      <c r="BF82" s="50">
        <f ca="1">IF($B82&lt;Input!$B$20,PRODUCT(OFFSET(BF$19,0,$B82,1,Input!$B$20-$B82)),IF($B82=Input!$B$20,1,0))</f>
        <v>1.2865245401263272</v>
      </c>
      <c r="BG82" s="50">
        <f ca="1">IF($B82&lt;Input!$B$20,PRODUCT(OFFSET(BG$19,0,$B82,1,Input!$B$20-$B82)),IF($B82=Input!$B$20,1,0))</f>
        <v>1.2865245401263272</v>
      </c>
      <c r="BH82" s="50">
        <f ca="1">IF($B82&lt;Input!$B$20,PRODUCT(OFFSET(BH$19,0,$B82,1,Input!$B$20-$B82)),IF($B82=Input!$B$20,1,0))</f>
        <v>1.2865245401263272</v>
      </c>
      <c r="BI82" s="50">
        <f ca="1">IF($B82&lt;Input!$B$20,PRODUCT(OFFSET(BI$19,0,$B82,1,Input!$B$20-$B82)),IF($B82=Input!$B$20,1,0))</f>
        <v>1.2865245401263272</v>
      </c>
      <c r="BJ82" s="50">
        <f ca="1">IF($B82&lt;Input!$B$20,PRODUCT(OFFSET(BJ$19,0,$B82,1,Input!$B$20-$B82)),IF($B82=Input!$B$20,1,0))</f>
        <v>1.2865245401263272</v>
      </c>
      <c r="BK82" s="50">
        <f ca="1">IF($B82&lt;Input!$B$20,PRODUCT(OFFSET(BK$19,0,$B82,1,Input!$B$20-$B82)),IF($B82=Input!$B$20,1,0))</f>
        <v>1.2865245401263272</v>
      </c>
      <c r="BL82" s="50">
        <f ca="1">IF($B82&lt;Input!$B$20,PRODUCT(OFFSET(BL$19,0,$B82,1,Input!$B$20-$B82)),IF($B82=Input!$B$20,1,0))</f>
        <v>1.2865245401263272</v>
      </c>
      <c r="BM82" s="50">
        <f ca="1">IF($B82&lt;Input!$B$20,PRODUCT(OFFSET(BM$19,0,$B82,1,Input!$B$20-$B82)),IF($B82=Input!$B$20,1,0))</f>
        <v>1.2865245401263272</v>
      </c>
      <c r="BN82" s="50">
        <f ca="1">IF($B82&lt;Input!$B$20,PRODUCT(OFFSET(BN$19,0,$B82,1,Input!$B$20-$B82)),IF($B82=Input!$B$20,1,0))</f>
        <v>1.2865245401263272</v>
      </c>
      <c r="BO82" s="50">
        <f ca="1">IF($B82&lt;Input!$B$20,PRODUCT(OFFSET(BO$19,0,$B82,1,Input!$B$20-$B82)),IF($B82=Input!$B$20,1,0))</f>
        <v>1.2865245401263272</v>
      </c>
      <c r="BP82" s="50">
        <f ca="1">IF($B82&lt;Input!$B$20,PRODUCT(OFFSET(BP$19,0,$B82,1,Input!$B$20-$B82)),IF($B82=Input!$B$20,1,0))</f>
        <v>1.2865245401263272</v>
      </c>
      <c r="BQ82" s="50">
        <f ca="1">IF($B82&lt;Input!$B$20,PRODUCT(OFFSET(BQ$19,0,$B82,1,Input!$B$20-$B82)),IF($B82=Input!$B$20,1,0))</f>
        <v>1.2865245401263272</v>
      </c>
      <c r="BR82" s="50">
        <f ca="1">IF($B82&lt;Input!$B$20,PRODUCT(OFFSET(BR$19,0,$B82,1,Input!$B$20-$B82)),IF($B82=Input!$B$20,1,0))</f>
        <v>1.2865245401263272</v>
      </c>
      <c r="BS82" s="50">
        <f ca="1">IF($B82&lt;Input!$B$20,PRODUCT(OFFSET(BS$19,0,$B82,1,Input!$B$20-$B82)),IF($B82=Input!$B$20,1,0))</f>
        <v>1.2865245401263272</v>
      </c>
      <c r="BT82" s="50">
        <f ca="1">IF($B82&lt;Input!$B$20,PRODUCT(OFFSET(BT$19,0,$B82,1,Input!$B$20-$B82)),IF($B82=Input!$B$20,1,0))</f>
        <v>1.2865245401263272</v>
      </c>
      <c r="BU82" s="50">
        <f ca="1">IF($B82&lt;Input!$B$20,PRODUCT(OFFSET(BU$19,0,$B82,1,Input!$B$20-$B82)),IF($B82=Input!$B$20,1,0))</f>
        <v>1.2865245401263272</v>
      </c>
      <c r="BV82" s="50">
        <f ca="1">IF($B82&lt;Input!$B$20,PRODUCT(OFFSET(BV$19,0,$B82,1,Input!$B$20-$B82)),IF($B82=Input!$B$20,1,0))</f>
        <v>1.2865245401263272</v>
      </c>
      <c r="BW82" s="50">
        <f ca="1">IF($B82&lt;Input!$B$20,PRODUCT(OFFSET(BW$19,0,$B82,1,Input!$B$20-$B82)),IF($B82=Input!$B$20,1,0))</f>
        <v>1.2865245401263272</v>
      </c>
      <c r="BX82" s="50">
        <f ca="1">IF($B82&lt;Input!$B$20,PRODUCT(OFFSET(BX$19,0,$B82,1,Input!$B$20-$B82)),IF($B82=Input!$B$20,1,0))</f>
        <v>1.2865245401263272</v>
      </c>
      <c r="BY82" s="50">
        <f ca="1">IF($B82&lt;Input!$B$20,PRODUCT(OFFSET(BY$19,0,$B82,1,Input!$B$20-$B82)),IF($B82=Input!$B$20,1,0))</f>
        <v>1.2865245401263272</v>
      </c>
      <c r="BZ82" s="50">
        <f ca="1">IF($B82&lt;Input!$B$20,PRODUCT(OFFSET(BZ$19,0,$B82,1,Input!$B$20-$B82)),IF($B82=Input!$B$20,1,0))</f>
        <v>1.2865245401263272</v>
      </c>
      <c r="CA82" s="50">
        <f ca="1">IF($B82&lt;Input!$B$20,PRODUCT(OFFSET(CA$19,0,$B82,1,Input!$B$20-$B82)),IF($B82=Input!$B$20,1,0))</f>
        <v>1.2865245401263272</v>
      </c>
      <c r="CB82" s="50">
        <f ca="1">IF($B82&lt;Input!$B$20,PRODUCT(OFFSET(CB$19,0,$B82,1,Input!$B$20-$B82)),IF($B82=Input!$B$20,1,0))</f>
        <v>1.2865245401263272</v>
      </c>
      <c r="CC82" s="50">
        <f ca="1">IF($B82&lt;Input!$B$20,PRODUCT(OFFSET(CC$19,0,$B82,1,Input!$B$20-$B82)),IF($B82=Input!$B$20,1,0))</f>
        <v>1.2865245401263272</v>
      </c>
      <c r="CD82" s="50">
        <f ca="1">IF($B82&lt;Input!$B$20,PRODUCT(OFFSET(CD$19,0,$B82,1,Input!$B$20-$B82)),IF($B82=Input!$B$20,1,0))</f>
        <v>1.2865245401263272</v>
      </c>
      <c r="CE82" s="50">
        <f ca="1">IF($B82&lt;Input!$B$20,PRODUCT(OFFSET(CE$19,0,$B82,1,Input!$B$20-$B82)),IF($B82=Input!$B$20,1,0))</f>
        <v>1.2865245401263272</v>
      </c>
      <c r="CF82" s="50">
        <f ca="1">IF($B82&lt;Input!$B$20,PRODUCT(OFFSET(CF$19,0,$B82,1,Input!$B$20-$B82)),IF($B82=Input!$B$20,1,0))</f>
        <v>1.2865245401263272</v>
      </c>
      <c r="CG82" s="50">
        <f ca="1">IF($B82&lt;Input!$B$20,PRODUCT(OFFSET(CG$19,0,$B82,1,Input!$B$20-$B82)),IF($B82=Input!$B$20,1,0))</f>
        <v>1.2865245401263272</v>
      </c>
      <c r="CH82" s="50">
        <f ca="1">IF($B82&lt;Input!$B$20,PRODUCT(OFFSET(CH$19,0,$B82,1,Input!$B$20-$B82)),IF($B82=Input!$B$20,1,0))</f>
        <v>1.2865245401263272</v>
      </c>
      <c r="CI82" s="50">
        <f ca="1">IF($B82&lt;Input!$B$20,PRODUCT(OFFSET(CI$19,0,$B82,1,Input!$B$20-$B82)),IF($B82=Input!$B$20,1,0))</f>
        <v>1.2865245401263272</v>
      </c>
      <c r="CJ82" s="50">
        <f ca="1">IF($B82&lt;Input!$B$20,PRODUCT(OFFSET(CJ$19,0,$B82,1,Input!$B$20-$B82)),IF($B82=Input!$B$20,1,0))</f>
        <v>1.2865245401263272</v>
      </c>
      <c r="CK82" s="50">
        <f ca="1">IF($B82&lt;Input!$B$20,PRODUCT(OFFSET(CK$19,0,$B82,1,Input!$B$20-$B82)),IF($B82=Input!$B$20,1,0))</f>
        <v>1.2865245401263272</v>
      </c>
      <c r="CL82" s="50">
        <f ca="1">IF($B82&lt;Input!$B$20,PRODUCT(OFFSET(CL$19,0,$B82,1,Input!$B$20-$B82)),IF($B82=Input!$B$20,1,0))</f>
        <v>1.2865245401263272</v>
      </c>
      <c r="CM82" s="50">
        <f ca="1">IF($B82&lt;Input!$B$20,PRODUCT(OFFSET(CM$19,0,$B82,1,Input!$B$20-$B82)),IF($B82=Input!$B$20,1,0))</f>
        <v>1.2865245401263272</v>
      </c>
      <c r="CN82" s="50">
        <f ca="1">IF($B82&lt;Input!$B$20,PRODUCT(OFFSET(CN$19,0,$B82,1,Input!$B$20-$B82)),IF($B82=Input!$B$20,1,0))</f>
        <v>1.2865245401263272</v>
      </c>
      <c r="CO82" s="50">
        <f ca="1">IF($B82&lt;Input!$B$20,PRODUCT(OFFSET(CO$19,0,$B82,1,Input!$B$20-$B82)),IF($B82=Input!$B$20,1,0))</f>
        <v>1.2865245401263272</v>
      </c>
      <c r="CP82" s="50">
        <f ca="1">IF($B82&lt;Input!$B$20,PRODUCT(OFFSET(CP$19,0,$B82,1,Input!$B$20-$B82)),IF($B82=Input!$B$20,1,0))</f>
        <v>1.2865245401263272</v>
      </c>
      <c r="CQ82" s="50">
        <f ca="1">IF($B82&lt;Input!$B$20,PRODUCT(OFFSET(CQ$19,0,$B82,1,Input!$B$20-$B82)),IF($B82=Input!$B$20,1,0))</f>
        <v>1.2865245401263272</v>
      </c>
      <c r="CR82" s="50">
        <f ca="1">IF($B82&lt;Input!$B$20,PRODUCT(OFFSET(CR$19,0,$B82,1,Input!$B$20-$B82)),IF($B82=Input!$B$20,1,0))</f>
        <v>1.2865245401263272</v>
      </c>
      <c r="CS82" s="50">
        <f ca="1">IF($B82&lt;Input!$B$20,PRODUCT(OFFSET(CS$19,0,$B82,1,Input!$B$20-$B82)),IF($B82=Input!$B$20,1,0))</f>
        <v>1.2865245401263272</v>
      </c>
      <c r="CT82" s="50">
        <f ca="1">IF($B82&lt;Input!$B$20,PRODUCT(OFFSET(CT$19,0,$B82,1,Input!$B$20-$B82)),IF($B82=Input!$B$20,1,0))</f>
        <v>1.2865245401263272</v>
      </c>
      <c r="CU82" s="50">
        <f ca="1">IF($B82&lt;Input!$B$20,PRODUCT(OFFSET(CU$19,0,$B82,1,Input!$B$20-$B82)),IF($B82=Input!$B$20,1,0))</f>
        <v>1.2865245401263272</v>
      </c>
    </row>
    <row r="83" spans="2:99" x14ac:dyDescent="0.2">
      <c r="B83" s="43">
        <v>36</v>
      </c>
      <c r="C83" s="50">
        <f ca="1">IF($B83&lt;Input!$B$20,PRODUCT(OFFSET(C$19,0,$B83,1,Input!$B$20-$B83)),IF($B83=Input!$B$20,1,0))</f>
        <v>1.2424216387462228</v>
      </c>
      <c r="D83" s="50">
        <f ca="1">IF($B83&lt;Input!$B$20,PRODUCT(OFFSET(D$19,0,$B83,1,Input!$B$20-$B83)),IF($B83=Input!$B$20,1,0))</f>
        <v>1.2415275139931836</v>
      </c>
      <c r="E83" s="50">
        <f ca="1">IF($B83&lt;Input!$B$20,PRODUCT(OFFSET(E$19,0,$B83,1,Input!$B$20-$B83)),IF($B83=Input!$B$20,1,0))</f>
        <v>1.2406338719282934</v>
      </c>
      <c r="F83" s="50">
        <f ca="1">IF($B83&lt;Input!$B$20,PRODUCT(OFFSET(F$19,0,$B83,1,Input!$B$20-$B83)),IF($B83=Input!$B$20,1,0))</f>
        <v>1.2397407123778035</v>
      </c>
      <c r="G83" s="50">
        <f ca="1">IF($B83&lt;Input!$B$20,PRODUCT(OFFSET(G$19,0,$B83,1,Input!$B$20-$B83)),IF($B83=Input!$B$20,1,0))</f>
        <v>1.2388480351679967</v>
      </c>
      <c r="H83" s="50">
        <f ca="1">IF($B83&lt;Input!$B$20,PRODUCT(OFFSET(H$19,0,$B83,1,Input!$B$20-$B83)),IF($B83=Input!$B$20,1,0))</f>
        <v>1.237955840125186</v>
      </c>
      <c r="I83" s="50">
        <f ca="1">IF($B83&lt;Input!$B$20,PRODUCT(OFFSET(I$19,0,$B83,1,Input!$B$20-$B83)),IF($B83=Input!$B$20,1,0))</f>
        <v>1.2370641270757166</v>
      </c>
      <c r="J83" s="50">
        <f ca="1">IF($B83&lt;Input!$B$20,PRODUCT(OFFSET(J$19,0,$B83,1,Input!$B$20-$B83)),IF($B83=Input!$B$20,1,0))</f>
        <v>1.2361728958459648</v>
      </c>
      <c r="K83" s="50">
        <f ca="1">IF($B83&lt;Input!$B$20,PRODUCT(OFFSET(K$19,0,$B83,1,Input!$B$20-$B83)),IF($B83=Input!$B$20,1,0))</f>
        <v>1.2352821462623376</v>
      </c>
      <c r="L83" s="50">
        <f ca="1">IF($B83&lt;Input!$B$20,PRODUCT(OFFSET(L$19,0,$B83,1,Input!$B$20-$B83)),IF($B83=Input!$B$20,1,0))</f>
        <v>1.234391878151275</v>
      </c>
      <c r="M83" s="50">
        <f ca="1">IF($B83&lt;Input!$B$20,PRODUCT(OFFSET(M$19,0,$B83,1,Input!$B$20-$B83)),IF($B83=Input!$B$20,1,0))</f>
        <v>1.2335020913392454</v>
      </c>
      <c r="N83" s="50">
        <f ca="1">IF($B83&lt;Input!$B$20,PRODUCT(OFFSET(N$19,0,$B83,1,Input!$B$20-$B83)),IF($B83=Input!$B$20,1,0))</f>
        <v>1.2326127856527513</v>
      </c>
      <c r="O83" s="50">
        <f ca="1">IF($B83&lt;Input!$B$20,PRODUCT(OFFSET(O$19,0,$B83,1,Input!$B$20-$B83)),IF($B83=Input!$B$20,1,0))</f>
        <v>1.2317239609183248</v>
      </c>
      <c r="P83" s="50">
        <f ca="1">IF($B83&lt;Input!$B$20,PRODUCT(OFFSET(P$19,0,$B83,1,Input!$B$20-$B83)),IF($B83=Input!$B$20,1,0))</f>
        <v>1.2308356169625301</v>
      </c>
      <c r="Q83" s="50">
        <f ca="1">IF($B83&lt;Input!$B$20,PRODUCT(OFFSET(Q$19,0,$B83,1,Input!$B$20-$B83)),IF($B83=Input!$B$20,1,0))</f>
        <v>1.2299477536119621</v>
      </c>
      <c r="R83" s="50">
        <f ca="1">IF($B83&lt;Input!$B$20,PRODUCT(OFFSET(R$19,0,$B83,1,Input!$B$20-$B83)),IF($B83=Input!$B$20,1,0))</f>
        <v>1.229060370693247</v>
      </c>
      <c r="S83" s="50">
        <f ca="1">IF($B83&lt;Input!$B$20,PRODUCT(OFFSET(S$19,0,$B83,1,Input!$B$20-$B83)),IF($B83=Input!$B$20,1,0))</f>
        <v>1.2281734680330432</v>
      </c>
      <c r="T83" s="50">
        <f ca="1">IF($B83&lt;Input!$B$20,PRODUCT(OFFSET(T$19,0,$B83,1,Input!$B$20-$B83)),IF($B83=Input!$B$20,1,0))</f>
        <v>1.2272870454580389</v>
      </c>
      <c r="U83" s="50">
        <f ca="1">IF($B83&lt;Input!$B$20,PRODUCT(OFFSET(U$19,0,$B83,1,Input!$B$20-$B83)),IF($B83=Input!$B$20,1,0))</f>
        <v>1.2264011027949544</v>
      </c>
      <c r="V83" s="50">
        <f ca="1">IF($B83&lt;Input!$B$20,PRODUCT(OFFSET(V$19,0,$B83,1,Input!$B$20-$B83)),IF($B83=Input!$B$20,1,0))</f>
        <v>1.2255156398705427</v>
      </c>
      <c r="W83" s="50">
        <f ca="1">IF($B83&lt;Input!$B$20,PRODUCT(OFFSET(W$19,0,$B83,1,Input!$B$20-$B83)),IF($B83=Input!$B$20,1,0))</f>
        <v>1.2246306565115843</v>
      </c>
      <c r="X83" s="50">
        <f ca="1">IF($B83&lt;Input!$B$20,PRODUCT(OFFSET(X$19,0,$B83,1,Input!$B$20-$B83)),IF($B83=Input!$B$20,1,0))</f>
        <v>1.2239672785365676</v>
      </c>
      <c r="Y83" s="50">
        <f ca="1">IF($B83&lt;Input!$B$20,PRODUCT(OFFSET(Y$19,0,$B83,1,Input!$B$20-$B83)),IF($B83=Input!$B$20,1,0))</f>
        <v>1.2235251862929277</v>
      </c>
      <c r="Z83" s="50">
        <f ca="1">IF($B83&lt;Input!$B$20,PRODUCT(OFFSET(Z$19,0,$B83,1,Input!$B$20-$B83)),IF($B83=Input!$B$20,1,0))</f>
        <v>1.2233041800988202</v>
      </c>
      <c r="AA83" s="50">
        <f ca="1">IF($B83&lt;Input!$B$20,PRODUCT(OFFSET(AA$19,0,$B83,1,Input!$B$20-$B83)),IF($B83=Input!$B$20,1,0))</f>
        <v>1.2233041800988202</v>
      </c>
      <c r="AB83" s="50">
        <f ca="1">IF($B83&lt;Input!$B$20,PRODUCT(OFFSET(AB$19,0,$B83,1,Input!$B$20-$B83)),IF($B83=Input!$B$20,1,0))</f>
        <v>1.2233041800988202</v>
      </c>
      <c r="AC83" s="50">
        <f ca="1">IF($B83&lt;Input!$B$20,PRODUCT(OFFSET(AC$19,0,$B83,1,Input!$B$20-$B83)),IF($B83=Input!$B$20,1,0))</f>
        <v>1.2233041800988202</v>
      </c>
      <c r="AD83" s="50">
        <f ca="1">IF($B83&lt;Input!$B$20,PRODUCT(OFFSET(AD$19,0,$B83,1,Input!$B$20-$B83)),IF($B83=Input!$B$20,1,0))</f>
        <v>1.2233041800988202</v>
      </c>
      <c r="AE83" s="50">
        <f ca="1">IF($B83&lt;Input!$B$20,PRODUCT(OFFSET(AE$19,0,$B83,1,Input!$B$20-$B83)),IF($B83=Input!$B$20,1,0))</f>
        <v>1.2233041800988202</v>
      </c>
      <c r="AF83" s="50">
        <f ca="1">IF($B83&lt;Input!$B$20,PRODUCT(OFFSET(AF$19,0,$B83,1,Input!$B$20-$B83)),IF($B83=Input!$B$20,1,0))</f>
        <v>1.2233041800988202</v>
      </c>
      <c r="AG83" s="50">
        <f ca="1">IF($B83&lt;Input!$B$20,PRODUCT(OFFSET(AG$19,0,$B83,1,Input!$B$20-$B83)),IF($B83=Input!$B$20,1,0))</f>
        <v>1.2233041800988202</v>
      </c>
      <c r="AH83" s="50">
        <f ca="1">IF($B83&lt;Input!$B$20,PRODUCT(OFFSET(AH$19,0,$B83,1,Input!$B$20-$B83)),IF($B83=Input!$B$20,1,0))</f>
        <v>1.2233041800988202</v>
      </c>
      <c r="AI83" s="50">
        <f ca="1">IF($B83&lt;Input!$B$20,PRODUCT(OFFSET(AI$19,0,$B83,1,Input!$B$20-$B83)),IF($B83=Input!$B$20,1,0))</f>
        <v>1.2233041800988202</v>
      </c>
      <c r="AJ83" s="50">
        <f ca="1">IF($B83&lt;Input!$B$20,PRODUCT(OFFSET(AJ$19,0,$B83,1,Input!$B$20-$B83)),IF($B83=Input!$B$20,1,0))</f>
        <v>1.2233041800988202</v>
      </c>
      <c r="AK83" s="50">
        <f ca="1">IF($B83&lt;Input!$B$20,PRODUCT(OFFSET(AK$19,0,$B83,1,Input!$B$20-$B83)),IF($B83=Input!$B$20,1,0))</f>
        <v>1.2233041800988202</v>
      </c>
      <c r="AL83" s="50">
        <f ca="1">IF($B83&lt;Input!$B$20,PRODUCT(OFFSET(AL$19,0,$B83,1,Input!$B$20-$B83)),IF($B83=Input!$B$20,1,0))</f>
        <v>1.2233041800988202</v>
      </c>
      <c r="AM83" s="50">
        <f ca="1">IF($B83&lt;Input!$B$20,PRODUCT(OFFSET(AM$19,0,$B83,1,Input!$B$20-$B83)),IF($B83=Input!$B$20,1,0))</f>
        <v>1.2233041800988202</v>
      </c>
      <c r="AN83" s="50">
        <f ca="1">IF($B83&lt;Input!$B$20,PRODUCT(OFFSET(AN$19,0,$B83,1,Input!$B$20-$B83)),IF($B83=Input!$B$20,1,0))</f>
        <v>1.2233041800988202</v>
      </c>
      <c r="AO83" s="50">
        <f ca="1">IF($B83&lt;Input!$B$20,PRODUCT(OFFSET(AO$19,0,$B83,1,Input!$B$20-$B83)),IF($B83=Input!$B$20,1,0))</f>
        <v>1.2233041800988202</v>
      </c>
      <c r="AP83" s="50">
        <f ca="1">IF($B83&lt;Input!$B$20,PRODUCT(OFFSET(AP$19,0,$B83,1,Input!$B$20-$B83)),IF($B83=Input!$B$20,1,0))</f>
        <v>1.2233041800988202</v>
      </c>
      <c r="AQ83" s="50">
        <f ca="1">IF($B83&lt;Input!$B$20,PRODUCT(OFFSET(AQ$19,0,$B83,1,Input!$B$20-$B83)),IF($B83=Input!$B$20,1,0))</f>
        <v>1.2233041800988202</v>
      </c>
      <c r="AR83" s="50">
        <f ca="1">IF($B83&lt;Input!$B$20,PRODUCT(OFFSET(AR$19,0,$B83,1,Input!$B$20-$B83)),IF($B83=Input!$B$20,1,0))</f>
        <v>1.2233041800988202</v>
      </c>
      <c r="AS83" s="50">
        <f ca="1">IF($B83&lt;Input!$B$20,PRODUCT(OFFSET(AS$19,0,$B83,1,Input!$B$20-$B83)),IF($B83=Input!$B$20,1,0))</f>
        <v>1.2233041800988202</v>
      </c>
      <c r="AT83" s="50">
        <f ca="1">IF($B83&lt;Input!$B$20,PRODUCT(OFFSET(AT$19,0,$B83,1,Input!$B$20-$B83)),IF($B83=Input!$B$20,1,0))</f>
        <v>1.2233041800988202</v>
      </c>
      <c r="AU83" s="50">
        <f ca="1">IF($B83&lt;Input!$B$20,PRODUCT(OFFSET(AU$19,0,$B83,1,Input!$B$20-$B83)),IF($B83=Input!$B$20,1,0))</f>
        <v>1.2233041800988202</v>
      </c>
      <c r="AV83" s="50">
        <f ca="1">IF($B83&lt;Input!$B$20,PRODUCT(OFFSET(AV$19,0,$B83,1,Input!$B$20-$B83)),IF($B83=Input!$B$20,1,0))</f>
        <v>1.2233041800988202</v>
      </c>
      <c r="AW83" s="50">
        <f ca="1">IF($B83&lt;Input!$B$20,PRODUCT(OFFSET(AW$19,0,$B83,1,Input!$B$20-$B83)),IF($B83=Input!$B$20,1,0))</f>
        <v>1.2233041800988202</v>
      </c>
      <c r="AX83" s="50">
        <f ca="1">IF($B83&lt;Input!$B$20,PRODUCT(OFFSET(AX$19,0,$B83,1,Input!$B$20-$B83)),IF($B83=Input!$B$20,1,0))</f>
        <v>1.2233041800988202</v>
      </c>
      <c r="AY83" s="50">
        <f ca="1">IF($B83&lt;Input!$B$20,PRODUCT(OFFSET(AY$19,0,$B83,1,Input!$B$20-$B83)),IF($B83=Input!$B$20,1,0))</f>
        <v>1.2233041800988202</v>
      </c>
      <c r="AZ83" s="50">
        <f ca="1">IF($B83&lt;Input!$B$20,PRODUCT(OFFSET(AZ$19,0,$B83,1,Input!$B$20-$B83)),IF($B83=Input!$B$20,1,0))</f>
        <v>1.2233041800988202</v>
      </c>
      <c r="BA83" s="50">
        <f ca="1">IF($B83&lt;Input!$B$20,PRODUCT(OFFSET(BA$19,0,$B83,1,Input!$B$20-$B83)),IF($B83=Input!$B$20,1,0))</f>
        <v>1.2233041800988202</v>
      </c>
      <c r="BB83" s="50">
        <f ca="1">IF($B83&lt;Input!$B$20,PRODUCT(OFFSET(BB$19,0,$B83,1,Input!$B$20-$B83)),IF($B83=Input!$B$20,1,0))</f>
        <v>1.2233041800988202</v>
      </c>
      <c r="BC83" s="50">
        <f ca="1">IF($B83&lt;Input!$B$20,PRODUCT(OFFSET(BC$19,0,$B83,1,Input!$B$20-$B83)),IF($B83=Input!$B$20,1,0))</f>
        <v>1.2233041800988202</v>
      </c>
      <c r="BD83" s="50">
        <f ca="1">IF($B83&lt;Input!$B$20,PRODUCT(OFFSET(BD$19,0,$B83,1,Input!$B$20-$B83)),IF($B83=Input!$B$20,1,0))</f>
        <v>1.2233041800988202</v>
      </c>
      <c r="BE83" s="50">
        <f ca="1">IF($B83&lt;Input!$B$20,PRODUCT(OFFSET(BE$19,0,$B83,1,Input!$B$20-$B83)),IF($B83=Input!$B$20,1,0))</f>
        <v>1.2233041800988202</v>
      </c>
      <c r="BF83" s="50">
        <f ca="1">IF($B83&lt;Input!$B$20,PRODUCT(OFFSET(BF$19,0,$B83,1,Input!$B$20-$B83)),IF($B83=Input!$B$20,1,0))</f>
        <v>1.2233041800988202</v>
      </c>
      <c r="BG83" s="50">
        <f ca="1">IF($B83&lt;Input!$B$20,PRODUCT(OFFSET(BG$19,0,$B83,1,Input!$B$20-$B83)),IF($B83=Input!$B$20,1,0))</f>
        <v>1.2233041800988202</v>
      </c>
      <c r="BH83" s="50">
        <f ca="1">IF($B83&lt;Input!$B$20,PRODUCT(OFFSET(BH$19,0,$B83,1,Input!$B$20-$B83)),IF($B83=Input!$B$20,1,0))</f>
        <v>1.2233041800988202</v>
      </c>
      <c r="BI83" s="50">
        <f ca="1">IF($B83&lt;Input!$B$20,PRODUCT(OFFSET(BI$19,0,$B83,1,Input!$B$20-$B83)),IF($B83=Input!$B$20,1,0))</f>
        <v>1.2233041800988202</v>
      </c>
      <c r="BJ83" s="50">
        <f ca="1">IF($B83&lt;Input!$B$20,PRODUCT(OFFSET(BJ$19,0,$B83,1,Input!$B$20-$B83)),IF($B83=Input!$B$20,1,0))</f>
        <v>1.2233041800988202</v>
      </c>
      <c r="BK83" s="50">
        <f ca="1">IF($B83&lt;Input!$B$20,PRODUCT(OFFSET(BK$19,0,$B83,1,Input!$B$20-$B83)),IF($B83=Input!$B$20,1,0))</f>
        <v>1.2233041800988202</v>
      </c>
      <c r="BL83" s="50">
        <f ca="1">IF($B83&lt;Input!$B$20,PRODUCT(OFFSET(BL$19,0,$B83,1,Input!$B$20-$B83)),IF($B83=Input!$B$20,1,0))</f>
        <v>1.2233041800988202</v>
      </c>
      <c r="BM83" s="50">
        <f ca="1">IF($B83&lt;Input!$B$20,PRODUCT(OFFSET(BM$19,0,$B83,1,Input!$B$20-$B83)),IF($B83=Input!$B$20,1,0))</f>
        <v>1.2233041800988202</v>
      </c>
      <c r="BN83" s="50">
        <f ca="1">IF($B83&lt;Input!$B$20,PRODUCT(OFFSET(BN$19,0,$B83,1,Input!$B$20-$B83)),IF($B83=Input!$B$20,1,0))</f>
        <v>1.2233041800988202</v>
      </c>
      <c r="BO83" s="50">
        <f ca="1">IF($B83&lt;Input!$B$20,PRODUCT(OFFSET(BO$19,0,$B83,1,Input!$B$20-$B83)),IF($B83=Input!$B$20,1,0))</f>
        <v>1.2233041800988202</v>
      </c>
      <c r="BP83" s="50">
        <f ca="1">IF($B83&lt;Input!$B$20,PRODUCT(OFFSET(BP$19,0,$B83,1,Input!$B$20-$B83)),IF($B83=Input!$B$20,1,0))</f>
        <v>1.2233041800988202</v>
      </c>
      <c r="BQ83" s="50">
        <f ca="1">IF($B83&lt;Input!$B$20,PRODUCT(OFFSET(BQ$19,0,$B83,1,Input!$B$20-$B83)),IF($B83=Input!$B$20,1,0))</f>
        <v>1.2233041800988202</v>
      </c>
      <c r="BR83" s="50">
        <f ca="1">IF($B83&lt;Input!$B$20,PRODUCT(OFFSET(BR$19,0,$B83,1,Input!$B$20-$B83)),IF($B83=Input!$B$20,1,0))</f>
        <v>1.2233041800988202</v>
      </c>
      <c r="BS83" s="50">
        <f ca="1">IF($B83&lt;Input!$B$20,PRODUCT(OFFSET(BS$19,0,$B83,1,Input!$B$20-$B83)),IF($B83=Input!$B$20,1,0))</f>
        <v>1.2233041800988202</v>
      </c>
      <c r="BT83" s="50">
        <f ca="1">IF($B83&lt;Input!$B$20,PRODUCT(OFFSET(BT$19,0,$B83,1,Input!$B$20-$B83)),IF($B83=Input!$B$20,1,0))</f>
        <v>1.2233041800988202</v>
      </c>
      <c r="BU83" s="50">
        <f ca="1">IF($B83&lt;Input!$B$20,PRODUCT(OFFSET(BU$19,0,$B83,1,Input!$B$20-$B83)),IF($B83=Input!$B$20,1,0))</f>
        <v>1.2233041800988202</v>
      </c>
      <c r="BV83" s="50">
        <f ca="1">IF($B83&lt;Input!$B$20,PRODUCT(OFFSET(BV$19,0,$B83,1,Input!$B$20-$B83)),IF($B83=Input!$B$20,1,0))</f>
        <v>1.2233041800988202</v>
      </c>
      <c r="BW83" s="50">
        <f ca="1">IF($B83&lt;Input!$B$20,PRODUCT(OFFSET(BW$19,0,$B83,1,Input!$B$20-$B83)),IF($B83=Input!$B$20,1,0))</f>
        <v>1.2233041800988202</v>
      </c>
      <c r="BX83" s="50">
        <f ca="1">IF($B83&lt;Input!$B$20,PRODUCT(OFFSET(BX$19,0,$B83,1,Input!$B$20-$B83)),IF($B83=Input!$B$20,1,0))</f>
        <v>1.2233041800988202</v>
      </c>
      <c r="BY83" s="50">
        <f ca="1">IF($B83&lt;Input!$B$20,PRODUCT(OFFSET(BY$19,0,$B83,1,Input!$B$20-$B83)),IF($B83=Input!$B$20,1,0))</f>
        <v>1.2233041800988202</v>
      </c>
      <c r="BZ83" s="50">
        <f ca="1">IF($B83&lt;Input!$B$20,PRODUCT(OFFSET(BZ$19,0,$B83,1,Input!$B$20-$B83)),IF($B83=Input!$B$20,1,0))</f>
        <v>1.2233041800988202</v>
      </c>
      <c r="CA83" s="50">
        <f ca="1">IF($B83&lt;Input!$B$20,PRODUCT(OFFSET(CA$19,0,$B83,1,Input!$B$20-$B83)),IF($B83=Input!$B$20,1,0))</f>
        <v>1.2233041800988202</v>
      </c>
      <c r="CB83" s="50">
        <f ca="1">IF($B83&lt;Input!$B$20,PRODUCT(OFFSET(CB$19,0,$B83,1,Input!$B$20-$B83)),IF($B83=Input!$B$20,1,0))</f>
        <v>1.2233041800988202</v>
      </c>
      <c r="CC83" s="50">
        <f ca="1">IF($B83&lt;Input!$B$20,PRODUCT(OFFSET(CC$19,0,$B83,1,Input!$B$20-$B83)),IF($B83=Input!$B$20,1,0))</f>
        <v>1.2233041800988202</v>
      </c>
      <c r="CD83" s="50">
        <f ca="1">IF($B83&lt;Input!$B$20,PRODUCT(OFFSET(CD$19,0,$B83,1,Input!$B$20-$B83)),IF($B83=Input!$B$20,1,0))</f>
        <v>1.2233041800988202</v>
      </c>
      <c r="CE83" s="50">
        <f ca="1">IF($B83&lt;Input!$B$20,PRODUCT(OFFSET(CE$19,0,$B83,1,Input!$B$20-$B83)),IF($B83=Input!$B$20,1,0))</f>
        <v>1.2233041800988202</v>
      </c>
      <c r="CF83" s="50">
        <f ca="1">IF($B83&lt;Input!$B$20,PRODUCT(OFFSET(CF$19,0,$B83,1,Input!$B$20-$B83)),IF($B83=Input!$B$20,1,0))</f>
        <v>1.2233041800988202</v>
      </c>
      <c r="CG83" s="50">
        <f ca="1">IF($B83&lt;Input!$B$20,PRODUCT(OFFSET(CG$19,0,$B83,1,Input!$B$20-$B83)),IF($B83=Input!$B$20,1,0))</f>
        <v>1.2233041800988202</v>
      </c>
      <c r="CH83" s="50">
        <f ca="1">IF($B83&lt;Input!$B$20,PRODUCT(OFFSET(CH$19,0,$B83,1,Input!$B$20-$B83)),IF($B83=Input!$B$20,1,0))</f>
        <v>1.2233041800988202</v>
      </c>
      <c r="CI83" s="50">
        <f ca="1">IF($B83&lt;Input!$B$20,PRODUCT(OFFSET(CI$19,0,$B83,1,Input!$B$20-$B83)),IF($B83=Input!$B$20,1,0))</f>
        <v>1.2233041800988202</v>
      </c>
      <c r="CJ83" s="50">
        <f ca="1">IF($B83&lt;Input!$B$20,PRODUCT(OFFSET(CJ$19,0,$B83,1,Input!$B$20-$B83)),IF($B83=Input!$B$20,1,0))</f>
        <v>1.2233041800988202</v>
      </c>
      <c r="CK83" s="50">
        <f ca="1">IF($B83&lt;Input!$B$20,PRODUCT(OFFSET(CK$19,0,$B83,1,Input!$B$20-$B83)),IF($B83=Input!$B$20,1,0))</f>
        <v>1.2233041800988202</v>
      </c>
      <c r="CL83" s="50">
        <f ca="1">IF($B83&lt;Input!$B$20,PRODUCT(OFFSET(CL$19,0,$B83,1,Input!$B$20-$B83)),IF($B83=Input!$B$20,1,0))</f>
        <v>1.2233041800988202</v>
      </c>
      <c r="CM83" s="50">
        <f ca="1">IF($B83&lt;Input!$B$20,PRODUCT(OFFSET(CM$19,0,$B83,1,Input!$B$20-$B83)),IF($B83=Input!$B$20,1,0))</f>
        <v>1.2233041800988202</v>
      </c>
      <c r="CN83" s="50">
        <f ca="1">IF($B83&lt;Input!$B$20,PRODUCT(OFFSET(CN$19,0,$B83,1,Input!$B$20-$B83)),IF($B83=Input!$B$20,1,0))</f>
        <v>1.2233041800988202</v>
      </c>
      <c r="CO83" s="50">
        <f ca="1">IF($B83&lt;Input!$B$20,PRODUCT(OFFSET(CO$19,0,$B83,1,Input!$B$20-$B83)),IF($B83=Input!$B$20,1,0))</f>
        <v>1.2233041800988202</v>
      </c>
      <c r="CP83" s="50">
        <f ca="1">IF($B83&lt;Input!$B$20,PRODUCT(OFFSET(CP$19,0,$B83,1,Input!$B$20-$B83)),IF($B83=Input!$B$20,1,0))</f>
        <v>1.2233041800988202</v>
      </c>
      <c r="CQ83" s="50">
        <f ca="1">IF($B83&lt;Input!$B$20,PRODUCT(OFFSET(CQ$19,0,$B83,1,Input!$B$20-$B83)),IF($B83=Input!$B$20,1,0))</f>
        <v>1.2233041800988202</v>
      </c>
      <c r="CR83" s="50">
        <f ca="1">IF($B83&lt;Input!$B$20,PRODUCT(OFFSET(CR$19,0,$B83,1,Input!$B$20-$B83)),IF($B83=Input!$B$20,1,0))</f>
        <v>1.2233041800988202</v>
      </c>
      <c r="CS83" s="50">
        <f ca="1">IF($B83&lt;Input!$B$20,PRODUCT(OFFSET(CS$19,0,$B83,1,Input!$B$20-$B83)),IF($B83=Input!$B$20,1,0))</f>
        <v>1.2233041800988202</v>
      </c>
      <c r="CT83" s="50">
        <f ca="1">IF($B83&lt;Input!$B$20,PRODUCT(OFFSET(CT$19,0,$B83,1,Input!$B$20-$B83)),IF($B83=Input!$B$20,1,0))</f>
        <v>1.2233041800988202</v>
      </c>
      <c r="CU83" s="50">
        <f ca="1">IF($B83&lt;Input!$B$20,PRODUCT(OFFSET(CU$19,0,$B83,1,Input!$B$20-$B83)),IF($B83=Input!$B$20,1,0))</f>
        <v>1.2233041800988202</v>
      </c>
    </row>
    <row r="84" spans="2:99" x14ac:dyDescent="0.2">
      <c r="B84" s="43">
        <v>37</v>
      </c>
      <c r="C84" s="50">
        <f ca="1">IF($B84&lt;Input!$B$20,PRODUCT(OFFSET(C$19,0,$B84,1,Input!$B$20-$B84)),IF($B84=Input!$B$20,1,0))</f>
        <v>1.1764799382095761</v>
      </c>
      <c r="D84" s="50">
        <f ca="1">IF($B84&lt;Input!$B$20,PRODUCT(OFFSET(D$19,0,$B84,1,Input!$B$20-$B84)),IF($B84=Input!$B$20,1,0))</f>
        <v>1.1758448222237641</v>
      </c>
      <c r="E84" s="50">
        <f ca="1">IF($B84&lt;Input!$B$20,PRODUCT(OFFSET(E$19,0,$B84,1,Input!$B$20-$B84)),IF($B84=Input!$B$20,1,0))</f>
        <v>1.1752099348549199</v>
      </c>
      <c r="F84" s="50">
        <f ca="1">IF($B84&lt;Input!$B$20,PRODUCT(OFFSET(F$19,0,$B84,1,Input!$B$20-$B84)),IF($B84=Input!$B$20,1,0))</f>
        <v>1.1745752760618899</v>
      </c>
      <c r="G84" s="50">
        <f ca="1">IF($B84&lt;Input!$B$20,PRODUCT(OFFSET(G$19,0,$B84,1,Input!$B$20-$B84)),IF($B84=Input!$B$20,1,0))</f>
        <v>1.1739408458035201</v>
      </c>
      <c r="H84" s="50">
        <f ca="1">IF($B84&lt;Input!$B$20,PRODUCT(OFFSET(H$19,0,$B84,1,Input!$B$20-$B84)),IF($B84=Input!$B$20,1,0))</f>
        <v>1.1733066440386559</v>
      </c>
      <c r="I84" s="50">
        <f ca="1">IF($B84&lt;Input!$B$20,PRODUCT(OFFSET(I$19,0,$B84,1,Input!$B$20-$B84)),IF($B84=Input!$B$20,1,0))</f>
        <v>1.1726726707261441</v>
      </c>
      <c r="J84" s="50">
        <f ca="1">IF($B84&lt;Input!$B$20,PRODUCT(OFFSET(J$19,0,$B84,1,Input!$B$20-$B84)),IF($B84=Input!$B$20,1,0))</f>
        <v>1.1720389258248298</v>
      </c>
      <c r="K84" s="50">
        <f ca="1">IF($B84&lt;Input!$B$20,PRODUCT(OFFSET(K$19,0,$B84,1,Input!$B$20-$B84)),IF($B84=Input!$B$20,1,0))</f>
        <v>1.1714054092935602</v>
      </c>
      <c r="L84" s="50">
        <f ca="1">IF($B84&lt;Input!$B$20,PRODUCT(OFFSET(L$19,0,$B84,1,Input!$B$20-$B84)),IF($B84=Input!$B$20,1,0))</f>
        <v>1.1707721210911799</v>
      </c>
      <c r="M84" s="50">
        <f ca="1">IF($B84&lt;Input!$B$20,PRODUCT(OFFSET(M$19,0,$B84,1,Input!$B$20-$B84)),IF($B84=Input!$B$20,1,0))</f>
        <v>1.1701390611765361</v>
      </c>
      <c r="N84" s="50">
        <f ca="1">IF($B84&lt;Input!$B$20,PRODUCT(OFFSET(N$19,0,$B84,1,Input!$B$20-$B84)),IF($B84=Input!$B$20,1,0))</f>
        <v>1.1695062295084742</v>
      </c>
      <c r="O84" s="50">
        <f ca="1">IF($B84&lt;Input!$B$20,PRODUCT(OFFSET(O$19,0,$B84,1,Input!$B$20-$B84)),IF($B84=Input!$B$20,1,0))</f>
        <v>1.1688736260458401</v>
      </c>
      <c r="P84" s="50">
        <f ca="1">IF($B84&lt;Input!$B$20,PRODUCT(OFFSET(P$19,0,$B84,1,Input!$B$20-$B84)),IF($B84=Input!$B$20,1,0))</f>
        <v>1.16824125074748</v>
      </c>
      <c r="Q84" s="50">
        <f ca="1">IF($B84&lt;Input!$B$20,PRODUCT(OFFSET(Q$19,0,$B84,1,Input!$B$20-$B84)),IF($B84=Input!$B$20,1,0))</f>
        <v>1.16760910357224</v>
      </c>
      <c r="R84" s="50">
        <f ca="1">IF($B84&lt;Input!$B$20,PRODUCT(OFFSET(R$19,0,$B84,1,Input!$B$20-$B84)),IF($B84=Input!$B$20,1,0))</f>
        <v>1.166977184478966</v>
      </c>
      <c r="S84" s="50">
        <f ca="1">IF($B84&lt;Input!$B$20,PRODUCT(OFFSET(S$19,0,$B84,1,Input!$B$20-$B84)),IF($B84=Input!$B$20,1,0))</f>
        <v>1.1663454934265041</v>
      </c>
      <c r="T84" s="50">
        <f ca="1">IF($B84&lt;Input!$B$20,PRODUCT(OFFSET(T$19,0,$B84,1,Input!$B$20-$B84)),IF($B84=Input!$B$20,1,0))</f>
        <v>1.1657140303736997</v>
      </c>
      <c r="U84" s="50">
        <f ca="1">IF($B84&lt;Input!$B$20,PRODUCT(OFFSET(U$19,0,$B84,1,Input!$B$20-$B84)),IF($B84=Input!$B$20,1,0))</f>
        <v>1.1650827952794001</v>
      </c>
      <c r="V84" s="50">
        <f ca="1">IF($B84&lt;Input!$B$20,PRODUCT(OFFSET(V$19,0,$B84,1,Input!$B$20-$B84)),IF($B84=Input!$B$20,1,0))</f>
        <v>1.1644517881024499</v>
      </c>
      <c r="W84" s="50">
        <f ca="1">IF($B84&lt;Input!$B$20,PRODUCT(OFFSET(W$19,0,$B84,1,Input!$B$20-$B84)),IF($B84=Input!$B$20,1,0))</f>
        <v>1.163821008801696</v>
      </c>
      <c r="X84" s="50">
        <f ca="1">IF($B84&lt;Input!$B$20,PRODUCT(OFFSET(X$19,0,$B84,1,Input!$B$20-$B84)),IF($B84=Input!$B$20,1,0))</f>
        <v>1.1634006411578881</v>
      </c>
      <c r="Y84" s="50">
        <f ca="1">IF($B84&lt;Input!$B$20,PRODUCT(OFFSET(Y$19,0,$B84,1,Input!$B$20-$B84)),IF($B84=Input!$B$20,1,0))</f>
        <v>1.1631904953016319</v>
      </c>
      <c r="Z84" s="50">
        <f ca="1">IF($B84&lt;Input!$B$20,PRODUCT(OFFSET(Z$19,0,$B84,1,Input!$B$20-$B84)),IF($B84=Input!$B$20,1,0))</f>
        <v>1.1631904953016319</v>
      </c>
      <c r="AA84" s="50">
        <f ca="1">IF($B84&lt;Input!$B$20,PRODUCT(OFFSET(AA$19,0,$B84,1,Input!$B$20-$B84)),IF($B84=Input!$B$20,1,0))</f>
        <v>1.1631904953016319</v>
      </c>
      <c r="AB84" s="50">
        <f ca="1">IF($B84&lt;Input!$B$20,PRODUCT(OFFSET(AB$19,0,$B84,1,Input!$B$20-$B84)),IF($B84=Input!$B$20,1,0))</f>
        <v>1.1631904953016319</v>
      </c>
      <c r="AC84" s="50">
        <f ca="1">IF($B84&lt;Input!$B$20,PRODUCT(OFFSET(AC$19,0,$B84,1,Input!$B$20-$B84)),IF($B84=Input!$B$20,1,0))</f>
        <v>1.1631904953016319</v>
      </c>
      <c r="AD84" s="50">
        <f ca="1">IF($B84&lt;Input!$B$20,PRODUCT(OFFSET(AD$19,0,$B84,1,Input!$B$20-$B84)),IF($B84=Input!$B$20,1,0))</f>
        <v>1.1631904953016319</v>
      </c>
      <c r="AE84" s="50">
        <f ca="1">IF($B84&lt;Input!$B$20,PRODUCT(OFFSET(AE$19,0,$B84,1,Input!$B$20-$B84)),IF($B84=Input!$B$20,1,0))</f>
        <v>1.1631904953016319</v>
      </c>
      <c r="AF84" s="50">
        <f ca="1">IF($B84&lt;Input!$B$20,PRODUCT(OFFSET(AF$19,0,$B84,1,Input!$B$20-$B84)),IF($B84=Input!$B$20,1,0))</f>
        <v>1.1631904953016319</v>
      </c>
      <c r="AG84" s="50">
        <f ca="1">IF($B84&lt;Input!$B$20,PRODUCT(OFFSET(AG$19,0,$B84,1,Input!$B$20-$B84)),IF($B84=Input!$B$20,1,0))</f>
        <v>1.1631904953016319</v>
      </c>
      <c r="AH84" s="50">
        <f ca="1">IF($B84&lt;Input!$B$20,PRODUCT(OFFSET(AH$19,0,$B84,1,Input!$B$20-$B84)),IF($B84=Input!$B$20,1,0))</f>
        <v>1.1631904953016319</v>
      </c>
      <c r="AI84" s="50">
        <f ca="1">IF($B84&lt;Input!$B$20,PRODUCT(OFFSET(AI$19,0,$B84,1,Input!$B$20-$B84)),IF($B84=Input!$B$20,1,0))</f>
        <v>1.1631904953016319</v>
      </c>
      <c r="AJ84" s="50">
        <f ca="1">IF($B84&lt;Input!$B$20,PRODUCT(OFFSET(AJ$19,0,$B84,1,Input!$B$20-$B84)),IF($B84=Input!$B$20,1,0))</f>
        <v>1.1631904953016319</v>
      </c>
      <c r="AK84" s="50">
        <f ca="1">IF($B84&lt;Input!$B$20,PRODUCT(OFFSET(AK$19,0,$B84,1,Input!$B$20-$B84)),IF($B84=Input!$B$20,1,0))</f>
        <v>1.1631904953016319</v>
      </c>
      <c r="AL84" s="50">
        <f ca="1">IF($B84&lt;Input!$B$20,PRODUCT(OFFSET(AL$19,0,$B84,1,Input!$B$20-$B84)),IF($B84=Input!$B$20,1,0))</f>
        <v>1.1631904953016319</v>
      </c>
      <c r="AM84" s="50">
        <f ca="1">IF($B84&lt;Input!$B$20,PRODUCT(OFFSET(AM$19,0,$B84,1,Input!$B$20-$B84)),IF($B84=Input!$B$20,1,0))</f>
        <v>1.1631904953016319</v>
      </c>
      <c r="AN84" s="50">
        <f ca="1">IF($B84&lt;Input!$B$20,PRODUCT(OFFSET(AN$19,0,$B84,1,Input!$B$20-$B84)),IF($B84=Input!$B$20,1,0))</f>
        <v>1.1631904953016319</v>
      </c>
      <c r="AO84" s="50">
        <f ca="1">IF($B84&lt;Input!$B$20,PRODUCT(OFFSET(AO$19,0,$B84,1,Input!$B$20-$B84)),IF($B84=Input!$B$20,1,0))</f>
        <v>1.1631904953016319</v>
      </c>
      <c r="AP84" s="50">
        <f ca="1">IF($B84&lt;Input!$B$20,PRODUCT(OFFSET(AP$19,0,$B84,1,Input!$B$20-$B84)),IF($B84=Input!$B$20,1,0))</f>
        <v>1.1631904953016319</v>
      </c>
      <c r="AQ84" s="50">
        <f ca="1">IF($B84&lt;Input!$B$20,PRODUCT(OFFSET(AQ$19,0,$B84,1,Input!$B$20-$B84)),IF($B84=Input!$B$20,1,0))</f>
        <v>1.1631904953016319</v>
      </c>
      <c r="AR84" s="50">
        <f ca="1">IF($B84&lt;Input!$B$20,PRODUCT(OFFSET(AR$19,0,$B84,1,Input!$B$20-$B84)),IF($B84=Input!$B$20,1,0))</f>
        <v>1.1631904953016319</v>
      </c>
      <c r="AS84" s="50">
        <f ca="1">IF($B84&lt;Input!$B$20,PRODUCT(OFFSET(AS$19,0,$B84,1,Input!$B$20-$B84)),IF($B84=Input!$B$20,1,0))</f>
        <v>1.1631904953016319</v>
      </c>
      <c r="AT84" s="50">
        <f ca="1">IF($B84&lt;Input!$B$20,PRODUCT(OFFSET(AT$19,0,$B84,1,Input!$B$20-$B84)),IF($B84=Input!$B$20,1,0))</f>
        <v>1.1631904953016319</v>
      </c>
      <c r="AU84" s="50">
        <f ca="1">IF($B84&lt;Input!$B$20,PRODUCT(OFFSET(AU$19,0,$B84,1,Input!$B$20-$B84)),IF($B84=Input!$B$20,1,0))</f>
        <v>1.1631904953016319</v>
      </c>
      <c r="AV84" s="50">
        <f ca="1">IF($B84&lt;Input!$B$20,PRODUCT(OFFSET(AV$19,0,$B84,1,Input!$B$20-$B84)),IF($B84=Input!$B$20,1,0))</f>
        <v>1.1631904953016319</v>
      </c>
      <c r="AW84" s="50">
        <f ca="1">IF($B84&lt;Input!$B$20,PRODUCT(OFFSET(AW$19,0,$B84,1,Input!$B$20-$B84)),IF($B84=Input!$B$20,1,0))</f>
        <v>1.1631904953016319</v>
      </c>
      <c r="AX84" s="50">
        <f ca="1">IF($B84&lt;Input!$B$20,PRODUCT(OFFSET(AX$19,0,$B84,1,Input!$B$20-$B84)),IF($B84=Input!$B$20,1,0))</f>
        <v>1.1631904953016319</v>
      </c>
      <c r="AY84" s="50">
        <f ca="1">IF($B84&lt;Input!$B$20,PRODUCT(OFFSET(AY$19,0,$B84,1,Input!$B$20-$B84)),IF($B84=Input!$B$20,1,0))</f>
        <v>1.1631904953016319</v>
      </c>
      <c r="AZ84" s="50">
        <f ca="1">IF($B84&lt;Input!$B$20,PRODUCT(OFFSET(AZ$19,0,$B84,1,Input!$B$20-$B84)),IF($B84=Input!$B$20,1,0))</f>
        <v>1.1631904953016319</v>
      </c>
      <c r="BA84" s="50">
        <f ca="1">IF($B84&lt;Input!$B$20,PRODUCT(OFFSET(BA$19,0,$B84,1,Input!$B$20-$B84)),IF($B84=Input!$B$20,1,0))</f>
        <v>1.1631904953016319</v>
      </c>
      <c r="BB84" s="50">
        <f ca="1">IF($B84&lt;Input!$B$20,PRODUCT(OFFSET(BB$19,0,$B84,1,Input!$B$20-$B84)),IF($B84=Input!$B$20,1,0))</f>
        <v>1.1631904953016319</v>
      </c>
      <c r="BC84" s="50">
        <f ca="1">IF($B84&lt;Input!$B$20,PRODUCT(OFFSET(BC$19,0,$B84,1,Input!$B$20-$B84)),IF($B84=Input!$B$20,1,0))</f>
        <v>1.1631904953016319</v>
      </c>
      <c r="BD84" s="50">
        <f ca="1">IF($B84&lt;Input!$B$20,PRODUCT(OFFSET(BD$19,0,$B84,1,Input!$B$20-$B84)),IF($B84=Input!$B$20,1,0))</f>
        <v>1.1631904953016319</v>
      </c>
      <c r="BE84" s="50">
        <f ca="1">IF($B84&lt;Input!$B$20,PRODUCT(OFFSET(BE$19,0,$B84,1,Input!$B$20-$B84)),IF($B84=Input!$B$20,1,0))</f>
        <v>1.1631904953016319</v>
      </c>
      <c r="BF84" s="50">
        <f ca="1">IF($B84&lt;Input!$B$20,PRODUCT(OFFSET(BF$19,0,$B84,1,Input!$B$20-$B84)),IF($B84=Input!$B$20,1,0))</f>
        <v>1.1631904953016319</v>
      </c>
      <c r="BG84" s="50">
        <f ca="1">IF($B84&lt;Input!$B$20,PRODUCT(OFFSET(BG$19,0,$B84,1,Input!$B$20-$B84)),IF($B84=Input!$B$20,1,0))</f>
        <v>1.1631904953016319</v>
      </c>
      <c r="BH84" s="50">
        <f ca="1">IF($B84&lt;Input!$B$20,PRODUCT(OFFSET(BH$19,0,$B84,1,Input!$B$20-$B84)),IF($B84=Input!$B$20,1,0))</f>
        <v>1.1631904953016319</v>
      </c>
      <c r="BI84" s="50">
        <f ca="1">IF($B84&lt;Input!$B$20,PRODUCT(OFFSET(BI$19,0,$B84,1,Input!$B$20-$B84)),IF($B84=Input!$B$20,1,0))</f>
        <v>1.1631904953016319</v>
      </c>
      <c r="BJ84" s="50">
        <f ca="1">IF($B84&lt;Input!$B$20,PRODUCT(OFFSET(BJ$19,0,$B84,1,Input!$B$20-$B84)),IF($B84=Input!$B$20,1,0))</f>
        <v>1.1631904953016319</v>
      </c>
      <c r="BK84" s="50">
        <f ca="1">IF($B84&lt;Input!$B$20,PRODUCT(OFFSET(BK$19,0,$B84,1,Input!$B$20-$B84)),IF($B84=Input!$B$20,1,0))</f>
        <v>1.1631904953016319</v>
      </c>
      <c r="BL84" s="50">
        <f ca="1">IF($B84&lt;Input!$B$20,PRODUCT(OFFSET(BL$19,0,$B84,1,Input!$B$20-$B84)),IF($B84=Input!$B$20,1,0))</f>
        <v>1.1631904953016319</v>
      </c>
      <c r="BM84" s="50">
        <f ca="1">IF($B84&lt;Input!$B$20,PRODUCT(OFFSET(BM$19,0,$B84,1,Input!$B$20-$B84)),IF($B84=Input!$B$20,1,0))</f>
        <v>1.1631904953016319</v>
      </c>
      <c r="BN84" s="50">
        <f ca="1">IF($B84&lt;Input!$B$20,PRODUCT(OFFSET(BN$19,0,$B84,1,Input!$B$20-$B84)),IF($B84=Input!$B$20,1,0))</f>
        <v>1.1631904953016319</v>
      </c>
      <c r="BO84" s="50">
        <f ca="1">IF($B84&lt;Input!$B$20,PRODUCT(OFFSET(BO$19,0,$B84,1,Input!$B$20-$B84)),IF($B84=Input!$B$20,1,0))</f>
        <v>1.1631904953016319</v>
      </c>
      <c r="BP84" s="50">
        <f ca="1">IF($B84&lt;Input!$B$20,PRODUCT(OFFSET(BP$19,0,$B84,1,Input!$B$20-$B84)),IF($B84=Input!$B$20,1,0))</f>
        <v>1.1631904953016319</v>
      </c>
      <c r="BQ84" s="50">
        <f ca="1">IF($B84&lt;Input!$B$20,PRODUCT(OFFSET(BQ$19,0,$B84,1,Input!$B$20-$B84)),IF($B84=Input!$B$20,1,0))</f>
        <v>1.1631904953016319</v>
      </c>
      <c r="BR84" s="50">
        <f ca="1">IF($B84&lt;Input!$B$20,PRODUCT(OFFSET(BR$19,0,$B84,1,Input!$B$20-$B84)),IF($B84=Input!$B$20,1,0))</f>
        <v>1.1631904953016319</v>
      </c>
      <c r="BS84" s="50">
        <f ca="1">IF($B84&lt;Input!$B$20,PRODUCT(OFFSET(BS$19,0,$B84,1,Input!$B$20-$B84)),IF($B84=Input!$B$20,1,0))</f>
        <v>1.1631904953016319</v>
      </c>
      <c r="BT84" s="50">
        <f ca="1">IF($B84&lt;Input!$B$20,PRODUCT(OFFSET(BT$19,0,$B84,1,Input!$B$20-$B84)),IF($B84=Input!$B$20,1,0))</f>
        <v>1.1631904953016319</v>
      </c>
      <c r="BU84" s="50">
        <f ca="1">IF($B84&lt;Input!$B$20,PRODUCT(OFFSET(BU$19,0,$B84,1,Input!$B$20-$B84)),IF($B84=Input!$B$20,1,0))</f>
        <v>1.1631904953016319</v>
      </c>
      <c r="BV84" s="50">
        <f ca="1">IF($B84&lt;Input!$B$20,PRODUCT(OFFSET(BV$19,0,$B84,1,Input!$B$20-$B84)),IF($B84=Input!$B$20,1,0))</f>
        <v>1.1631904953016319</v>
      </c>
      <c r="BW84" s="50">
        <f ca="1">IF($B84&lt;Input!$B$20,PRODUCT(OFFSET(BW$19,0,$B84,1,Input!$B$20-$B84)),IF($B84=Input!$B$20,1,0))</f>
        <v>1.1631904953016319</v>
      </c>
      <c r="BX84" s="50">
        <f ca="1">IF($B84&lt;Input!$B$20,PRODUCT(OFFSET(BX$19,0,$B84,1,Input!$B$20-$B84)),IF($B84=Input!$B$20,1,0))</f>
        <v>1.1631904953016319</v>
      </c>
      <c r="BY84" s="50">
        <f ca="1">IF($B84&lt;Input!$B$20,PRODUCT(OFFSET(BY$19,0,$B84,1,Input!$B$20-$B84)),IF($B84=Input!$B$20,1,0))</f>
        <v>1.1631904953016319</v>
      </c>
      <c r="BZ84" s="50">
        <f ca="1">IF($B84&lt;Input!$B$20,PRODUCT(OFFSET(BZ$19,0,$B84,1,Input!$B$20-$B84)),IF($B84=Input!$B$20,1,0))</f>
        <v>1.1631904953016319</v>
      </c>
      <c r="CA84" s="50">
        <f ca="1">IF($B84&lt;Input!$B$20,PRODUCT(OFFSET(CA$19,0,$B84,1,Input!$B$20-$B84)),IF($B84=Input!$B$20,1,0))</f>
        <v>1.1631904953016319</v>
      </c>
      <c r="CB84" s="50">
        <f ca="1">IF($B84&lt;Input!$B$20,PRODUCT(OFFSET(CB$19,0,$B84,1,Input!$B$20-$B84)),IF($B84=Input!$B$20,1,0))</f>
        <v>1.1631904953016319</v>
      </c>
      <c r="CC84" s="50">
        <f ca="1">IF($B84&lt;Input!$B$20,PRODUCT(OFFSET(CC$19,0,$B84,1,Input!$B$20-$B84)),IF($B84=Input!$B$20,1,0))</f>
        <v>1.1631904953016319</v>
      </c>
      <c r="CD84" s="50">
        <f ca="1">IF($B84&lt;Input!$B$20,PRODUCT(OFFSET(CD$19,0,$B84,1,Input!$B$20-$B84)),IF($B84=Input!$B$20,1,0))</f>
        <v>1.1631904953016319</v>
      </c>
      <c r="CE84" s="50">
        <f ca="1">IF($B84&lt;Input!$B$20,PRODUCT(OFFSET(CE$19,0,$B84,1,Input!$B$20-$B84)),IF($B84=Input!$B$20,1,0))</f>
        <v>1.1631904953016319</v>
      </c>
      <c r="CF84" s="50">
        <f ca="1">IF($B84&lt;Input!$B$20,PRODUCT(OFFSET(CF$19,0,$B84,1,Input!$B$20-$B84)),IF($B84=Input!$B$20,1,0))</f>
        <v>1.1631904953016319</v>
      </c>
      <c r="CG84" s="50">
        <f ca="1">IF($B84&lt;Input!$B$20,PRODUCT(OFFSET(CG$19,0,$B84,1,Input!$B$20-$B84)),IF($B84=Input!$B$20,1,0))</f>
        <v>1.1631904953016319</v>
      </c>
      <c r="CH84" s="50">
        <f ca="1">IF($B84&lt;Input!$B$20,PRODUCT(OFFSET(CH$19,0,$B84,1,Input!$B$20-$B84)),IF($B84=Input!$B$20,1,0))</f>
        <v>1.1631904953016319</v>
      </c>
      <c r="CI84" s="50">
        <f ca="1">IF($B84&lt;Input!$B$20,PRODUCT(OFFSET(CI$19,0,$B84,1,Input!$B$20-$B84)),IF($B84=Input!$B$20,1,0))</f>
        <v>1.1631904953016319</v>
      </c>
      <c r="CJ84" s="50">
        <f ca="1">IF($B84&lt;Input!$B$20,PRODUCT(OFFSET(CJ$19,0,$B84,1,Input!$B$20-$B84)),IF($B84=Input!$B$20,1,0))</f>
        <v>1.1631904953016319</v>
      </c>
      <c r="CK84" s="50">
        <f ca="1">IF($B84&lt;Input!$B$20,PRODUCT(OFFSET(CK$19,0,$B84,1,Input!$B$20-$B84)),IF($B84=Input!$B$20,1,0))</f>
        <v>1.1631904953016319</v>
      </c>
      <c r="CL84" s="50">
        <f ca="1">IF($B84&lt;Input!$B$20,PRODUCT(OFFSET(CL$19,0,$B84,1,Input!$B$20-$B84)),IF($B84=Input!$B$20,1,0))</f>
        <v>1.1631904953016319</v>
      </c>
      <c r="CM84" s="50">
        <f ca="1">IF($B84&lt;Input!$B$20,PRODUCT(OFFSET(CM$19,0,$B84,1,Input!$B$20-$B84)),IF($B84=Input!$B$20,1,0))</f>
        <v>1.1631904953016319</v>
      </c>
      <c r="CN84" s="50">
        <f ca="1">IF($B84&lt;Input!$B$20,PRODUCT(OFFSET(CN$19,0,$B84,1,Input!$B$20-$B84)),IF($B84=Input!$B$20,1,0))</f>
        <v>1.1631904953016319</v>
      </c>
      <c r="CO84" s="50">
        <f ca="1">IF($B84&lt;Input!$B$20,PRODUCT(OFFSET(CO$19,0,$B84,1,Input!$B$20-$B84)),IF($B84=Input!$B$20,1,0))</f>
        <v>1.1631904953016319</v>
      </c>
      <c r="CP84" s="50">
        <f ca="1">IF($B84&lt;Input!$B$20,PRODUCT(OFFSET(CP$19,0,$B84,1,Input!$B$20-$B84)),IF($B84=Input!$B$20,1,0))</f>
        <v>1.1631904953016319</v>
      </c>
      <c r="CQ84" s="50">
        <f ca="1">IF($B84&lt;Input!$B$20,PRODUCT(OFFSET(CQ$19,0,$B84,1,Input!$B$20-$B84)),IF($B84=Input!$B$20,1,0))</f>
        <v>1.1631904953016319</v>
      </c>
      <c r="CR84" s="50">
        <f ca="1">IF($B84&lt;Input!$B$20,PRODUCT(OFFSET(CR$19,0,$B84,1,Input!$B$20-$B84)),IF($B84=Input!$B$20,1,0))</f>
        <v>1.1631904953016319</v>
      </c>
      <c r="CS84" s="50">
        <f ca="1">IF($B84&lt;Input!$B$20,PRODUCT(OFFSET(CS$19,0,$B84,1,Input!$B$20-$B84)),IF($B84=Input!$B$20,1,0))</f>
        <v>1.1631904953016319</v>
      </c>
      <c r="CT84" s="50">
        <f ca="1">IF($B84&lt;Input!$B$20,PRODUCT(OFFSET(CT$19,0,$B84,1,Input!$B$20-$B84)),IF($B84=Input!$B$20,1,0))</f>
        <v>1.1631904953016319</v>
      </c>
      <c r="CU84" s="50">
        <f ca="1">IF($B84&lt;Input!$B$20,PRODUCT(OFFSET(CU$19,0,$B84,1,Input!$B$20-$B84)),IF($B84=Input!$B$20,1,0))</f>
        <v>1.1631904953016319</v>
      </c>
    </row>
    <row r="85" spans="2:99" x14ac:dyDescent="0.2">
      <c r="B85" s="43">
        <v>38</v>
      </c>
      <c r="C85" s="50">
        <f ca="1">IF($B85&lt;Input!$B$20,PRODUCT(OFFSET(C$19,0,$B85,1,Input!$B$20-$B85)),IF($B85=Input!$B$20,1,0))</f>
        <v>1.1142385716000001</v>
      </c>
      <c r="D85" s="50">
        <f ca="1">IF($B85&lt;Input!$B$20,PRODUCT(OFFSET(D$19,0,$B85,1,Input!$B$20-$B85)),IF($B85=Input!$B$20,1,0))</f>
        <v>1.1138374892</v>
      </c>
      <c r="E85" s="50">
        <f ca="1">IF($B85&lt;Input!$B$20,PRODUCT(OFFSET(E$19,0,$B85,1,Input!$B$20-$B85)),IF($B85=Input!$B$20,1,0))</f>
        <v>1.113436479</v>
      </c>
      <c r="F85" s="50">
        <f ca="1">IF($B85&lt;Input!$B$20,PRODUCT(OFFSET(F$19,0,$B85,1,Input!$B$20-$B85)),IF($B85=Input!$B$20,1,0))</f>
        <v>1.1130355409999999</v>
      </c>
      <c r="G85" s="50">
        <f ca="1">IF($B85&lt;Input!$B$20,PRODUCT(OFFSET(G$19,0,$B85,1,Input!$B$20-$B85)),IF($B85=Input!$B$20,1,0))</f>
        <v>1.1126346752</v>
      </c>
      <c r="H85" s="50">
        <f ca="1">IF($B85&lt;Input!$B$20,PRODUCT(OFFSET(H$19,0,$B85,1,Input!$B$20-$B85)),IF($B85=Input!$B$20,1,0))</f>
        <v>1.1122338816000001</v>
      </c>
      <c r="I85" s="50">
        <f ca="1">IF($B85&lt;Input!$B$20,PRODUCT(OFFSET(I$19,0,$B85,1,Input!$B$20-$B85)),IF($B85=Input!$B$20,1,0))</f>
        <v>1.1118331602</v>
      </c>
      <c r="J85" s="50">
        <f ca="1">IF($B85&lt;Input!$B$20,PRODUCT(OFFSET(J$19,0,$B85,1,Input!$B$20-$B85)),IF($B85=Input!$B$20,1,0))</f>
        <v>1.1114325110000001</v>
      </c>
      <c r="K85" s="50">
        <f ca="1">IF($B85&lt;Input!$B$20,PRODUCT(OFFSET(K$19,0,$B85,1,Input!$B$20-$B85)),IF($B85=Input!$B$20,1,0))</f>
        <v>1.1110319339999999</v>
      </c>
      <c r="L85" s="50">
        <f ca="1">IF($B85&lt;Input!$B$20,PRODUCT(OFFSET(L$19,0,$B85,1,Input!$B$20-$B85)),IF($B85=Input!$B$20,1,0))</f>
        <v>1.1106314292000001</v>
      </c>
      <c r="M85" s="50">
        <f ca="1">IF($B85&lt;Input!$B$20,PRODUCT(OFFSET(M$19,0,$B85,1,Input!$B$20-$B85)),IF($B85=Input!$B$20,1,0))</f>
        <v>1.1102309966000001</v>
      </c>
      <c r="N85" s="50">
        <f ca="1">IF($B85&lt;Input!$B$20,PRODUCT(OFFSET(N$19,0,$B85,1,Input!$B$20-$B85)),IF($B85=Input!$B$20,1,0))</f>
        <v>1.1098306362000001</v>
      </c>
      <c r="O85" s="50">
        <f ca="1">IF($B85&lt;Input!$B$20,PRODUCT(OFFSET(O$19,0,$B85,1,Input!$B$20-$B85)),IF($B85=Input!$B$20,1,0))</f>
        <v>1.1094303480000001</v>
      </c>
      <c r="P85" s="50">
        <f ca="1">IF($B85&lt;Input!$B$20,PRODUCT(OFFSET(P$19,0,$B85,1,Input!$B$20-$B85)),IF($B85=Input!$B$20,1,0))</f>
        <v>1.109030132</v>
      </c>
      <c r="Q85" s="50">
        <f ca="1">IF($B85&lt;Input!$B$20,PRODUCT(OFFSET(Q$19,0,$B85,1,Input!$B$20-$B85)),IF($B85=Input!$B$20,1,0))</f>
        <v>1.1086299882000001</v>
      </c>
      <c r="R85" s="50">
        <f ca="1">IF($B85&lt;Input!$B$20,PRODUCT(OFFSET(R$19,0,$B85,1,Input!$B$20-$B85)),IF($B85=Input!$B$20,1,0))</f>
        <v>1.1082299166</v>
      </c>
      <c r="S85" s="50">
        <f ca="1">IF($B85&lt;Input!$B$20,PRODUCT(OFFSET(S$19,0,$B85,1,Input!$B$20-$B85)),IF($B85=Input!$B$20,1,0))</f>
        <v>1.1078299171999999</v>
      </c>
      <c r="T85" s="50">
        <f ca="1">IF($B85&lt;Input!$B$20,PRODUCT(OFFSET(T$19,0,$B85,1,Input!$B$20-$B85)),IF($B85=Input!$B$20,1,0))</f>
        <v>1.10742999</v>
      </c>
      <c r="U85" s="50">
        <f ca="1">IF($B85&lt;Input!$B$20,PRODUCT(OFFSET(U$19,0,$B85,1,Input!$B$20-$B85)),IF($B85=Input!$B$20,1,0))</f>
        <v>1.1070301349999998</v>
      </c>
      <c r="V85" s="50">
        <f ca="1">IF($B85&lt;Input!$B$20,PRODUCT(OFFSET(V$19,0,$B85,1,Input!$B$20-$B85)),IF($B85=Input!$B$20,1,0))</f>
        <v>1.1066303522000001</v>
      </c>
      <c r="W85" s="50">
        <f ca="1">IF($B85&lt;Input!$B$20,PRODUCT(OFFSET(W$19,0,$B85,1,Input!$B$20-$B85)),IF($B85=Input!$B$20,1,0))</f>
        <v>1.1062306416000001</v>
      </c>
      <c r="X85" s="50">
        <f ca="1">IF($B85&lt;Input!$B$20,PRODUCT(OFFSET(X$19,0,$B85,1,Input!$B$20-$B85)),IF($B85=Input!$B$20,1,0))</f>
        <v>1.1060308223999999</v>
      </c>
      <c r="Y85" s="50">
        <f ca="1">IF($B85&lt;Input!$B$20,PRODUCT(OFFSET(Y$19,0,$B85,1,Input!$B$20-$B85)),IF($B85=Input!$B$20,1,0))</f>
        <v>1.1060308223999999</v>
      </c>
      <c r="Z85" s="50">
        <f ca="1">IF($B85&lt;Input!$B$20,PRODUCT(OFFSET(Z$19,0,$B85,1,Input!$B$20-$B85)),IF($B85=Input!$B$20,1,0))</f>
        <v>1.1060308223999999</v>
      </c>
      <c r="AA85" s="50">
        <f ca="1">IF($B85&lt;Input!$B$20,PRODUCT(OFFSET(AA$19,0,$B85,1,Input!$B$20-$B85)),IF($B85=Input!$B$20,1,0))</f>
        <v>1.1060308223999999</v>
      </c>
      <c r="AB85" s="50">
        <f ca="1">IF($B85&lt;Input!$B$20,PRODUCT(OFFSET(AB$19,0,$B85,1,Input!$B$20-$B85)),IF($B85=Input!$B$20,1,0))</f>
        <v>1.1060308223999999</v>
      </c>
      <c r="AC85" s="50">
        <f ca="1">IF($B85&lt;Input!$B$20,PRODUCT(OFFSET(AC$19,0,$B85,1,Input!$B$20-$B85)),IF($B85=Input!$B$20,1,0))</f>
        <v>1.1060308223999999</v>
      </c>
      <c r="AD85" s="50">
        <f ca="1">IF($B85&lt;Input!$B$20,PRODUCT(OFFSET(AD$19,0,$B85,1,Input!$B$20-$B85)),IF($B85=Input!$B$20,1,0))</f>
        <v>1.1060308223999999</v>
      </c>
      <c r="AE85" s="50">
        <f ca="1">IF($B85&lt;Input!$B$20,PRODUCT(OFFSET(AE$19,0,$B85,1,Input!$B$20-$B85)),IF($B85=Input!$B$20,1,0))</f>
        <v>1.1060308223999999</v>
      </c>
      <c r="AF85" s="50">
        <f ca="1">IF($B85&lt;Input!$B$20,PRODUCT(OFFSET(AF$19,0,$B85,1,Input!$B$20-$B85)),IF($B85=Input!$B$20,1,0))</f>
        <v>1.1060308223999999</v>
      </c>
      <c r="AG85" s="50">
        <f ca="1">IF($B85&lt;Input!$B$20,PRODUCT(OFFSET(AG$19,0,$B85,1,Input!$B$20-$B85)),IF($B85=Input!$B$20,1,0))</f>
        <v>1.1060308223999999</v>
      </c>
      <c r="AH85" s="50">
        <f ca="1">IF($B85&lt;Input!$B$20,PRODUCT(OFFSET(AH$19,0,$B85,1,Input!$B$20-$B85)),IF($B85=Input!$B$20,1,0))</f>
        <v>1.1060308223999999</v>
      </c>
      <c r="AI85" s="50">
        <f ca="1">IF($B85&lt;Input!$B$20,PRODUCT(OFFSET(AI$19,0,$B85,1,Input!$B$20-$B85)),IF($B85=Input!$B$20,1,0))</f>
        <v>1.1060308223999999</v>
      </c>
      <c r="AJ85" s="50">
        <f ca="1">IF($B85&lt;Input!$B$20,PRODUCT(OFFSET(AJ$19,0,$B85,1,Input!$B$20-$B85)),IF($B85=Input!$B$20,1,0))</f>
        <v>1.1060308223999999</v>
      </c>
      <c r="AK85" s="50">
        <f ca="1">IF($B85&lt;Input!$B$20,PRODUCT(OFFSET(AK$19,0,$B85,1,Input!$B$20-$B85)),IF($B85=Input!$B$20,1,0))</f>
        <v>1.1060308223999999</v>
      </c>
      <c r="AL85" s="50">
        <f ca="1">IF($B85&lt;Input!$B$20,PRODUCT(OFFSET(AL$19,0,$B85,1,Input!$B$20-$B85)),IF($B85=Input!$B$20,1,0))</f>
        <v>1.1060308223999999</v>
      </c>
      <c r="AM85" s="50">
        <f ca="1">IF($B85&lt;Input!$B$20,PRODUCT(OFFSET(AM$19,0,$B85,1,Input!$B$20-$B85)),IF($B85=Input!$B$20,1,0))</f>
        <v>1.1060308223999999</v>
      </c>
      <c r="AN85" s="50">
        <f ca="1">IF($B85&lt;Input!$B$20,PRODUCT(OFFSET(AN$19,0,$B85,1,Input!$B$20-$B85)),IF($B85=Input!$B$20,1,0))</f>
        <v>1.1060308223999999</v>
      </c>
      <c r="AO85" s="50">
        <f ca="1">IF($B85&lt;Input!$B$20,PRODUCT(OFFSET(AO$19,0,$B85,1,Input!$B$20-$B85)),IF($B85=Input!$B$20,1,0))</f>
        <v>1.1060308223999999</v>
      </c>
      <c r="AP85" s="50">
        <f ca="1">IF($B85&lt;Input!$B$20,PRODUCT(OFFSET(AP$19,0,$B85,1,Input!$B$20-$B85)),IF($B85=Input!$B$20,1,0))</f>
        <v>1.1060308223999999</v>
      </c>
      <c r="AQ85" s="50">
        <f ca="1">IF($B85&lt;Input!$B$20,PRODUCT(OFFSET(AQ$19,0,$B85,1,Input!$B$20-$B85)),IF($B85=Input!$B$20,1,0))</f>
        <v>1.1060308223999999</v>
      </c>
      <c r="AR85" s="50">
        <f ca="1">IF($B85&lt;Input!$B$20,PRODUCT(OFFSET(AR$19,0,$B85,1,Input!$B$20-$B85)),IF($B85=Input!$B$20,1,0))</f>
        <v>1.1060308223999999</v>
      </c>
      <c r="AS85" s="50">
        <f ca="1">IF($B85&lt;Input!$B$20,PRODUCT(OFFSET(AS$19,0,$B85,1,Input!$B$20-$B85)),IF($B85=Input!$B$20,1,0))</f>
        <v>1.1060308223999999</v>
      </c>
      <c r="AT85" s="50">
        <f ca="1">IF($B85&lt;Input!$B$20,PRODUCT(OFFSET(AT$19,0,$B85,1,Input!$B$20-$B85)),IF($B85=Input!$B$20,1,0))</f>
        <v>1.1060308223999999</v>
      </c>
      <c r="AU85" s="50">
        <f ca="1">IF($B85&lt;Input!$B$20,PRODUCT(OFFSET(AU$19,0,$B85,1,Input!$B$20-$B85)),IF($B85=Input!$B$20,1,0))</f>
        <v>1.1060308223999999</v>
      </c>
      <c r="AV85" s="50">
        <f ca="1">IF($B85&lt;Input!$B$20,PRODUCT(OFFSET(AV$19,0,$B85,1,Input!$B$20-$B85)),IF($B85=Input!$B$20,1,0))</f>
        <v>1.1060308223999999</v>
      </c>
      <c r="AW85" s="50">
        <f ca="1">IF($B85&lt;Input!$B$20,PRODUCT(OFFSET(AW$19,0,$B85,1,Input!$B$20-$B85)),IF($B85=Input!$B$20,1,0))</f>
        <v>1.1060308223999999</v>
      </c>
      <c r="AX85" s="50">
        <f ca="1">IF($B85&lt;Input!$B$20,PRODUCT(OFFSET(AX$19,0,$B85,1,Input!$B$20-$B85)),IF($B85=Input!$B$20,1,0))</f>
        <v>1.1060308223999999</v>
      </c>
      <c r="AY85" s="50">
        <f ca="1">IF($B85&lt;Input!$B$20,PRODUCT(OFFSET(AY$19,0,$B85,1,Input!$B$20-$B85)),IF($B85=Input!$B$20,1,0))</f>
        <v>1.1060308223999999</v>
      </c>
      <c r="AZ85" s="50">
        <f ca="1">IF($B85&lt;Input!$B$20,PRODUCT(OFFSET(AZ$19,0,$B85,1,Input!$B$20-$B85)),IF($B85=Input!$B$20,1,0))</f>
        <v>1.1060308223999999</v>
      </c>
      <c r="BA85" s="50">
        <f ca="1">IF($B85&lt;Input!$B$20,PRODUCT(OFFSET(BA$19,0,$B85,1,Input!$B$20-$B85)),IF($B85=Input!$B$20,1,0))</f>
        <v>1.1060308223999999</v>
      </c>
      <c r="BB85" s="50">
        <f ca="1">IF($B85&lt;Input!$B$20,PRODUCT(OFFSET(BB$19,0,$B85,1,Input!$B$20-$B85)),IF($B85=Input!$B$20,1,0))</f>
        <v>1.1060308223999999</v>
      </c>
      <c r="BC85" s="50">
        <f ca="1">IF($B85&lt;Input!$B$20,PRODUCT(OFFSET(BC$19,0,$B85,1,Input!$B$20-$B85)),IF($B85=Input!$B$20,1,0))</f>
        <v>1.1060308223999999</v>
      </c>
      <c r="BD85" s="50">
        <f ca="1">IF($B85&lt;Input!$B$20,PRODUCT(OFFSET(BD$19,0,$B85,1,Input!$B$20-$B85)),IF($B85=Input!$B$20,1,0))</f>
        <v>1.1060308223999999</v>
      </c>
      <c r="BE85" s="50">
        <f ca="1">IF($B85&lt;Input!$B$20,PRODUCT(OFFSET(BE$19,0,$B85,1,Input!$B$20-$B85)),IF($B85=Input!$B$20,1,0))</f>
        <v>1.1060308223999999</v>
      </c>
      <c r="BF85" s="50">
        <f ca="1">IF($B85&lt;Input!$B$20,PRODUCT(OFFSET(BF$19,0,$B85,1,Input!$B$20-$B85)),IF($B85=Input!$B$20,1,0))</f>
        <v>1.1060308223999999</v>
      </c>
      <c r="BG85" s="50">
        <f ca="1">IF($B85&lt;Input!$B$20,PRODUCT(OFFSET(BG$19,0,$B85,1,Input!$B$20-$B85)),IF($B85=Input!$B$20,1,0))</f>
        <v>1.1060308223999999</v>
      </c>
      <c r="BH85" s="50">
        <f ca="1">IF($B85&lt;Input!$B$20,PRODUCT(OFFSET(BH$19,0,$B85,1,Input!$B$20-$B85)),IF($B85=Input!$B$20,1,0))</f>
        <v>1.1060308223999999</v>
      </c>
      <c r="BI85" s="50">
        <f ca="1">IF($B85&lt;Input!$B$20,PRODUCT(OFFSET(BI$19,0,$B85,1,Input!$B$20-$B85)),IF($B85=Input!$B$20,1,0))</f>
        <v>1.1060308223999999</v>
      </c>
      <c r="BJ85" s="50">
        <f ca="1">IF($B85&lt;Input!$B$20,PRODUCT(OFFSET(BJ$19,0,$B85,1,Input!$B$20-$B85)),IF($B85=Input!$B$20,1,0))</f>
        <v>1.1060308223999999</v>
      </c>
      <c r="BK85" s="50">
        <f ca="1">IF($B85&lt;Input!$B$20,PRODUCT(OFFSET(BK$19,0,$B85,1,Input!$B$20-$B85)),IF($B85=Input!$B$20,1,0))</f>
        <v>1.1060308223999999</v>
      </c>
      <c r="BL85" s="50">
        <f ca="1">IF($B85&lt;Input!$B$20,PRODUCT(OFFSET(BL$19,0,$B85,1,Input!$B$20-$B85)),IF($B85=Input!$B$20,1,0))</f>
        <v>1.1060308223999999</v>
      </c>
      <c r="BM85" s="50">
        <f ca="1">IF($B85&lt;Input!$B$20,PRODUCT(OFFSET(BM$19,0,$B85,1,Input!$B$20-$B85)),IF($B85=Input!$B$20,1,0))</f>
        <v>1.1060308223999999</v>
      </c>
      <c r="BN85" s="50">
        <f ca="1">IF($B85&lt;Input!$B$20,PRODUCT(OFFSET(BN$19,0,$B85,1,Input!$B$20-$B85)),IF($B85=Input!$B$20,1,0))</f>
        <v>1.1060308223999999</v>
      </c>
      <c r="BO85" s="50">
        <f ca="1">IF($B85&lt;Input!$B$20,PRODUCT(OFFSET(BO$19,0,$B85,1,Input!$B$20-$B85)),IF($B85=Input!$B$20,1,0))</f>
        <v>1.1060308223999999</v>
      </c>
      <c r="BP85" s="50">
        <f ca="1">IF($B85&lt;Input!$B$20,PRODUCT(OFFSET(BP$19,0,$B85,1,Input!$B$20-$B85)),IF($B85=Input!$B$20,1,0))</f>
        <v>1.1060308223999999</v>
      </c>
      <c r="BQ85" s="50">
        <f ca="1">IF($B85&lt;Input!$B$20,PRODUCT(OFFSET(BQ$19,0,$B85,1,Input!$B$20-$B85)),IF($B85=Input!$B$20,1,0))</f>
        <v>1.1060308223999999</v>
      </c>
      <c r="BR85" s="50">
        <f ca="1">IF($B85&lt;Input!$B$20,PRODUCT(OFFSET(BR$19,0,$B85,1,Input!$B$20-$B85)),IF($B85=Input!$B$20,1,0))</f>
        <v>1.1060308223999999</v>
      </c>
      <c r="BS85" s="50">
        <f ca="1">IF($B85&lt;Input!$B$20,PRODUCT(OFFSET(BS$19,0,$B85,1,Input!$B$20-$B85)),IF($B85=Input!$B$20,1,0))</f>
        <v>1.1060308223999999</v>
      </c>
      <c r="BT85" s="50">
        <f ca="1">IF($B85&lt;Input!$B$20,PRODUCT(OFFSET(BT$19,0,$B85,1,Input!$B$20-$B85)),IF($B85=Input!$B$20,1,0))</f>
        <v>1.1060308223999999</v>
      </c>
      <c r="BU85" s="50">
        <f ca="1">IF($B85&lt;Input!$B$20,PRODUCT(OFFSET(BU$19,0,$B85,1,Input!$B$20-$B85)),IF($B85=Input!$B$20,1,0))</f>
        <v>1.1060308223999999</v>
      </c>
      <c r="BV85" s="50">
        <f ca="1">IF($B85&lt;Input!$B$20,PRODUCT(OFFSET(BV$19,0,$B85,1,Input!$B$20-$B85)),IF($B85=Input!$B$20,1,0))</f>
        <v>1.1060308223999999</v>
      </c>
      <c r="BW85" s="50">
        <f ca="1">IF($B85&lt;Input!$B$20,PRODUCT(OFFSET(BW$19,0,$B85,1,Input!$B$20-$B85)),IF($B85=Input!$B$20,1,0))</f>
        <v>1.1060308223999999</v>
      </c>
      <c r="BX85" s="50">
        <f ca="1">IF($B85&lt;Input!$B$20,PRODUCT(OFFSET(BX$19,0,$B85,1,Input!$B$20-$B85)),IF($B85=Input!$B$20,1,0))</f>
        <v>1.1060308223999999</v>
      </c>
      <c r="BY85" s="50">
        <f ca="1">IF($B85&lt;Input!$B$20,PRODUCT(OFFSET(BY$19,0,$B85,1,Input!$B$20-$B85)),IF($B85=Input!$B$20,1,0))</f>
        <v>1.1060308223999999</v>
      </c>
      <c r="BZ85" s="50">
        <f ca="1">IF($B85&lt;Input!$B$20,PRODUCT(OFFSET(BZ$19,0,$B85,1,Input!$B$20-$B85)),IF($B85=Input!$B$20,1,0))</f>
        <v>1.1060308223999999</v>
      </c>
      <c r="CA85" s="50">
        <f ca="1">IF($B85&lt;Input!$B$20,PRODUCT(OFFSET(CA$19,0,$B85,1,Input!$B$20-$B85)),IF($B85=Input!$B$20,1,0))</f>
        <v>1.1060308223999999</v>
      </c>
      <c r="CB85" s="50">
        <f ca="1">IF($B85&lt;Input!$B$20,PRODUCT(OFFSET(CB$19,0,$B85,1,Input!$B$20-$B85)),IF($B85=Input!$B$20,1,0))</f>
        <v>1.1060308223999999</v>
      </c>
      <c r="CC85" s="50">
        <f ca="1">IF($B85&lt;Input!$B$20,PRODUCT(OFFSET(CC$19,0,$B85,1,Input!$B$20-$B85)),IF($B85=Input!$B$20,1,0))</f>
        <v>1.1060308223999999</v>
      </c>
      <c r="CD85" s="50">
        <f ca="1">IF($B85&lt;Input!$B$20,PRODUCT(OFFSET(CD$19,0,$B85,1,Input!$B$20-$B85)),IF($B85=Input!$B$20,1,0))</f>
        <v>1.1060308223999999</v>
      </c>
      <c r="CE85" s="50">
        <f ca="1">IF($B85&lt;Input!$B$20,PRODUCT(OFFSET(CE$19,0,$B85,1,Input!$B$20-$B85)),IF($B85=Input!$B$20,1,0))</f>
        <v>1.1060308223999999</v>
      </c>
      <c r="CF85" s="50">
        <f ca="1">IF($B85&lt;Input!$B$20,PRODUCT(OFFSET(CF$19,0,$B85,1,Input!$B$20-$B85)),IF($B85=Input!$B$20,1,0))</f>
        <v>1.1060308223999999</v>
      </c>
      <c r="CG85" s="50">
        <f ca="1">IF($B85&lt;Input!$B$20,PRODUCT(OFFSET(CG$19,0,$B85,1,Input!$B$20-$B85)),IF($B85=Input!$B$20,1,0))</f>
        <v>1.1060308223999999</v>
      </c>
      <c r="CH85" s="50">
        <f ca="1">IF($B85&lt;Input!$B$20,PRODUCT(OFFSET(CH$19,0,$B85,1,Input!$B$20-$B85)),IF($B85=Input!$B$20,1,0))</f>
        <v>1.1060308223999999</v>
      </c>
      <c r="CI85" s="50">
        <f ca="1">IF($B85&lt;Input!$B$20,PRODUCT(OFFSET(CI$19,0,$B85,1,Input!$B$20-$B85)),IF($B85=Input!$B$20,1,0))</f>
        <v>1.1060308223999999</v>
      </c>
      <c r="CJ85" s="50">
        <f ca="1">IF($B85&lt;Input!$B$20,PRODUCT(OFFSET(CJ$19,0,$B85,1,Input!$B$20-$B85)),IF($B85=Input!$B$20,1,0))</f>
        <v>1.1060308223999999</v>
      </c>
      <c r="CK85" s="50">
        <f ca="1">IF($B85&lt;Input!$B$20,PRODUCT(OFFSET(CK$19,0,$B85,1,Input!$B$20-$B85)),IF($B85=Input!$B$20,1,0))</f>
        <v>1.1060308223999999</v>
      </c>
      <c r="CL85" s="50">
        <f ca="1">IF($B85&lt;Input!$B$20,PRODUCT(OFFSET(CL$19,0,$B85,1,Input!$B$20-$B85)),IF($B85=Input!$B$20,1,0))</f>
        <v>1.1060308223999999</v>
      </c>
      <c r="CM85" s="50">
        <f ca="1">IF($B85&lt;Input!$B$20,PRODUCT(OFFSET(CM$19,0,$B85,1,Input!$B$20-$B85)),IF($B85=Input!$B$20,1,0))</f>
        <v>1.1060308223999999</v>
      </c>
      <c r="CN85" s="50">
        <f ca="1">IF($B85&lt;Input!$B$20,PRODUCT(OFFSET(CN$19,0,$B85,1,Input!$B$20-$B85)),IF($B85=Input!$B$20,1,0))</f>
        <v>1.1060308223999999</v>
      </c>
      <c r="CO85" s="50">
        <f ca="1">IF($B85&lt;Input!$B$20,PRODUCT(OFFSET(CO$19,0,$B85,1,Input!$B$20-$B85)),IF($B85=Input!$B$20,1,0))</f>
        <v>1.1060308223999999</v>
      </c>
      <c r="CP85" s="50">
        <f ca="1">IF($B85&lt;Input!$B$20,PRODUCT(OFFSET(CP$19,0,$B85,1,Input!$B$20-$B85)),IF($B85=Input!$B$20,1,0))</f>
        <v>1.1060308223999999</v>
      </c>
      <c r="CQ85" s="50">
        <f ca="1">IF($B85&lt;Input!$B$20,PRODUCT(OFFSET(CQ$19,0,$B85,1,Input!$B$20-$B85)),IF($B85=Input!$B$20,1,0))</f>
        <v>1.1060308223999999</v>
      </c>
      <c r="CR85" s="50">
        <f ca="1">IF($B85&lt;Input!$B$20,PRODUCT(OFFSET(CR$19,0,$B85,1,Input!$B$20-$B85)),IF($B85=Input!$B$20,1,0))</f>
        <v>1.1060308223999999</v>
      </c>
      <c r="CS85" s="50">
        <f ca="1">IF($B85&lt;Input!$B$20,PRODUCT(OFFSET(CS$19,0,$B85,1,Input!$B$20-$B85)),IF($B85=Input!$B$20,1,0))</f>
        <v>1.1060308223999999</v>
      </c>
      <c r="CT85" s="50">
        <f ca="1">IF($B85&lt;Input!$B$20,PRODUCT(OFFSET(CT$19,0,$B85,1,Input!$B$20-$B85)),IF($B85=Input!$B$20,1,0))</f>
        <v>1.1060308223999999</v>
      </c>
      <c r="CU85" s="50">
        <f ca="1">IF($B85&lt;Input!$B$20,PRODUCT(OFFSET(CU$19,0,$B85,1,Input!$B$20-$B85)),IF($B85=Input!$B$20,1,0))</f>
        <v>1.1060308223999999</v>
      </c>
    </row>
    <row r="86" spans="2:99" x14ac:dyDescent="0.2">
      <c r="B86" s="43">
        <v>39</v>
      </c>
      <c r="C86" s="50">
        <f ca="1">IF($B86&lt;Input!$B$20,PRODUCT(OFFSET(C$19,0,$B86,1,Input!$B$20-$B86)),IF($B86=Input!$B$20,1,0))</f>
        <v>1.05548</v>
      </c>
      <c r="D86" s="50">
        <f ca="1">IF($B86&lt;Input!$B$20,PRODUCT(OFFSET(D$19,0,$B86,1,Input!$B$20-$B86)),IF($B86=Input!$B$20,1,0))</f>
        <v>1.0552900000000001</v>
      </c>
      <c r="E86" s="50">
        <f ca="1">IF($B86&lt;Input!$B$20,PRODUCT(OFFSET(E$19,0,$B86,1,Input!$B$20-$B86)),IF($B86=Input!$B$20,1,0))</f>
        <v>1.0550999999999999</v>
      </c>
      <c r="F86" s="50">
        <f ca="1">IF($B86&lt;Input!$B$20,PRODUCT(OFFSET(F$19,0,$B86,1,Input!$B$20-$B86)),IF($B86=Input!$B$20,1,0))</f>
        <v>1.05491</v>
      </c>
      <c r="G86" s="50">
        <f ca="1">IF($B86&lt;Input!$B$20,PRODUCT(OFFSET(G$19,0,$B86,1,Input!$B$20-$B86)),IF($B86=Input!$B$20,1,0))</f>
        <v>1.0547200000000001</v>
      </c>
      <c r="H86" s="50">
        <f ca="1">IF($B86&lt;Input!$B$20,PRODUCT(OFFSET(H$19,0,$B86,1,Input!$B$20-$B86)),IF($B86=Input!$B$20,1,0))</f>
        <v>1.05453</v>
      </c>
      <c r="I86" s="50">
        <f ca="1">IF($B86&lt;Input!$B$20,PRODUCT(OFFSET(I$19,0,$B86,1,Input!$B$20-$B86)),IF($B86=Input!$B$20,1,0))</f>
        <v>1.0543400000000001</v>
      </c>
      <c r="J86" s="50">
        <f ca="1">IF($B86&lt;Input!$B$20,PRODUCT(OFFSET(J$19,0,$B86,1,Input!$B$20-$B86)),IF($B86=Input!$B$20,1,0))</f>
        <v>1.0541499999999999</v>
      </c>
      <c r="K86" s="50">
        <f ca="1">IF($B86&lt;Input!$B$20,PRODUCT(OFFSET(K$19,0,$B86,1,Input!$B$20-$B86)),IF($B86=Input!$B$20,1,0))</f>
        <v>1.05396</v>
      </c>
      <c r="L86" s="50">
        <f ca="1">IF($B86&lt;Input!$B$20,PRODUCT(OFFSET(L$19,0,$B86,1,Input!$B$20-$B86)),IF($B86=Input!$B$20,1,0))</f>
        <v>1.0537700000000001</v>
      </c>
      <c r="M86" s="50">
        <f ca="1">IF($B86&lt;Input!$B$20,PRODUCT(OFFSET(M$19,0,$B86,1,Input!$B$20-$B86)),IF($B86=Input!$B$20,1,0))</f>
        <v>1.05358</v>
      </c>
      <c r="N86" s="50">
        <f ca="1">IF($B86&lt;Input!$B$20,PRODUCT(OFFSET(N$19,0,$B86,1,Input!$B$20-$B86)),IF($B86=Input!$B$20,1,0))</f>
        <v>1.05339</v>
      </c>
      <c r="O86" s="50">
        <f ca="1">IF($B86&lt;Input!$B$20,PRODUCT(OFFSET(O$19,0,$B86,1,Input!$B$20-$B86)),IF($B86=Input!$B$20,1,0))</f>
        <v>1.0531999999999999</v>
      </c>
      <c r="P86" s="50">
        <f ca="1">IF($B86&lt;Input!$B$20,PRODUCT(OFFSET(P$19,0,$B86,1,Input!$B$20-$B86)),IF($B86=Input!$B$20,1,0))</f>
        <v>1.05301</v>
      </c>
      <c r="Q86" s="50">
        <f ca="1">IF($B86&lt;Input!$B$20,PRODUCT(OFFSET(Q$19,0,$B86,1,Input!$B$20-$B86)),IF($B86=Input!$B$20,1,0))</f>
        <v>1.0528200000000001</v>
      </c>
      <c r="R86" s="50">
        <f ca="1">IF($B86&lt;Input!$B$20,PRODUCT(OFFSET(R$19,0,$B86,1,Input!$B$20-$B86)),IF($B86=Input!$B$20,1,0))</f>
        <v>1.05263</v>
      </c>
      <c r="S86" s="50">
        <f ca="1">IF($B86&lt;Input!$B$20,PRODUCT(OFFSET(S$19,0,$B86,1,Input!$B$20-$B86)),IF($B86=Input!$B$20,1,0))</f>
        <v>1.05244</v>
      </c>
      <c r="T86" s="50">
        <f ca="1">IF($B86&lt;Input!$B$20,PRODUCT(OFFSET(T$19,0,$B86,1,Input!$B$20-$B86)),IF($B86=Input!$B$20,1,0))</f>
        <v>1.0522499999999999</v>
      </c>
      <c r="U86" s="50">
        <f ca="1">IF($B86&lt;Input!$B$20,PRODUCT(OFFSET(U$19,0,$B86,1,Input!$B$20-$B86)),IF($B86=Input!$B$20,1,0))</f>
        <v>1.05206</v>
      </c>
      <c r="V86" s="50">
        <f ca="1">IF($B86&lt;Input!$B$20,PRODUCT(OFFSET(V$19,0,$B86,1,Input!$B$20-$B86)),IF($B86=Input!$B$20,1,0))</f>
        <v>1.0518700000000001</v>
      </c>
      <c r="W86" s="50">
        <f ca="1">IF($B86&lt;Input!$B$20,PRODUCT(OFFSET(W$19,0,$B86,1,Input!$B$20-$B86)),IF($B86=Input!$B$20,1,0))</f>
        <v>1.0516799999999999</v>
      </c>
      <c r="X86" s="50">
        <f ca="1">IF($B86&lt;Input!$B$20,PRODUCT(OFFSET(X$19,0,$B86,1,Input!$B$20-$B86)),IF($B86=Input!$B$20,1,0))</f>
        <v>1.0516799999999999</v>
      </c>
      <c r="Y86" s="50">
        <f ca="1">IF($B86&lt;Input!$B$20,PRODUCT(OFFSET(Y$19,0,$B86,1,Input!$B$20-$B86)),IF($B86=Input!$B$20,1,0))</f>
        <v>1.0516799999999999</v>
      </c>
      <c r="Z86" s="50">
        <f ca="1">IF($B86&lt;Input!$B$20,PRODUCT(OFFSET(Z$19,0,$B86,1,Input!$B$20-$B86)),IF($B86=Input!$B$20,1,0))</f>
        <v>1.0516799999999999</v>
      </c>
      <c r="AA86" s="50">
        <f ca="1">IF($B86&lt;Input!$B$20,PRODUCT(OFFSET(AA$19,0,$B86,1,Input!$B$20-$B86)),IF($B86=Input!$B$20,1,0))</f>
        <v>1.0516799999999999</v>
      </c>
      <c r="AB86" s="50">
        <f ca="1">IF($B86&lt;Input!$B$20,PRODUCT(OFFSET(AB$19,0,$B86,1,Input!$B$20-$B86)),IF($B86=Input!$B$20,1,0))</f>
        <v>1.0516799999999999</v>
      </c>
      <c r="AC86" s="50">
        <f ca="1">IF($B86&lt;Input!$B$20,PRODUCT(OFFSET(AC$19,0,$B86,1,Input!$B$20-$B86)),IF($B86=Input!$B$20,1,0))</f>
        <v>1.0516799999999999</v>
      </c>
      <c r="AD86" s="50">
        <f ca="1">IF($B86&lt;Input!$B$20,PRODUCT(OFFSET(AD$19,0,$B86,1,Input!$B$20-$B86)),IF($B86=Input!$B$20,1,0))</f>
        <v>1.0516799999999999</v>
      </c>
      <c r="AE86" s="50">
        <f ca="1">IF($B86&lt;Input!$B$20,PRODUCT(OFFSET(AE$19,0,$B86,1,Input!$B$20-$B86)),IF($B86=Input!$B$20,1,0))</f>
        <v>1.0516799999999999</v>
      </c>
      <c r="AF86" s="50">
        <f ca="1">IF($B86&lt;Input!$B$20,PRODUCT(OFFSET(AF$19,0,$B86,1,Input!$B$20-$B86)),IF($B86=Input!$B$20,1,0))</f>
        <v>1.0516799999999999</v>
      </c>
      <c r="AG86" s="50">
        <f ca="1">IF($B86&lt;Input!$B$20,PRODUCT(OFFSET(AG$19,0,$B86,1,Input!$B$20-$B86)),IF($B86=Input!$B$20,1,0))</f>
        <v>1.0516799999999999</v>
      </c>
      <c r="AH86" s="50">
        <f ca="1">IF($B86&lt;Input!$B$20,PRODUCT(OFFSET(AH$19,0,$B86,1,Input!$B$20-$B86)),IF($B86=Input!$B$20,1,0))</f>
        <v>1.0516799999999999</v>
      </c>
      <c r="AI86" s="50">
        <f ca="1">IF($B86&lt;Input!$B$20,PRODUCT(OFFSET(AI$19,0,$B86,1,Input!$B$20-$B86)),IF($B86=Input!$B$20,1,0))</f>
        <v>1.0516799999999999</v>
      </c>
      <c r="AJ86" s="50">
        <f ca="1">IF($B86&lt;Input!$B$20,PRODUCT(OFFSET(AJ$19,0,$B86,1,Input!$B$20-$B86)),IF($B86=Input!$B$20,1,0))</f>
        <v>1.0516799999999999</v>
      </c>
      <c r="AK86" s="50">
        <f ca="1">IF($B86&lt;Input!$B$20,PRODUCT(OFFSET(AK$19,0,$B86,1,Input!$B$20-$B86)),IF($B86=Input!$B$20,1,0))</f>
        <v>1.0516799999999999</v>
      </c>
      <c r="AL86" s="50">
        <f ca="1">IF($B86&lt;Input!$B$20,PRODUCT(OFFSET(AL$19,0,$B86,1,Input!$B$20-$B86)),IF($B86=Input!$B$20,1,0))</f>
        <v>1.0516799999999999</v>
      </c>
      <c r="AM86" s="50">
        <f ca="1">IF($B86&lt;Input!$B$20,PRODUCT(OFFSET(AM$19,0,$B86,1,Input!$B$20-$B86)),IF($B86=Input!$B$20,1,0))</f>
        <v>1.0516799999999999</v>
      </c>
      <c r="AN86" s="50">
        <f ca="1">IF($B86&lt;Input!$B$20,PRODUCT(OFFSET(AN$19,0,$B86,1,Input!$B$20-$B86)),IF($B86=Input!$B$20,1,0))</f>
        <v>1.0516799999999999</v>
      </c>
      <c r="AO86" s="50">
        <f ca="1">IF($B86&lt;Input!$B$20,PRODUCT(OFFSET(AO$19,0,$B86,1,Input!$B$20-$B86)),IF($B86=Input!$B$20,1,0))</f>
        <v>1.0516799999999999</v>
      </c>
      <c r="AP86" s="50">
        <f ca="1">IF($B86&lt;Input!$B$20,PRODUCT(OFFSET(AP$19,0,$B86,1,Input!$B$20-$B86)),IF($B86=Input!$B$20,1,0))</f>
        <v>1.0516799999999999</v>
      </c>
      <c r="AQ86" s="50">
        <f ca="1">IF($B86&lt;Input!$B$20,PRODUCT(OFFSET(AQ$19,0,$B86,1,Input!$B$20-$B86)),IF($B86=Input!$B$20,1,0))</f>
        <v>1.0516799999999999</v>
      </c>
      <c r="AR86" s="50">
        <f ca="1">IF($B86&lt;Input!$B$20,PRODUCT(OFFSET(AR$19,0,$B86,1,Input!$B$20-$B86)),IF($B86=Input!$B$20,1,0))</f>
        <v>1.0516799999999999</v>
      </c>
      <c r="AS86" s="50">
        <f ca="1">IF($B86&lt;Input!$B$20,PRODUCT(OFFSET(AS$19,0,$B86,1,Input!$B$20-$B86)),IF($B86=Input!$B$20,1,0))</f>
        <v>1.0516799999999999</v>
      </c>
      <c r="AT86" s="50">
        <f ca="1">IF($B86&lt;Input!$B$20,PRODUCT(OFFSET(AT$19,0,$B86,1,Input!$B$20-$B86)),IF($B86=Input!$B$20,1,0))</f>
        <v>1.0516799999999999</v>
      </c>
      <c r="AU86" s="50">
        <f ca="1">IF($B86&lt;Input!$B$20,PRODUCT(OFFSET(AU$19,0,$B86,1,Input!$B$20-$B86)),IF($B86=Input!$B$20,1,0))</f>
        <v>1.0516799999999999</v>
      </c>
      <c r="AV86" s="50">
        <f ca="1">IF($B86&lt;Input!$B$20,PRODUCT(OFFSET(AV$19,0,$B86,1,Input!$B$20-$B86)),IF($B86=Input!$B$20,1,0))</f>
        <v>1.0516799999999999</v>
      </c>
      <c r="AW86" s="50">
        <f ca="1">IF($B86&lt;Input!$B$20,PRODUCT(OFFSET(AW$19,0,$B86,1,Input!$B$20-$B86)),IF($B86=Input!$B$20,1,0))</f>
        <v>1.0516799999999999</v>
      </c>
      <c r="AX86" s="50">
        <f ca="1">IF($B86&lt;Input!$B$20,PRODUCT(OFFSET(AX$19,0,$B86,1,Input!$B$20-$B86)),IF($B86=Input!$B$20,1,0))</f>
        <v>1.0516799999999999</v>
      </c>
      <c r="AY86" s="50">
        <f ca="1">IF($B86&lt;Input!$B$20,PRODUCT(OFFSET(AY$19,0,$B86,1,Input!$B$20-$B86)),IF($B86=Input!$B$20,1,0))</f>
        <v>1.0516799999999999</v>
      </c>
      <c r="AZ86" s="50">
        <f ca="1">IF($B86&lt;Input!$B$20,PRODUCT(OFFSET(AZ$19,0,$B86,1,Input!$B$20-$B86)),IF($B86=Input!$B$20,1,0))</f>
        <v>1.0516799999999999</v>
      </c>
      <c r="BA86" s="50">
        <f ca="1">IF($B86&lt;Input!$B$20,PRODUCT(OFFSET(BA$19,0,$B86,1,Input!$B$20-$B86)),IF($B86=Input!$B$20,1,0))</f>
        <v>1.0516799999999999</v>
      </c>
      <c r="BB86" s="50">
        <f ca="1">IF($B86&lt;Input!$B$20,PRODUCT(OFFSET(BB$19,0,$B86,1,Input!$B$20-$B86)),IF($B86=Input!$B$20,1,0))</f>
        <v>1.0516799999999999</v>
      </c>
      <c r="BC86" s="50">
        <f ca="1">IF($B86&lt;Input!$B$20,PRODUCT(OFFSET(BC$19,0,$B86,1,Input!$B$20-$B86)),IF($B86=Input!$B$20,1,0))</f>
        <v>1.0516799999999999</v>
      </c>
      <c r="BD86" s="50">
        <f ca="1">IF($B86&lt;Input!$B$20,PRODUCT(OFFSET(BD$19,0,$B86,1,Input!$B$20-$B86)),IF($B86=Input!$B$20,1,0))</f>
        <v>1.0516799999999999</v>
      </c>
      <c r="BE86" s="50">
        <f ca="1">IF($B86&lt;Input!$B$20,PRODUCT(OFFSET(BE$19,0,$B86,1,Input!$B$20-$B86)),IF($B86=Input!$B$20,1,0))</f>
        <v>1.0516799999999999</v>
      </c>
      <c r="BF86" s="50">
        <f ca="1">IF($B86&lt;Input!$B$20,PRODUCT(OFFSET(BF$19,0,$B86,1,Input!$B$20-$B86)),IF($B86=Input!$B$20,1,0))</f>
        <v>1.0516799999999999</v>
      </c>
      <c r="BG86" s="50">
        <f ca="1">IF($B86&lt;Input!$B$20,PRODUCT(OFFSET(BG$19,0,$B86,1,Input!$B$20-$B86)),IF($B86=Input!$B$20,1,0))</f>
        <v>1.0516799999999999</v>
      </c>
      <c r="BH86" s="50">
        <f ca="1">IF($B86&lt;Input!$B$20,PRODUCT(OFFSET(BH$19,0,$B86,1,Input!$B$20-$B86)),IF($B86=Input!$B$20,1,0))</f>
        <v>1.0516799999999999</v>
      </c>
      <c r="BI86" s="50">
        <f ca="1">IF($B86&lt;Input!$B$20,PRODUCT(OFFSET(BI$19,0,$B86,1,Input!$B$20-$B86)),IF($B86=Input!$B$20,1,0))</f>
        <v>1.0516799999999999</v>
      </c>
      <c r="BJ86" s="50">
        <f ca="1">IF($B86&lt;Input!$B$20,PRODUCT(OFFSET(BJ$19,0,$B86,1,Input!$B$20-$B86)),IF($B86=Input!$B$20,1,0))</f>
        <v>1.0516799999999999</v>
      </c>
      <c r="BK86" s="50">
        <f ca="1">IF($B86&lt;Input!$B$20,PRODUCT(OFFSET(BK$19,0,$B86,1,Input!$B$20-$B86)),IF($B86=Input!$B$20,1,0))</f>
        <v>1.0516799999999999</v>
      </c>
      <c r="BL86" s="50">
        <f ca="1">IF($B86&lt;Input!$B$20,PRODUCT(OFFSET(BL$19,0,$B86,1,Input!$B$20-$B86)),IF($B86=Input!$B$20,1,0))</f>
        <v>1.0516799999999999</v>
      </c>
      <c r="BM86" s="50">
        <f ca="1">IF($B86&lt;Input!$B$20,PRODUCT(OFFSET(BM$19,0,$B86,1,Input!$B$20-$B86)),IF($B86=Input!$B$20,1,0))</f>
        <v>1.0516799999999999</v>
      </c>
      <c r="BN86" s="50">
        <f ca="1">IF($B86&lt;Input!$B$20,PRODUCT(OFFSET(BN$19,0,$B86,1,Input!$B$20-$B86)),IF($B86=Input!$B$20,1,0))</f>
        <v>1.0516799999999999</v>
      </c>
      <c r="BO86" s="50">
        <f ca="1">IF($B86&lt;Input!$B$20,PRODUCT(OFFSET(BO$19,0,$B86,1,Input!$B$20-$B86)),IF($B86=Input!$B$20,1,0))</f>
        <v>1.0516799999999999</v>
      </c>
      <c r="BP86" s="50">
        <f ca="1">IF($B86&lt;Input!$B$20,PRODUCT(OFFSET(BP$19,0,$B86,1,Input!$B$20-$B86)),IF($B86=Input!$B$20,1,0))</f>
        <v>1.0516799999999999</v>
      </c>
      <c r="BQ86" s="50">
        <f ca="1">IF($B86&lt;Input!$B$20,PRODUCT(OFFSET(BQ$19,0,$B86,1,Input!$B$20-$B86)),IF($B86=Input!$B$20,1,0))</f>
        <v>1.0516799999999999</v>
      </c>
      <c r="BR86" s="50">
        <f ca="1">IF($B86&lt;Input!$B$20,PRODUCT(OFFSET(BR$19,0,$B86,1,Input!$B$20-$B86)),IF($B86=Input!$B$20,1,0))</f>
        <v>1.0516799999999999</v>
      </c>
      <c r="BS86" s="50">
        <f ca="1">IF($B86&lt;Input!$B$20,PRODUCT(OFFSET(BS$19,0,$B86,1,Input!$B$20-$B86)),IF($B86=Input!$B$20,1,0))</f>
        <v>1.0516799999999999</v>
      </c>
      <c r="BT86" s="50">
        <f ca="1">IF($B86&lt;Input!$B$20,PRODUCT(OFFSET(BT$19,0,$B86,1,Input!$B$20-$B86)),IF($B86=Input!$B$20,1,0))</f>
        <v>1.0516799999999999</v>
      </c>
      <c r="BU86" s="50">
        <f ca="1">IF($B86&lt;Input!$B$20,PRODUCT(OFFSET(BU$19,0,$B86,1,Input!$B$20-$B86)),IF($B86=Input!$B$20,1,0))</f>
        <v>1.0516799999999999</v>
      </c>
      <c r="BV86" s="50">
        <f ca="1">IF($B86&lt;Input!$B$20,PRODUCT(OFFSET(BV$19,0,$B86,1,Input!$B$20-$B86)),IF($B86=Input!$B$20,1,0))</f>
        <v>1.0516799999999999</v>
      </c>
      <c r="BW86" s="50">
        <f ca="1">IF($B86&lt;Input!$B$20,PRODUCT(OFFSET(BW$19,0,$B86,1,Input!$B$20-$B86)),IF($B86=Input!$B$20,1,0))</f>
        <v>1.0516799999999999</v>
      </c>
      <c r="BX86" s="50">
        <f ca="1">IF($B86&lt;Input!$B$20,PRODUCT(OFFSET(BX$19,0,$B86,1,Input!$B$20-$B86)),IF($B86=Input!$B$20,1,0))</f>
        <v>1.0516799999999999</v>
      </c>
      <c r="BY86" s="50">
        <f ca="1">IF($B86&lt;Input!$B$20,PRODUCT(OFFSET(BY$19,0,$B86,1,Input!$B$20-$B86)),IF($B86=Input!$B$20,1,0))</f>
        <v>1.0516799999999999</v>
      </c>
      <c r="BZ86" s="50">
        <f ca="1">IF($B86&lt;Input!$B$20,PRODUCT(OFFSET(BZ$19,0,$B86,1,Input!$B$20-$B86)),IF($B86=Input!$B$20,1,0))</f>
        <v>1.0516799999999999</v>
      </c>
      <c r="CA86" s="50">
        <f ca="1">IF($B86&lt;Input!$B$20,PRODUCT(OFFSET(CA$19,0,$B86,1,Input!$B$20-$B86)),IF($B86=Input!$B$20,1,0))</f>
        <v>1.0516799999999999</v>
      </c>
      <c r="CB86" s="50">
        <f ca="1">IF($B86&lt;Input!$B$20,PRODUCT(OFFSET(CB$19,0,$B86,1,Input!$B$20-$B86)),IF($B86=Input!$B$20,1,0))</f>
        <v>1.0516799999999999</v>
      </c>
      <c r="CC86" s="50">
        <f ca="1">IF($B86&lt;Input!$B$20,PRODUCT(OFFSET(CC$19,0,$B86,1,Input!$B$20-$B86)),IF($B86=Input!$B$20,1,0))</f>
        <v>1.0516799999999999</v>
      </c>
      <c r="CD86" s="50">
        <f ca="1">IF($B86&lt;Input!$B$20,PRODUCT(OFFSET(CD$19,0,$B86,1,Input!$B$20-$B86)),IF($B86=Input!$B$20,1,0))</f>
        <v>1.0516799999999999</v>
      </c>
      <c r="CE86" s="50">
        <f ca="1">IF($B86&lt;Input!$B$20,PRODUCT(OFFSET(CE$19,0,$B86,1,Input!$B$20-$B86)),IF($B86=Input!$B$20,1,0))</f>
        <v>1.0516799999999999</v>
      </c>
      <c r="CF86" s="50">
        <f ca="1">IF($B86&lt;Input!$B$20,PRODUCT(OFFSET(CF$19,0,$B86,1,Input!$B$20-$B86)),IF($B86=Input!$B$20,1,0))</f>
        <v>1.0516799999999999</v>
      </c>
      <c r="CG86" s="50">
        <f ca="1">IF($B86&lt;Input!$B$20,PRODUCT(OFFSET(CG$19,0,$B86,1,Input!$B$20-$B86)),IF($B86=Input!$B$20,1,0))</f>
        <v>1.0516799999999999</v>
      </c>
      <c r="CH86" s="50">
        <f ca="1">IF($B86&lt;Input!$B$20,PRODUCT(OFFSET(CH$19,0,$B86,1,Input!$B$20-$B86)),IF($B86=Input!$B$20,1,0))</f>
        <v>1.0516799999999999</v>
      </c>
      <c r="CI86" s="50">
        <f ca="1">IF($B86&lt;Input!$B$20,PRODUCT(OFFSET(CI$19,0,$B86,1,Input!$B$20-$B86)),IF($B86=Input!$B$20,1,0))</f>
        <v>1.0516799999999999</v>
      </c>
      <c r="CJ86" s="50">
        <f ca="1">IF($B86&lt;Input!$B$20,PRODUCT(OFFSET(CJ$19,0,$B86,1,Input!$B$20-$B86)),IF($B86=Input!$B$20,1,0))</f>
        <v>1.0516799999999999</v>
      </c>
      <c r="CK86" s="50">
        <f ca="1">IF($B86&lt;Input!$B$20,PRODUCT(OFFSET(CK$19,0,$B86,1,Input!$B$20-$B86)),IF($B86=Input!$B$20,1,0))</f>
        <v>1.0516799999999999</v>
      </c>
      <c r="CL86" s="50">
        <f ca="1">IF($B86&lt;Input!$B$20,PRODUCT(OFFSET(CL$19,0,$B86,1,Input!$B$20-$B86)),IF($B86=Input!$B$20,1,0))</f>
        <v>1.0516799999999999</v>
      </c>
      <c r="CM86" s="50">
        <f ca="1">IF($B86&lt;Input!$B$20,PRODUCT(OFFSET(CM$19,0,$B86,1,Input!$B$20-$B86)),IF($B86=Input!$B$20,1,0))</f>
        <v>1.0516799999999999</v>
      </c>
      <c r="CN86" s="50">
        <f ca="1">IF($B86&lt;Input!$B$20,PRODUCT(OFFSET(CN$19,0,$B86,1,Input!$B$20-$B86)),IF($B86=Input!$B$20,1,0))</f>
        <v>1.0516799999999999</v>
      </c>
      <c r="CO86" s="50">
        <f ca="1">IF($B86&lt;Input!$B$20,PRODUCT(OFFSET(CO$19,0,$B86,1,Input!$B$20-$B86)),IF($B86=Input!$B$20,1,0))</f>
        <v>1.0516799999999999</v>
      </c>
      <c r="CP86" s="50">
        <f ca="1">IF($B86&lt;Input!$B$20,PRODUCT(OFFSET(CP$19,0,$B86,1,Input!$B$20-$B86)),IF($B86=Input!$B$20,1,0))</f>
        <v>1.0516799999999999</v>
      </c>
      <c r="CQ86" s="50">
        <f ca="1">IF($B86&lt;Input!$B$20,PRODUCT(OFFSET(CQ$19,0,$B86,1,Input!$B$20-$B86)),IF($B86=Input!$B$20,1,0))</f>
        <v>1.0516799999999999</v>
      </c>
      <c r="CR86" s="50">
        <f ca="1">IF($B86&lt;Input!$B$20,PRODUCT(OFFSET(CR$19,0,$B86,1,Input!$B$20-$B86)),IF($B86=Input!$B$20,1,0))</f>
        <v>1.0516799999999999</v>
      </c>
      <c r="CS86" s="50">
        <f ca="1">IF($B86&lt;Input!$B$20,PRODUCT(OFFSET(CS$19,0,$B86,1,Input!$B$20-$B86)),IF($B86=Input!$B$20,1,0))</f>
        <v>1.0516799999999999</v>
      </c>
      <c r="CT86" s="50">
        <f ca="1">IF($B86&lt;Input!$B$20,PRODUCT(OFFSET(CT$19,0,$B86,1,Input!$B$20-$B86)),IF($B86=Input!$B$20,1,0))</f>
        <v>1.0516799999999999</v>
      </c>
      <c r="CU86" s="50">
        <f ca="1">IF($B86&lt;Input!$B$20,PRODUCT(OFFSET(CU$19,0,$B86,1,Input!$B$20-$B86)),IF($B86=Input!$B$20,1,0))</f>
        <v>1.0516799999999999</v>
      </c>
    </row>
    <row r="87" spans="2:99" x14ac:dyDescent="0.2">
      <c r="B87" s="43">
        <v>40</v>
      </c>
      <c r="C87" s="50">
        <f ca="1">IF($B87&lt;Input!$B$20,PRODUCT(OFFSET(C$19,0,$B87,1,Input!$B$20-$B87)),IF($B87=Input!$B$20,1,0))</f>
        <v>1</v>
      </c>
      <c r="D87" s="50">
        <f ca="1">IF($B87&lt;Input!$B$20,PRODUCT(OFFSET(D$19,0,$B87,1,Input!$B$20-$B87)),IF($B87=Input!$B$20,1,0))</f>
        <v>1</v>
      </c>
      <c r="E87" s="50">
        <f ca="1">IF($B87&lt;Input!$B$20,PRODUCT(OFFSET(E$19,0,$B87,1,Input!$B$20-$B87)),IF($B87=Input!$B$20,1,0))</f>
        <v>1</v>
      </c>
      <c r="F87" s="50">
        <f ca="1">IF($B87&lt;Input!$B$20,PRODUCT(OFFSET(F$19,0,$B87,1,Input!$B$20-$B87)),IF($B87=Input!$B$20,1,0))</f>
        <v>1</v>
      </c>
      <c r="G87" s="50">
        <f ca="1">IF($B87&lt;Input!$B$20,PRODUCT(OFFSET(G$19,0,$B87,1,Input!$B$20-$B87)),IF($B87=Input!$B$20,1,0))</f>
        <v>1</v>
      </c>
      <c r="H87" s="50">
        <f ca="1">IF($B87&lt;Input!$B$20,PRODUCT(OFFSET(H$19,0,$B87,1,Input!$B$20-$B87)),IF($B87=Input!$B$20,1,0))</f>
        <v>1</v>
      </c>
      <c r="I87" s="50">
        <f ca="1">IF($B87&lt;Input!$B$20,PRODUCT(OFFSET(I$19,0,$B87,1,Input!$B$20-$B87)),IF($B87=Input!$B$20,1,0))</f>
        <v>1</v>
      </c>
      <c r="J87" s="50">
        <f ca="1">IF($B87&lt;Input!$B$20,PRODUCT(OFFSET(J$19,0,$B87,1,Input!$B$20-$B87)),IF($B87=Input!$B$20,1,0))</f>
        <v>1</v>
      </c>
      <c r="K87" s="50">
        <f ca="1">IF($B87&lt;Input!$B$20,PRODUCT(OFFSET(K$19,0,$B87,1,Input!$B$20-$B87)),IF($B87=Input!$B$20,1,0))</f>
        <v>1</v>
      </c>
      <c r="L87" s="50">
        <f ca="1">IF($B87&lt;Input!$B$20,PRODUCT(OFFSET(L$19,0,$B87,1,Input!$B$20-$B87)),IF($B87=Input!$B$20,1,0))</f>
        <v>1</v>
      </c>
      <c r="M87" s="50">
        <f ca="1">IF($B87&lt;Input!$B$20,PRODUCT(OFFSET(M$19,0,$B87,1,Input!$B$20-$B87)),IF($B87=Input!$B$20,1,0))</f>
        <v>1</v>
      </c>
      <c r="N87" s="50">
        <f ca="1">IF($B87&lt;Input!$B$20,PRODUCT(OFFSET(N$19,0,$B87,1,Input!$B$20-$B87)),IF($B87=Input!$B$20,1,0))</f>
        <v>1</v>
      </c>
      <c r="O87" s="50">
        <f ca="1">IF($B87&lt;Input!$B$20,PRODUCT(OFFSET(O$19,0,$B87,1,Input!$B$20-$B87)),IF($B87=Input!$B$20,1,0))</f>
        <v>1</v>
      </c>
      <c r="P87" s="50">
        <f ca="1">IF($B87&lt;Input!$B$20,PRODUCT(OFFSET(P$19,0,$B87,1,Input!$B$20-$B87)),IF($B87=Input!$B$20,1,0))</f>
        <v>1</v>
      </c>
      <c r="Q87" s="50">
        <f ca="1">IF($B87&lt;Input!$B$20,PRODUCT(OFFSET(Q$19,0,$B87,1,Input!$B$20-$B87)),IF($B87=Input!$B$20,1,0))</f>
        <v>1</v>
      </c>
      <c r="R87" s="50">
        <f ca="1">IF($B87&lt;Input!$B$20,PRODUCT(OFFSET(R$19,0,$B87,1,Input!$B$20-$B87)),IF($B87=Input!$B$20,1,0))</f>
        <v>1</v>
      </c>
      <c r="S87" s="50">
        <f ca="1">IF($B87&lt;Input!$B$20,PRODUCT(OFFSET(S$19,0,$B87,1,Input!$B$20-$B87)),IF($B87=Input!$B$20,1,0))</f>
        <v>1</v>
      </c>
      <c r="T87" s="50">
        <f ca="1">IF($B87&lt;Input!$B$20,PRODUCT(OFFSET(T$19,0,$B87,1,Input!$B$20-$B87)),IF($B87=Input!$B$20,1,0))</f>
        <v>1</v>
      </c>
      <c r="U87" s="50">
        <f ca="1">IF($B87&lt;Input!$B$20,PRODUCT(OFFSET(U$19,0,$B87,1,Input!$B$20-$B87)),IF($B87=Input!$B$20,1,0))</f>
        <v>1</v>
      </c>
      <c r="V87" s="50">
        <f ca="1">IF($B87&lt;Input!$B$20,PRODUCT(OFFSET(V$19,0,$B87,1,Input!$B$20-$B87)),IF($B87=Input!$B$20,1,0))</f>
        <v>1</v>
      </c>
      <c r="W87" s="50">
        <f ca="1">IF($B87&lt;Input!$B$20,PRODUCT(OFFSET(W$19,0,$B87,1,Input!$B$20-$B87)),IF($B87=Input!$B$20,1,0))</f>
        <v>1</v>
      </c>
      <c r="X87" s="50">
        <f ca="1">IF($B87&lt;Input!$B$20,PRODUCT(OFFSET(X$19,0,$B87,1,Input!$B$20-$B87)),IF($B87=Input!$B$20,1,0))</f>
        <v>1</v>
      </c>
      <c r="Y87" s="50">
        <f ca="1">IF($B87&lt;Input!$B$20,PRODUCT(OFFSET(Y$19,0,$B87,1,Input!$B$20-$B87)),IF($B87=Input!$B$20,1,0))</f>
        <v>1</v>
      </c>
      <c r="Z87" s="50">
        <f ca="1">IF($B87&lt;Input!$B$20,PRODUCT(OFFSET(Z$19,0,$B87,1,Input!$B$20-$B87)),IF($B87=Input!$B$20,1,0))</f>
        <v>1</v>
      </c>
      <c r="AA87" s="50">
        <f ca="1">IF($B87&lt;Input!$B$20,PRODUCT(OFFSET(AA$19,0,$B87,1,Input!$B$20-$B87)),IF($B87=Input!$B$20,1,0))</f>
        <v>1</v>
      </c>
      <c r="AB87" s="50">
        <f ca="1">IF($B87&lt;Input!$B$20,PRODUCT(OFFSET(AB$19,0,$B87,1,Input!$B$20-$B87)),IF($B87=Input!$B$20,1,0))</f>
        <v>1</v>
      </c>
      <c r="AC87" s="50">
        <f ca="1">IF($B87&lt;Input!$B$20,PRODUCT(OFFSET(AC$19,0,$B87,1,Input!$B$20-$B87)),IF($B87=Input!$B$20,1,0))</f>
        <v>1</v>
      </c>
      <c r="AD87" s="50">
        <f ca="1">IF($B87&lt;Input!$B$20,PRODUCT(OFFSET(AD$19,0,$B87,1,Input!$B$20-$B87)),IF($B87=Input!$B$20,1,0))</f>
        <v>1</v>
      </c>
      <c r="AE87" s="50">
        <f ca="1">IF($B87&lt;Input!$B$20,PRODUCT(OFFSET(AE$19,0,$B87,1,Input!$B$20-$B87)),IF($B87=Input!$B$20,1,0))</f>
        <v>1</v>
      </c>
      <c r="AF87" s="50">
        <f ca="1">IF($B87&lt;Input!$B$20,PRODUCT(OFFSET(AF$19,0,$B87,1,Input!$B$20-$B87)),IF($B87=Input!$B$20,1,0))</f>
        <v>1</v>
      </c>
      <c r="AG87" s="50">
        <f ca="1">IF($B87&lt;Input!$B$20,PRODUCT(OFFSET(AG$19,0,$B87,1,Input!$B$20-$B87)),IF($B87=Input!$B$20,1,0))</f>
        <v>1</v>
      </c>
      <c r="AH87" s="50">
        <f ca="1">IF($B87&lt;Input!$B$20,PRODUCT(OFFSET(AH$19,0,$B87,1,Input!$B$20-$B87)),IF($B87=Input!$B$20,1,0))</f>
        <v>1</v>
      </c>
      <c r="AI87" s="50">
        <f ca="1">IF($B87&lt;Input!$B$20,PRODUCT(OFFSET(AI$19,0,$B87,1,Input!$B$20-$B87)),IF($B87=Input!$B$20,1,0))</f>
        <v>1</v>
      </c>
      <c r="AJ87" s="50">
        <f ca="1">IF($B87&lt;Input!$B$20,PRODUCT(OFFSET(AJ$19,0,$B87,1,Input!$B$20-$B87)),IF($B87=Input!$B$20,1,0))</f>
        <v>1</v>
      </c>
      <c r="AK87" s="50">
        <f ca="1">IF($B87&lt;Input!$B$20,PRODUCT(OFFSET(AK$19,0,$B87,1,Input!$B$20-$B87)),IF($B87=Input!$B$20,1,0))</f>
        <v>1</v>
      </c>
      <c r="AL87" s="50">
        <f ca="1">IF($B87&lt;Input!$B$20,PRODUCT(OFFSET(AL$19,0,$B87,1,Input!$B$20-$B87)),IF($B87=Input!$B$20,1,0))</f>
        <v>1</v>
      </c>
      <c r="AM87" s="50">
        <f ca="1">IF($B87&lt;Input!$B$20,PRODUCT(OFFSET(AM$19,0,$B87,1,Input!$B$20-$B87)),IF($B87=Input!$B$20,1,0))</f>
        <v>1</v>
      </c>
      <c r="AN87" s="50">
        <f ca="1">IF($B87&lt;Input!$B$20,PRODUCT(OFFSET(AN$19,0,$B87,1,Input!$B$20-$B87)),IF($B87=Input!$B$20,1,0))</f>
        <v>1</v>
      </c>
      <c r="AO87" s="50">
        <f ca="1">IF($B87&lt;Input!$B$20,PRODUCT(OFFSET(AO$19,0,$B87,1,Input!$B$20-$B87)),IF($B87=Input!$B$20,1,0))</f>
        <v>1</v>
      </c>
      <c r="AP87" s="50">
        <f ca="1">IF($B87&lt;Input!$B$20,PRODUCT(OFFSET(AP$19,0,$B87,1,Input!$B$20-$B87)),IF($B87=Input!$B$20,1,0))</f>
        <v>1</v>
      </c>
      <c r="AQ87" s="50">
        <f ca="1">IF($B87&lt;Input!$B$20,PRODUCT(OFFSET(AQ$19,0,$B87,1,Input!$B$20-$B87)),IF($B87=Input!$B$20,1,0))</f>
        <v>1</v>
      </c>
      <c r="AR87" s="50">
        <f ca="1">IF($B87&lt;Input!$B$20,PRODUCT(OFFSET(AR$19,0,$B87,1,Input!$B$20-$B87)),IF($B87=Input!$B$20,1,0))</f>
        <v>1</v>
      </c>
      <c r="AS87" s="50">
        <f ca="1">IF($B87&lt;Input!$B$20,PRODUCT(OFFSET(AS$19,0,$B87,1,Input!$B$20-$B87)),IF($B87=Input!$B$20,1,0))</f>
        <v>1</v>
      </c>
      <c r="AT87" s="50">
        <f ca="1">IF($B87&lt;Input!$B$20,PRODUCT(OFFSET(AT$19,0,$B87,1,Input!$B$20-$B87)),IF($B87=Input!$B$20,1,0))</f>
        <v>1</v>
      </c>
      <c r="AU87" s="50">
        <f ca="1">IF($B87&lt;Input!$B$20,PRODUCT(OFFSET(AU$19,0,$B87,1,Input!$B$20-$B87)),IF($B87=Input!$B$20,1,0))</f>
        <v>1</v>
      </c>
      <c r="AV87" s="50">
        <f ca="1">IF($B87&lt;Input!$B$20,PRODUCT(OFFSET(AV$19,0,$B87,1,Input!$B$20-$B87)),IF($B87=Input!$B$20,1,0))</f>
        <v>1</v>
      </c>
      <c r="AW87" s="50">
        <f ca="1">IF($B87&lt;Input!$B$20,PRODUCT(OFFSET(AW$19,0,$B87,1,Input!$B$20-$B87)),IF($B87=Input!$B$20,1,0))</f>
        <v>1</v>
      </c>
      <c r="AX87" s="50">
        <f ca="1">IF($B87&lt;Input!$B$20,PRODUCT(OFFSET(AX$19,0,$B87,1,Input!$B$20-$B87)),IF($B87=Input!$B$20,1,0))</f>
        <v>1</v>
      </c>
      <c r="AY87" s="50">
        <f ca="1">IF($B87&lt;Input!$B$20,PRODUCT(OFFSET(AY$19,0,$B87,1,Input!$B$20-$B87)),IF($B87=Input!$B$20,1,0))</f>
        <v>1</v>
      </c>
      <c r="AZ87" s="50">
        <f ca="1">IF($B87&lt;Input!$B$20,PRODUCT(OFFSET(AZ$19,0,$B87,1,Input!$B$20-$B87)),IF($B87=Input!$B$20,1,0))</f>
        <v>1</v>
      </c>
      <c r="BA87" s="50">
        <f ca="1">IF($B87&lt;Input!$B$20,PRODUCT(OFFSET(BA$19,0,$B87,1,Input!$B$20-$B87)),IF($B87=Input!$B$20,1,0))</f>
        <v>1</v>
      </c>
      <c r="BB87" s="50">
        <f ca="1">IF($B87&lt;Input!$B$20,PRODUCT(OFFSET(BB$19,0,$B87,1,Input!$B$20-$B87)),IF($B87=Input!$B$20,1,0))</f>
        <v>1</v>
      </c>
      <c r="BC87" s="50">
        <f ca="1">IF($B87&lt;Input!$B$20,PRODUCT(OFFSET(BC$19,0,$B87,1,Input!$B$20-$B87)),IF($B87=Input!$B$20,1,0))</f>
        <v>1</v>
      </c>
      <c r="BD87" s="50">
        <f ca="1">IF($B87&lt;Input!$B$20,PRODUCT(OFFSET(BD$19,0,$B87,1,Input!$B$20-$B87)),IF($B87=Input!$B$20,1,0))</f>
        <v>1</v>
      </c>
      <c r="BE87" s="50">
        <f ca="1">IF($B87&lt;Input!$B$20,PRODUCT(OFFSET(BE$19,0,$B87,1,Input!$B$20-$B87)),IF($B87=Input!$B$20,1,0))</f>
        <v>1</v>
      </c>
      <c r="BF87" s="50">
        <f ca="1">IF($B87&lt;Input!$B$20,PRODUCT(OFFSET(BF$19,0,$B87,1,Input!$B$20-$B87)),IF($B87=Input!$B$20,1,0))</f>
        <v>1</v>
      </c>
      <c r="BG87" s="50">
        <f ca="1">IF($B87&lt;Input!$B$20,PRODUCT(OFFSET(BG$19,0,$B87,1,Input!$B$20-$B87)),IF($B87=Input!$B$20,1,0))</f>
        <v>1</v>
      </c>
      <c r="BH87" s="50">
        <f ca="1">IF($B87&lt;Input!$B$20,PRODUCT(OFFSET(BH$19,0,$B87,1,Input!$B$20-$B87)),IF($B87=Input!$B$20,1,0))</f>
        <v>1</v>
      </c>
      <c r="BI87" s="50">
        <f ca="1">IF($B87&lt;Input!$B$20,PRODUCT(OFFSET(BI$19,0,$B87,1,Input!$B$20-$B87)),IF($B87=Input!$B$20,1,0))</f>
        <v>1</v>
      </c>
      <c r="BJ87" s="50">
        <f ca="1">IF($B87&lt;Input!$B$20,PRODUCT(OFFSET(BJ$19,0,$B87,1,Input!$B$20-$B87)),IF($B87=Input!$B$20,1,0))</f>
        <v>1</v>
      </c>
      <c r="BK87" s="50">
        <f ca="1">IF($B87&lt;Input!$B$20,PRODUCT(OFFSET(BK$19,0,$B87,1,Input!$B$20-$B87)),IF($B87=Input!$B$20,1,0))</f>
        <v>1</v>
      </c>
      <c r="BL87" s="50">
        <f ca="1">IF($B87&lt;Input!$B$20,PRODUCT(OFFSET(BL$19,0,$B87,1,Input!$B$20-$B87)),IF($B87=Input!$B$20,1,0))</f>
        <v>1</v>
      </c>
      <c r="BM87" s="50">
        <f ca="1">IF($B87&lt;Input!$B$20,PRODUCT(OFFSET(BM$19,0,$B87,1,Input!$B$20-$B87)),IF($B87=Input!$B$20,1,0))</f>
        <v>1</v>
      </c>
      <c r="BN87" s="50">
        <f ca="1">IF($B87&lt;Input!$B$20,PRODUCT(OFFSET(BN$19,0,$B87,1,Input!$B$20-$B87)),IF($B87=Input!$B$20,1,0))</f>
        <v>1</v>
      </c>
      <c r="BO87" s="50">
        <f ca="1">IF($B87&lt;Input!$B$20,PRODUCT(OFFSET(BO$19,0,$B87,1,Input!$B$20-$B87)),IF($B87=Input!$B$20,1,0))</f>
        <v>1</v>
      </c>
      <c r="BP87" s="50">
        <f ca="1">IF($B87&lt;Input!$B$20,PRODUCT(OFFSET(BP$19,0,$B87,1,Input!$B$20-$B87)),IF($B87=Input!$B$20,1,0))</f>
        <v>1</v>
      </c>
      <c r="BQ87" s="50">
        <f ca="1">IF($B87&lt;Input!$B$20,PRODUCT(OFFSET(BQ$19,0,$B87,1,Input!$B$20-$B87)),IF($B87=Input!$B$20,1,0))</f>
        <v>1</v>
      </c>
      <c r="BR87" s="50">
        <f ca="1">IF($B87&lt;Input!$B$20,PRODUCT(OFFSET(BR$19,0,$B87,1,Input!$B$20-$B87)),IF($B87=Input!$B$20,1,0))</f>
        <v>1</v>
      </c>
      <c r="BS87" s="50">
        <f ca="1">IF($B87&lt;Input!$B$20,PRODUCT(OFFSET(BS$19,0,$B87,1,Input!$B$20-$B87)),IF($B87=Input!$B$20,1,0))</f>
        <v>1</v>
      </c>
      <c r="BT87" s="50">
        <f ca="1">IF($B87&lt;Input!$B$20,PRODUCT(OFFSET(BT$19,0,$B87,1,Input!$B$20-$B87)),IF($B87=Input!$B$20,1,0))</f>
        <v>1</v>
      </c>
      <c r="BU87" s="50">
        <f ca="1">IF($B87&lt;Input!$B$20,PRODUCT(OFFSET(BU$19,0,$B87,1,Input!$B$20-$B87)),IF($B87=Input!$B$20,1,0))</f>
        <v>1</v>
      </c>
      <c r="BV87" s="50">
        <f ca="1">IF($B87&lt;Input!$B$20,PRODUCT(OFFSET(BV$19,0,$B87,1,Input!$B$20-$B87)),IF($B87=Input!$B$20,1,0))</f>
        <v>1</v>
      </c>
      <c r="BW87" s="50">
        <f ca="1">IF($B87&lt;Input!$B$20,PRODUCT(OFFSET(BW$19,0,$B87,1,Input!$B$20-$B87)),IF($B87=Input!$B$20,1,0))</f>
        <v>1</v>
      </c>
      <c r="BX87" s="50">
        <f ca="1">IF($B87&lt;Input!$B$20,PRODUCT(OFFSET(BX$19,0,$B87,1,Input!$B$20-$B87)),IF($B87=Input!$B$20,1,0))</f>
        <v>1</v>
      </c>
      <c r="BY87" s="50">
        <f ca="1">IF($B87&lt;Input!$B$20,PRODUCT(OFFSET(BY$19,0,$B87,1,Input!$B$20-$B87)),IF($B87=Input!$B$20,1,0))</f>
        <v>1</v>
      </c>
      <c r="BZ87" s="50">
        <f ca="1">IF($B87&lt;Input!$B$20,PRODUCT(OFFSET(BZ$19,0,$B87,1,Input!$B$20-$B87)),IF($B87=Input!$B$20,1,0))</f>
        <v>1</v>
      </c>
      <c r="CA87" s="50">
        <f ca="1">IF($B87&lt;Input!$B$20,PRODUCT(OFFSET(CA$19,0,$B87,1,Input!$B$20-$B87)),IF($B87=Input!$B$20,1,0))</f>
        <v>1</v>
      </c>
      <c r="CB87" s="50">
        <f ca="1">IF($B87&lt;Input!$B$20,PRODUCT(OFFSET(CB$19,0,$B87,1,Input!$B$20-$B87)),IF($B87=Input!$B$20,1,0))</f>
        <v>1</v>
      </c>
      <c r="CC87" s="50">
        <f ca="1">IF($B87&lt;Input!$B$20,PRODUCT(OFFSET(CC$19,0,$B87,1,Input!$B$20-$B87)),IF($B87=Input!$B$20,1,0))</f>
        <v>1</v>
      </c>
      <c r="CD87" s="50">
        <f ca="1">IF($B87&lt;Input!$B$20,PRODUCT(OFFSET(CD$19,0,$B87,1,Input!$B$20-$B87)),IF($B87=Input!$B$20,1,0))</f>
        <v>1</v>
      </c>
      <c r="CE87" s="50">
        <f ca="1">IF($B87&lt;Input!$B$20,PRODUCT(OFFSET(CE$19,0,$B87,1,Input!$B$20-$B87)),IF($B87=Input!$B$20,1,0))</f>
        <v>1</v>
      </c>
      <c r="CF87" s="50">
        <f ca="1">IF($B87&lt;Input!$B$20,PRODUCT(OFFSET(CF$19,0,$B87,1,Input!$B$20-$B87)),IF($B87=Input!$B$20,1,0))</f>
        <v>1</v>
      </c>
      <c r="CG87" s="50">
        <f ca="1">IF($B87&lt;Input!$B$20,PRODUCT(OFFSET(CG$19,0,$B87,1,Input!$B$20-$B87)),IF($B87=Input!$B$20,1,0))</f>
        <v>1</v>
      </c>
      <c r="CH87" s="50">
        <f ca="1">IF($B87&lt;Input!$B$20,PRODUCT(OFFSET(CH$19,0,$B87,1,Input!$B$20-$B87)),IF($B87=Input!$B$20,1,0))</f>
        <v>1</v>
      </c>
      <c r="CI87" s="50">
        <f ca="1">IF($B87&lt;Input!$B$20,PRODUCT(OFFSET(CI$19,0,$B87,1,Input!$B$20-$B87)),IF($B87=Input!$B$20,1,0))</f>
        <v>1</v>
      </c>
      <c r="CJ87" s="50">
        <f ca="1">IF($B87&lt;Input!$B$20,PRODUCT(OFFSET(CJ$19,0,$B87,1,Input!$B$20-$B87)),IF($B87=Input!$B$20,1,0))</f>
        <v>1</v>
      </c>
      <c r="CK87" s="50">
        <f ca="1">IF($B87&lt;Input!$B$20,PRODUCT(OFFSET(CK$19,0,$B87,1,Input!$B$20-$B87)),IF($B87=Input!$B$20,1,0))</f>
        <v>1</v>
      </c>
      <c r="CL87" s="50">
        <f ca="1">IF($B87&lt;Input!$B$20,PRODUCT(OFFSET(CL$19,0,$B87,1,Input!$B$20-$B87)),IF($B87=Input!$B$20,1,0))</f>
        <v>1</v>
      </c>
      <c r="CM87" s="50">
        <f ca="1">IF($B87&lt;Input!$B$20,PRODUCT(OFFSET(CM$19,0,$B87,1,Input!$B$20-$B87)),IF($B87=Input!$B$20,1,0))</f>
        <v>1</v>
      </c>
      <c r="CN87" s="50">
        <f ca="1">IF($B87&lt;Input!$B$20,PRODUCT(OFFSET(CN$19,0,$B87,1,Input!$B$20-$B87)),IF($B87=Input!$B$20,1,0))</f>
        <v>1</v>
      </c>
      <c r="CO87" s="50">
        <f ca="1">IF($B87&lt;Input!$B$20,PRODUCT(OFFSET(CO$19,0,$B87,1,Input!$B$20-$B87)),IF($B87=Input!$B$20,1,0))</f>
        <v>1</v>
      </c>
      <c r="CP87" s="50">
        <f ca="1">IF($B87&lt;Input!$B$20,PRODUCT(OFFSET(CP$19,0,$B87,1,Input!$B$20-$B87)),IF($B87=Input!$B$20,1,0))</f>
        <v>1</v>
      </c>
      <c r="CQ87" s="50">
        <f ca="1">IF($B87&lt;Input!$B$20,PRODUCT(OFFSET(CQ$19,0,$B87,1,Input!$B$20-$B87)),IF($B87=Input!$B$20,1,0))</f>
        <v>1</v>
      </c>
      <c r="CR87" s="50">
        <f ca="1">IF($B87&lt;Input!$B$20,PRODUCT(OFFSET(CR$19,0,$B87,1,Input!$B$20-$B87)),IF($B87=Input!$B$20,1,0))</f>
        <v>1</v>
      </c>
      <c r="CS87" s="50">
        <f ca="1">IF($B87&lt;Input!$B$20,PRODUCT(OFFSET(CS$19,0,$B87,1,Input!$B$20-$B87)),IF($B87=Input!$B$20,1,0))</f>
        <v>1</v>
      </c>
      <c r="CT87" s="50">
        <f ca="1">IF($B87&lt;Input!$B$20,PRODUCT(OFFSET(CT$19,0,$B87,1,Input!$B$20-$B87)),IF($B87=Input!$B$20,1,0))</f>
        <v>1</v>
      </c>
      <c r="CU87" s="50">
        <f ca="1">IF($B87&lt;Input!$B$20,PRODUCT(OFFSET(CU$19,0,$B87,1,Input!$B$20-$B87)),IF($B87=Input!$B$20,1,0))</f>
        <v>1</v>
      </c>
    </row>
    <row r="88" spans="2:99" x14ac:dyDescent="0.2">
      <c r="B88" s="43">
        <v>41</v>
      </c>
      <c r="C88" s="50">
        <f ca="1">IF($B88&lt;Input!$B$20,PRODUCT(OFFSET(C$19,0,$B88,1,Input!$B$20-$B88)),IF($B88=Input!$B$20,1,0))</f>
        <v>0</v>
      </c>
      <c r="D88" s="50">
        <f ca="1">IF($B88&lt;Input!$B$20,PRODUCT(OFFSET(D$19,0,$B88,1,Input!$B$20-$B88)),IF($B88=Input!$B$20,1,0))</f>
        <v>0</v>
      </c>
      <c r="E88" s="50">
        <f ca="1">IF($B88&lt;Input!$B$20,PRODUCT(OFFSET(E$19,0,$B88,1,Input!$B$20-$B88)),IF($B88=Input!$B$20,1,0))</f>
        <v>0</v>
      </c>
      <c r="F88" s="50">
        <f ca="1">IF($B88&lt;Input!$B$20,PRODUCT(OFFSET(F$19,0,$B88,1,Input!$B$20-$B88)),IF($B88=Input!$B$20,1,0))</f>
        <v>0</v>
      </c>
      <c r="G88" s="50">
        <f ca="1">IF($B88&lt;Input!$B$20,PRODUCT(OFFSET(G$19,0,$B88,1,Input!$B$20-$B88)),IF($B88=Input!$B$20,1,0))</f>
        <v>0</v>
      </c>
      <c r="H88" s="50">
        <f ca="1">IF($B88&lt;Input!$B$20,PRODUCT(OFFSET(H$19,0,$B88,1,Input!$B$20-$B88)),IF($B88=Input!$B$20,1,0))</f>
        <v>0</v>
      </c>
      <c r="I88" s="50">
        <f ca="1">IF($B88&lt;Input!$B$20,PRODUCT(OFFSET(I$19,0,$B88,1,Input!$B$20-$B88)),IF($B88=Input!$B$20,1,0))</f>
        <v>0</v>
      </c>
      <c r="J88" s="50">
        <f ca="1">IF($B88&lt;Input!$B$20,PRODUCT(OFFSET(J$19,0,$B88,1,Input!$B$20-$B88)),IF($B88=Input!$B$20,1,0))</f>
        <v>0</v>
      </c>
      <c r="K88" s="50">
        <f ca="1">IF($B88&lt;Input!$B$20,PRODUCT(OFFSET(K$19,0,$B88,1,Input!$B$20-$B88)),IF($B88=Input!$B$20,1,0))</f>
        <v>0</v>
      </c>
      <c r="L88" s="50">
        <f ca="1">IF($B88&lt;Input!$B$20,PRODUCT(OFFSET(L$19,0,$B88,1,Input!$B$20-$B88)),IF($B88=Input!$B$20,1,0))</f>
        <v>0</v>
      </c>
      <c r="M88" s="50">
        <f ca="1">IF($B88&lt;Input!$B$20,PRODUCT(OFFSET(M$19,0,$B88,1,Input!$B$20-$B88)),IF($B88=Input!$B$20,1,0))</f>
        <v>0</v>
      </c>
      <c r="N88" s="50">
        <f ca="1">IF($B88&lt;Input!$B$20,PRODUCT(OFFSET(N$19,0,$B88,1,Input!$B$20-$B88)),IF($B88=Input!$B$20,1,0))</f>
        <v>0</v>
      </c>
      <c r="O88" s="50">
        <f ca="1">IF($B88&lt;Input!$B$20,PRODUCT(OFFSET(O$19,0,$B88,1,Input!$B$20-$B88)),IF($B88=Input!$B$20,1,0))</f>
        <v>0</v>
      </c>
      <c r="P88" s="50">
        <f ca="1">IF($B88&lt;Input!$B$20,PRODUCT(OFFSET(P$19,0,$B88,1,Input!$B$20-$B88)),IF($B88=Input!$B$20,1,0))</f>
        <v>0</v>
      </c>
      <c r="Q88" s="50">
        <f ca="1">IF($B88&lt;Input!$B$20,PRODUCT(OFFSET(Q$19,0,$B88,1,Input!$B$20-$B88)),IF($B88=Input!$B$20,1,0))</f>
        <v>0</v>
      </c>
      <c r="R88" s="50">
        <f ca="1">IF($B88&lt;Input!$B$20,PRODUCT(OFFSET(R$19,0,$B88,1,Input!$B$20-$B88)),IF($B88=Input!$B$20,1,0))</f>
        <v>0</v>
      </c>
      <c r="S88" s="50">
        <f ca="1">IF($B88&lt;Input!$B$20,PRODUCT(OFFSET(S$19,0,$B88,1,Input!$B$20-$B88)),IF($B88=Input!$B$20,1,0))</f>
        <v>0</v>
      </c>
      <c r="T88" s="50">
        <f ca="1">IF($B88&lt;Input!$B$20,PRODUCT(OFFSET(T$19,0,$B88,1,Input!$B$20-$B88)),IF($B88=Input!$B$20,1,0))</f>
        <v>0</v>
      </c>
      <c r="U88" s="50">
        <f ca="1">IF($B88&lt;Input!$B$20,PRODUCT(OFFSET(U$19,0,$B88,1,Input!$B$20-$B88)),IF($B88=Input!$B$20,1,0))</f>
        <v>0</v>
      </c>
      <c r="V88" s="50">
        <f ca="1">IF($B88&lt;Input!$B$20,PRODUCT(OFFSET(V$19,0,$B88,1,Input!$B$20-$B88)),IF($B88=Input!$B$20,1,0))</f>
        <v>0</v>
      </c>
      <c r="W88" s="50">
        <f ca="1">IF($B88&lt;Input!$B$20,PRODUCT(OFFSET(W$19,0,$B88,1,Input!$B$20-$B88)),IF($B88=Input!$B$20,1,0))</f>
        <v>0</v>
      </c>
      <c r="X88" s="50">
        <f ca="1">IF($B88&lt;Input!$B$20,PRODUCT(OFFSET(X$19,0,$B88,1,Input!$B$20-$B88)),IF($B88=Input!$B$20,1,0))</f>
        <v>0</v>
      </c>
      <c r="Y88" s="50">
        <f ca="1">IF($B88&lt;Input!$B$20,PRODUCT(OFFSET(Y$19,0,$B88,1,Input!$B$20-$B88)),IF($B88=Input!$B$20,1,0))</f>
        <v>0</v>
      </c>
      <c r="Z88" s="50">
        <f ca="1">IF($B88&lt;Input!$B$20,PRODUCT(OFFSET(Z$19,0,$B88,1,Input!$B$20-$B88)),IF($B88=Input!$B$20,1,0))</f>
        <v>0</v>
      </c>
      <c r="AA88" s="50">
        <f ca="1">IF($B88&lt;Input!$B$20,PRODUCT(OFFSET(AA$19,0,$B88,1,Input!$B$20-$B88)),IF($B88=Input!$B$20,1,0))</f>
        <v>0</v>
      </c>
      <c r="AB88" s="50">
        <f ca="1">IF($B88&lt;Input!$B$20,PRODUCT(OFFSET(AB$19,0,$B88,1,Input!$B$20-$B88)),IF($B88=Input!$B$20,1,0))</f>
        <v>0</v>
      </c>
      <c r="AC88" s="50">
        <f ca="1">IF($B88&lt;Input!$B$20,PRODUCT(OFFSET(AC$19,0,$B88,1,Input!$B$20-$B88)),IF($B88=Input!$B$20,1,0))</f>
        <v>0</v>
      </c>
      <c r="AD88" s="50">
        <f ca="1">IF($B88&lt;Input!$B$20,PRODUCT(OFFSET(AD$19,0,$B88,1,Input!$B$20-$B88)),IF($B88=Input!$B$20,1,0))</f>
        <v>0</v>
      </c>
      <c r="AE88" s="50">
        <f ca="1">IF($B88&lt;Input!$B$20,PRODUCT(OFFSET(AE$19,0,$B88,1,Input!$B$20-$B88)),IF($B88=Input!$B$20,1,0))</f>
        <v>0</v>
      </c>
      <c r="AF88" s="50">
        <f ca="1">IF($B88&lt;Input!$B$20,PRODUCT(OFFSET(AF$19,0,$B88,1,Input!$B$20-$B88)),IF($B88=Input!$B$20,1,0))</f>
        <v>0</v>
      </c>
      <c r="AG88" s="50">
        <f ca="1">IF($B88&lt;Input!$B$20,PRODUCT(OFFSET(AG$19,0,$B88,1,Input!$B$20-$B88)),IF($B88=Input!$B$20,1,0))</f>
        <v>0</v>
      </c>
      <c r="AH88" s="50">
        <f ca="1">IF($B88&lt;Input!$B$20,PRODUCT(OFFSET(AH$19,0,$B88,1,Input!$B$20-$B88)),IF($B88=Input!$B$20,1,0))</f>
        <v>0</v>
      </c>
      <c r="AI88" s="50">
        <f ca="1">IF($B88&lt;Input!$B$20,PRODUCT(OFFSET(AI$19,0,$B88,1,Input!$B$20-$B88)),IF($B88=Input!$B$20,1,0))</f>
        <v>0</v>
      </c>
      <c r="AJ88" s="50">
        <f ca="1">IF($B88&lt;Input!$B$20,PRODUCT(OFFSET(AJ$19,0,$B88,1,Input!$B$20-$B88)),IF($B88=Input!$B$20,1,0))</f>
        <v>0</v>
      </c>
      <c r="AK88" s="50">
        <f ca="1">IF($B88&lt;Input!$B$20,PRODUCT(OFFSET(AK$19,0,$B88,1,Input!$B$20-$B88)),IF($B88=Input!$B$20,1,0))</f>
        <v>0</v>
      </c>
      <c r="AL88" s="50">
        <f ca="1">IF($B88&lt;Input!$B$20,PRODUCT(OFFSET(AL$19,0,$B88,1,Input!$B$20-$B88)),IF($B88=Input!$B$20,1,0))</f>
        <v>0</v>
      </c>
      <c r="AM88" s="50">
        <f ca="1">IF($B88&lt;Input!$B$20,PRODUCT(OFFSET(AM$19,0,$B88,1,Input!$B$20-$B88)),IF($B88=Input!$B$20,1,0))</f>
        <v>0</v>
      </c>
      <c r="AN88" s="50">
        <f ca="1">IF($B88&lt;Input!$B$20,PRODUCT(OFFSET(AN$19,0,$B88,1,Input!$B$20-$B88)),IF($B88=Input!$B$20,1,0))</f>
        <v>0</v>
      </c>
      <c r="AO88" s="50">
        <f ca="1">IF($B88&lt;Input!$B$20,PRODUCT(OFFSET(AO$19,0,$B88,1,Input!$B$20-$B88)),IF($B88=Input!$B$20,1,0))</f>
        <v>0</v>
      </c>
      <c r="AP88" s="50">
        <f ca="1">IF($B88&lt;Input!$B$20,PRODUCT(OFFSET(AP$19,0,$B88,1,Input!$B$20-$B88)),IF($B88=Input!$B$20,1,0))</f>
        <v>0</v>
      </c>
      <c r="AQ88" s="50">
        <f ca="1">IF($B88&lt;Input!$B$20,PRODUCT(OFFSET(AQ$19,0,$B88,1,Input!$B$20-$B88)),IF($B88=Input!$B$20,1,0))</f>
        <v>0</v>
      </c>
      <c r="AR88" s="50">
        <f ca="1">IF($B88&lt;Input!$B$20,PRODUCT(OFFSET(AR$19,0,$B88,1,Input!$B$20-$B88)),IF($B88=Input!$B$20,1,0))</f>
        <v>0</v>
      </c>
      <c r="AS88" s="50">
        <f ca="1">IF($B88&lt;Input!$B$20,PRODUCT(OFFSET(AS$19,0,$B88,1,Input!$B$20-$B88)),IF($B88=Input!$B$20,1,0))</f>
        <v>0</v>
      </c>
      <c r="AT88" s="50">
        <f ca="1">IF($B88&lt;Input!$B$20,PRODUCT(OFFSET(AT$19,0,$B88,1,Input!$B$20-$B88)),IF($B88=Input!$B$20,1,0))</f>
        <v>0</v>
      </c>
      <c r="AU88" s="50">
        <f ca="1">IF($B88&lt;Input!$B$20,PRODUCT(OFFSET(AU$19,0,$B88,1,Input!$B$20-$B88)),IF($B88=Input!$B$20,1,0))</f>
        <v>0</v>
      </c>
      <c r="AV88" s="50">
        <f ca="1">IF($B88&lt;Input!$B$20,PRODUCT(OFFSET(AV$19,0,$B88,1,Input!$B$20-$B88)),IF($B88=Input!$B$20,1,0))</f>
        <v>0</v>
      </c>
      <c r="AW88" s="50">
        <f ca="1">IF($B88&lt;Input!$B$20,PRODUCT(OFFSET(AW$19,0,$B88,1,Input!$B$20-$B88)),IF($B88=Input!$B$20,1,0))</f>
        <v>0</v>
      </c>
      <c r="AX88" s="50">
        <f ca="1">IF($B88&lt;Input!$B$20,PRODUCT(OFFSET(AX$19,0,$B88,1,Input!$B$20-$B88)),IF($B88=Input!$B$20,1,0))</f>
        <v>0</v>
      </c>
      <c r="AY88" s="50">
        <f ca="1">IF($B88&lt;Input!$B$20,PRODUCT(OFFSET(AY$19,0,$B88,1,Input!$B$20-$B88)),IF($B88=Input!$B$20,1,0))</f>
        <v>0</v>
      </c>
      <c r="AZ88" s="50">
        <f ca="1">IF($B88&lt;Input!$B$20,PRODUCT(OFFSET(AZ$19,0,$B88,1,Input!$B$20-$B88)),IF($B88=Input!$B$20,1,0))</f>
        <v>0</v>
      </c>
      <c r="BA88" s="50">
        <f ca="1">IF($B88&lt;Input!$B$20,PRODUCT(OFFSET(BA$19,0,$B88,1,Input!$B$20-$B88)),IF($B88=Input!$B$20,1,0))</f>
        <v>0</v>
      </c>
      <c r="BB88" s="50">
        <f ca="1">IF($B88&lt;Input!$B$20,PRODUCT(OFFSET(BB$19,0,$B88,1,Input!$B$20-$B88)),IF($B88=Input!$B$20,1,0))</f>
        <v>0</v>
      </c>
      <c r="BC88" s="50">
        <f ca="1">IF($B88&lt;Input!$B$20,PRODUCT(OFFSET(BC$19,0,$B88,1,Input!$B$20-$B88)),IF($B88=Input!$B$20,1,0))</f>
        <v>0</v>
      </c>
      <c r="BD88" s="50">
        <f ca="1">IF($B88&lt;Input!$B$20,PRODUCT(OFFSET(BD$19,0,$B88,1,Input!$B$20-$B88)),IF($B88=Input!$B$20,1,0))</f>
        <v>0</v>
      </c>
      <c r="BE88" s="50">
        <f ca="1">IF($B88&lt;Input!$B$20,PRODUCT(OFFSET(BE$19,0,$B88,1,Input!$B$20-$B88)),IF($B88=Input!$B$20,1,0))</f>
        <v>0</v>
      </c>
      <c r="BF88" s="50">
        <f ca="1">IF($B88&lt;Input!$B$20,PRODUCT(OFFSET(BF$19,0,$B88,1,Input!$B$20-$B88)),IF($B88=Input!$B$20,1,0))</f>
        <v>0</v>
      </c>
      <c r="BG88" s="50">
        <f ca="1">IF($B88&lt;Input!$B$20,PRODUCT(OFFSET(BG$19,0,$B88,1,Input!$B$20-$B88)),IF($B88=Input!$B$20,1,0))</f>
        <v>0</v>
      </c>
      <c r="BH88" s="50">
        <f ca="1">IF($B88&lt;Input!$B$20,PRODUCT(OFFSET(BH$19,0,$B88,1,Input!$B$20-$B88)),IF($B88=Input!$B$20,1,0))</f>
        <v>0</v>
      </c>
      <c r="BI88" s="50">
        <f ca="1">IF($B88&lt;Input!$B$20,PRODUCT(OFFSET(BI$19,0,$B88,1,Input!$B$20-$B88)),IF($B88=Input!$B$20,1,0))</f>
        <v>0</v>
      </c>
      <c r="BJ88" s="50">
        <f ca="1">IF($B88&lt;Input!$B$20,PRODUCT(OFFSET(BJ$19,0,$B88,1,Input!$B$20-$B88)),IF($B88=Input!$B$20,1,0))</f>
        <v>0</v>
      </c>
      <c r="BK88" s="50">
        <f ca="1">IF($B88&lt;Input!$B$20,PRODUCT(OFFSET(BK$19,0,$B88,1,Input!$B$20-$B88)),IF($B88=Input!$B$20,1,0))</f>
        <v>0</v>
      </c>
      <c r="BL88" s="50">
        <f ca="1">IF($B88&lt;Input!$B$20,PRODUCT(OFFSET(BL$19,0,$B88,1,Input!$B$20-$B88)),IF($B88=Input!$B$20,1,0))</f>
        <v>0</v>
      </c>
      <c r="BM88" s="50">
        <f ca="1">IF($B88&lt;Input!$B$20,PRODUCT(OFFSET(BM$19,0,$B88,1,Input!$B$20-$B88)),IF($B88=Input!$B$20,1,0))</f>
        <v>0</v>
      </c>
      <c r="BN88" s="50">
        <f ca="1">IF($B88&lt;Input!$B$20,PRODUCT(OFFSET(BN$19,0,$B88,1,Input!$B$20-$B88)),IF($B88=Input!$B$20,1,0))</f>
        <v>0</v>
      </c>
      <c r="BO88" s="50">
        <f ca="1">IF($B88&lt;Input!$B$20,PRODUCT(OFFSET(BO$19,0,$B88,1,Input!$B$20-$B88)),IF($B88=Input!$B$20,1,0))</f>
        <v>0</v>
      </c>
      <c r="BP88" s="50">
        <f ca="1">IF($B88&lt;Input!$B$20,PRODUCT(OFFSET(BP$19,0,$B88,1,Input!$B$20-$B88)),IF($B88=Input!$B$20,1,0))</f>
        <v>0</v>
      </c>
      <c r="BQ88" s="50">
        <f ca="1">IF($B88&lt;Input!$B$20,PRODUCT(OFFSET(BQ$19,0,$B88,1,Input!$B$20-$B88)),IF($B88=Input!$B$20,1,0))</f>
        <v>0</v>
      </c>
      <c r="BR88" s="50">
        <f ca="1">IF($B88&lt;Input!$B$20,PRODUCT(OFFSET(BR$19,0,$B88,1,Input!$B$20-$B88)),IF($B88=Input!$B$20,1,0))</f>
        <v>0</v>
      </c>
      <c r="BS88" s="50">
        <f ca="1">IF($B88&lt;Input!$B$20,PRODUCT(OFFSET(BS$19,0,$B88,1,Input!$B$20-$B88)),IF($B88=Input!$B$20,1,0))</f>
        <v>0</v>
      </c>
      <c r="BT88" s="50">
        <f ca="1">IF($B88&lt;Input!$B$20,PRODUCT(OFFSET(BT$19,0,$B88,1,Input!$B$20-$B88)),IF($B88=Input!$B$20,1,0))</f>
        <v>0</v>
      </c>
      <c r="BU88" s="50">
        <f ca="1">IF($B88&lt;Input!$B$20,PRODUCT(OFFSET(BU$19,0,$B88,1,Input!$B$20-$B88)),IF($B88=Input!$B$20,1,0))</f>
        <v>0</v>
      </c>
      <c r="BV88" s="50">
        <f ca="1">IF($B88&lt;Input!$B$20,PRODUCT(OFFSET(BV$19,0,$B88,1,Input!$B$20-$B88)),IF($B88=Input!$B$20,1,0))</f>
        <v>0</v>
      </c>
      <c r="BW88" s="50">
        <f ca="1">IF($B88&lt;Input!$B$20,PRODUCT(OFFSET(BW$19,0,$B88,1,Input!$B$20-$B88)),IF($B88=Input!$B$20,1,0))</f>
        <v>0</v>
      </c>
      <c r="BX88" s="50">
        <f ca="1">IF($B88&lt;Input!$B$20,PRODUCT(OFFSET(BX$19,0,$B88,1,Input!$B$20-$B88)),IF($B88=Input!$B$20,1,0))</f>
        <v>0</v>
      </c>
      <c r="BY88" s="50">
        <f ca="1">IF($B88&lt;Input!$B$20,PRODUCT(OFFSET(BY$19,0,$B88,1,Input!$B$20-$B88)),IF($B88=Input!$B$20,1,0))</f>
        <v>0</v>
      </c>
      <c r="BZ88" s="50">
        <f ca="1">IF($B88&lt;Input!$B$20,PRODUCT(OFFSET(BZ$19,0,$B88,1,Input!$B$20-$B88)),IF($B88=Input!$B$20,1,0))</f>
        <v>0</v>
      </c>
      <c r="CA88" s="50">
        <f ca="1">IF($B88&lt;Input!$B$20,PRODUCT(OFFSET(CA$19,0,$B88,1,Input!$B$20-$B88)),IF($B88=Input!$B$20,1,0))</f>
        <v>0</v>
      </c>
      <c r="CB88" s="50">
        <f ca="1">IF($B88&lt;Input!$B$20,PRODUCT(OFFSET(CB$19,0,$B88,1,Input!$B$20-$B88)),IF($B88=Input!$B$20,1,0))</f>
        <v>0</v>
      </c>
      <c r="CC88" s="50">
        <f ca="1">IF($B88&lt;Input!$B$20,PRODUCT(OFFSET(CC$19,0,$B88,1,Input!$B$20-$B88)),IF($B88=Input!$B$20,1,0))</f>
        <v>0</v>
      </c>
      <c r="CD88" s="50">
        <f ca="1">IF($B88&lt;Input!$B$20,PRODUCT(OFFSET(CD$19,0,$B88,1,Input!$B$20-$B88)),IF($B88=Input!$B$20,1,0))</f>
        <v>0</v>
      </c>
      <c r="CE88" s="50">
        <f ca="1">IF($B88&lt;Input!$B$20,PRODUCT(OFFSET(CE$19,0,$B88,1,Input!$B$20-$B88)),IF($B88=Input!$B$20,1,0))</f>
        <v>0</v>
      </c>
      <c r="CF88" s="50">
        <f ca="1">IF($B88&lt;Input!$B$20,PRODUCT(OFFSET(CF$19,0,$B88,1,Input!$B$20-$B88)),IF($B88=Input!$B$20,1,0))</f>
        <v>0</v>
      </c>
      <c r="CG88" s="50">
        <f ca="1">IF($B88&lt;Input!$B$20,PRODUCT(OFFSET(CG$19,0,$B88,1,Input!$B$20-$B88)),IF($B88=Input!$B$20,1,0))</f>
        <v>0</v>
      </c>
      <c r="CH88" s="50">
        <f ca="1">IF($B88&lt;Input!$B$20,PRODUCT(OFFSET(CH$19,0,$B88,1,Input!$B$20-$B88)),IF($B88=Input!$B$20,1,0))</f>
        <v>0</v>
      </c>
      <c r="CI88" s="50">
        <f ca="1">IF($B88&lt;Input!$B$20,PRODUCT(OFFSET(CI$19,0,$B88,1,Input!$B$20-$B88)),IF($B88=Input!$B$20,1,0))</f>
        <v>0</v>
      </c>
      <c r="CJ88" s="50">
        <f ca="1">IF($B88&lt;Input!$B$20,PRODUCT(OFFSET(CJ$19,0,$B88,1,Input!$B$20-$B88)),IF($B88=Input!$B$20,1,0))</f>
        <v>0</v>
      </c>
      <c r="CK88" s="50">
        <f ca="1">IF($B88&lt;Input!$B$20,PRODUCT(OFFSET(CK$19,0,$B88,1,Input!$B$20-$B88)),IF($B88=Input!$B$20,1,0))</f>
        <v>0</v>
      </c>
      <c r="CL88" s="50">
        <f ca="1">IF($B88&lt;Input!$B$20,PRODUCT(OFFSET(CL$19,0,$B88,1,Input!$B$20-$B88)),IF($B88=Input!$B$20,1,0))</f>
        <v>0</v>
      </c>
      <c r="CM88" s="50">
        <f ca="1">IF($B88&lt;Input!$B$20,PRODUCT(OFFSET(CM$19,0,$B88,1,Input!$B$20-$B88)),IF($B88=Input!$B$20,1,0))</f>
        <v>0</v>
      </c>
      <c r="CN88" s="50">
        <f ca="1">IF($B88&lt;Input!$B$20,PRODUCT(OFFSET(CN$19,0,$B88,1,Input!$B$20-$B88)),IF($B88=Input!$B$20,1,0))</f>
        <v>0</v>
      </c>
      <c r="CO88" s="50">
        <f ca="1">IF($B88&lt;Input!$B$20,PRODUCT(OFFSET(CO$19,0,$B88,1,Input!$B$20-$B88)),IF($B88=Input!$B$20,1,0))</f>
        <v>0</v>
      </c>
      <c r="CP88" s="50">
        <f ca="1">IF($B88&lt;Input!$B$20,PRODUCT(OFFSET(CP$19,0,$B88,1,Input!$B$20-$B88)),IF($B88=Input!$B$20,1,0))</f>
        <v>0</v>
      </c>
      <c r="CQ88" s="50">
        <f ca="1">IF($B88&lt;Input!$B$20,PRODUCT(OFFSET(CQ$19,0,$B88,1,Input!$B$20-$B88)),IF($B88=Input!$B$20,1,0))</f>
        <v>0</v>
      </c>
      <c r="CR88" s="50">
        <f ca="1">IF($B88&lt;Input!$B$20,PRODUCT(OFFSET(CR$19,0,$B88,1,Input!$B$20-$B88)),IF($B88=Input!$B$20,1,0))</f>
        <v>0</v>
      </c>
      <c r="CS88" s="50">
        <f ca="1">IF($B88&lt;Input!$B$20,PRODUCT(OFFSET(CS$19,0,$B88,1,Input!$B$20-$B88)),IF($B88=Input!$B$20,1,0))</f>
        <v>0</v>
      </c>
      <c r="CT88" s="50">
        <f ca="1">IF($B88&lt;Input!$B$20,PRODUCT(OFFSET(CT$19,0,$B88,1,Input!$B$20-$B88)),IF($B88=Input!$B$20,1,0))</f>
        <v>0</v>
      </c>
      <c r="CU88" s="50">
        <f ca="1">IF($B88&lt;Input!$B$20,PRODUCT(OFFSET(CU$19,0,$B88,1,Input!$B$20-$B88)),IF($B88=Input!$B$20,1,0))</f>
        <v>0</v>
      </c>
    </row>
    <row r="89" spans="2:99" x14ac:dyDescent="0.2">
      <c r="B89" s="43">
        <v>42</v>
      </c>
      <c r="C89" s="50">
        <f ca="1">IF($B89&lt;Input!$B$20,PRODUCT(OFFSET(C$19,0,$B89,1,Input!$B$20-$B89)),IF($B89=Input!$B$20,1,0))</f>
        <v>0</v>
      </c>
      <c r="D89" s="50">
        <f ca="1">IF($B89&lt;Input!$B$20,PRODUCT(OFFSET(D$19,0,$B89,1,Input!$B$20-$B89)),IF($B89=Input!$B$20,1,0))</f>
        <v>0</v>
      </c>
      <c r="E89" s="50">
        <f ca="1">IF($B89&lt;Input!$B$20,PRODUCT(OFFSET(E$19,0,$B89,1,Input!$B$20-$B89)),IF($B89=Input!$B$20,1,0))</f>
        <v>0</v>
      </c>
      <c r="F89" s="50">
        <f ca="1">IF($B89&lt;Input!$B$20,PRODUCT(OFFSET(F$19,0,$B89,1,Input!$B$20-$B89)),IF($B89=Input!$B$20,1,0))</f>
        <v>0</v>
      </c>
      <c r="G89" s="50">
        <f ca="1">IF($B89&lt;Input!$B$20,PRODUCT(OFFSET(G$19,0,$B89,1,Input!$B$20-$B89)),IF($B89=Input!$B$20,1,0))</f>
        <v>0</v>
      </c>
      <c r="H89" s="50">
        <f ca="1">IF($B89&lt;Input!$B$20,PRODUCT(OFFSET(H$19,0,$B89,1,Input!$B$20-$B89)),IF($B89=Input!$B$20,1,0))</f>
        <v>0</v>
      </c>
      <c r="I89" s="50">
        <f ca="1">IF($B89&lt;Input!$B$20,PRODUCT(OFFSET(I$19,0,$B89,1,Input!$B$20-$B89)),IF($B89=Input!$B$20,1,0))</f>
        <v>0</v>
      </c>
      <c r="J89" s="50">
        <f ca="1">IF($B89&lt;Input!$B$20,PRODUCT(OFFSET(J$19,0,$B89,1,Input!$B$20-$B89)),IF($B89=Input!$B$20,1,0))</f>
        <v>0</v>
      </c>
      <c r="K89" s="50">
        <f ca="1">IF($B89&lt;Input!$B$20,PRODUCT(OFFSET(K$19,0,$B89,1,Input!$B$20-$B89)),IF($B89=Input!$B$20,1,0))</f>
        <v>0</v>
      </c>
      <c r="L89" s="50">
        <f ca="1">IF($B89&lt;Input!$B$20,PRODUCT(OFFSET(L$19,0,$B89,1,Input!$B$20-$B89)),IF($B89=Input!$B$20,1,0))</f>
        <v>0</v>
      </c>
      <c r="M89" s="50">
        <f ca="1">IF($B89&lt;Input!$B$20,PRODUCT(OFFSET(M$19,0,$B89,1,Input!$B$20-$B89)),IF($B89=Input!$B$20,1,0))</f>
        <v>0</v>
      </c>
      <c r="N89" s="50">
        <f ca="1">IF($B89&lt;Input!$B$20,PRODUCT(OFFSET(N$19,0,$B89,1,Input!$B$20-$B89)),IF($B89=Input!$B$20,1,0))</f>
        <v>0</v>
      </c>
      <c r="O89" s="50">
        <f ca="1">IF($B89&lt;Input!$B$20,PRODUCT(OFFSET(O$19,0,$B89,1,Input!$B$20-$B89)),IF($B89=Input!$B$20,1,0))</f>
        <v>0</v>
      </c>
      <c r="P89" s="50">
        <f ca="1">IF($B89&lt;Input!$B$20,PRODUCT(OFFSET(P$19,0,$B89,1,Input!$B$20-$B89)),IF($B89=Input!$B$20,1,0))</f>
        <v>0</v>
      </c>
      <c r="Q89" s="50">
        <f ca="1">IF($B89&lt;Input!$B$20,PRODUCT(OFFSET(Q$19,0,$B89,1,Input!$B$20-$B89)),IF($B89=Input!$B$20,1,0))</f>
        <v>0</v>
      </c>
      <c r="R89" s="50">
        <f ca="1">IF($B89&lt;Input!$B$20,PRODUCT(OFFSET(R$19,0,$B89,1,Input!$B$20-$B89)),IF($B89=Input!$B$20,1,0))</f>
        <v>0</v>
      </c>
      <c r="S89" s="50">
        <f ca="1">IF($B89&lt;Input!$B$20,PRODUCT(OFFSET(S$19,0,$B89,1,Input!$B$20-$B89)),IF($B89=Input!$B$20,1,0))</f>
        <v>0</v>
      </c>
      <c r="T89" s="50">
        <f ca="1">IF($B89&lt;Input!$B$20,PRODUCT(OFFSET(T$19,0,$B89,1,Input!$B$20-$B89)),IF($B89=Input!$B$20,1,0))</f>
        <v>0</v>
      </c>
      <c r="U89" s="50">
        <f ca="1">IF($B89&lt;Input!$B$20,PRODUCT(OFFSET(U$19,0,$B89,1,Input!$B$20-$B89)),IF($B89=Input!$B$20,1,0))</f>
        <v>0</v>
      </c>
      <c r="V89" s="50">
        <f ca="1">IF($B89&lt;Input!$B$20,PRODUCT(OFFSET(V$19,0,$B89,1,Input!$B$20-$B89)),IF($B89=Input!$B$20,1,0))</f>
        <v>0</v>
      </c>
      <c r="W89" s="50">
        <f ca="1">IF($B89&lt;Input!$B$20,PRODUCT(OFFSET(W$19,0,$B89,1,Input!$B$20-$B89)),IF($B89=Input!$B$20,1,0))</f>
        <v>0</v>
      </c>
      <c r="X89" s="50">
        <f ca="1">IF($B89&lt;Input!$B$20,PRODUCT(OFFSET(X$19,0,$B89,1,Input!$B$20-$B89)),IF($B89=Input!$B$20,1,0))</f>
        <v>0</v>
      </c>
      <c r="Y89" s="50">
        <f ca="1">IF($B89&lt;Input!$B$20,PRODUCT(OFFSET(Y$19,0,$B89,1,Input!$B$20-$B89)),IF($B89=Input!$B$20,1,0))</f>
        <v>0</v>
      </c>
      <c r="Z89" s="50">
        <f ca="1">IF($B89&lt;Input!$B$20,PRODUCT(OFFSET(Z$19,0,$B89,1,Input!$B$20-$B89)),IF($B89=Input!$B$20,1,0))</f>
        <v>0</v>
      </c>
      <c r="AA89" s="50">
        <f ca="1">IF($B89&lt;Input!$B$20,PRODUCT(OFFSET(AA$19,0,$B89,1,Input!$B$20-$B89)),IF($B89=Input!$B$20,1,0))</f>
        <v>0</v>
      </c>
      <c r="AB89" s="50">
        <f ca="1">IF($B89&lt;Input!$B$20,PRODUCT(OFFSET(AB$19,0,$B89,1,Input!$B$20-$B89)),IF($B89=Input!$B$20,1,0))</f>
        <v>0</v>
      </c>
      <c r="AC89" s="50">
        <f ca="1">IF($B89&lt;Input!$B$20,PRODUCT(OFFSET(AC$19,0,$B89,1,Input!$B$20-$B89)),IF($B89=Input!$B$20,1,0))</f>
        <v>0</v>
      </c>
      <c r="AD89" s="50">
        <f ca="1">IF($B89&lt;Input!$B$20,PRODUCT(OFFSET(AD$19,0,$B89,1,Input!$B$20-$B89)),IF($B89=Input!$B$20,1,0))</f>
        <v>0</v>
      </c>
      <c r="AE89" s="50">
        <f ca="1">IF($B89&lt;Input!$B$20,PRODUCT(OFFSET(AE$19,0,$B89,1,Input!$B$20-$B89)),IF($B89=Input!$B$20,1,0))</f>
        <v>0</v>
      </c>
      <c r="AF89" s="50">
        <f ca="1">IF($B89&lt;Input!$B$20,PRODUCT(OFFSET(AF$19,0,$B89,1,Input!$B$20-$B89)),IF($B89=Input!$B$20,1,0))</f>
        <v>0</v>
      </c>
      <c r="AG89" s="50">
        <f ca="1">IF($B89&lt;Input!$B$20,PRODUCT(OFFSET(AG$19,0,$B89,1,Input!$B$20-$B89)),IF($B89=Input!$B$20,1,0))</f>
        <v>0</v>
      </c>
      <c r="AH89" s="50">
        <f ca="1">IF($B89&lt;Input!$B$20,PRODUCT(OFFSET(AH$19,0,$B89,1,Input!$B$20-$B89)),IF($B89=Input!$B$20,1,0))</f>
        <v>0</v>
      </c>
      <c r="AI89" s="50">
        <f ca="1">IF($B89&lt;Input!$B$20,PRODUCT(OFFSET(AI$19,0,$B89,1,Input!$B$20-$B89)),IF($B89=Input!$B$20,1,0))</f>
        <v>0</v>
      </c>
      <c r="AJ89" s="50">
        <f ca="1">IF($B89&lt;Input!$B$20,PRODUCT(OFFSET(AJ$19,0,$B89,1,Input!$B$20-$B89)),IF($B89=Input!$B$20,1,0))</f>
        <v>0</v>
      </c>
      <c r="AK89" s="50">
        <f ca="1">IF($B89&lt;Input!$B$20,PRODUCT(OFFSET(AK$19,0,$B89,1,Input!$B$20-$B89)),IF($B89=Input!$B$20,1,0))</f>
        <v>0</v>
      </c>
      <c r="AL89" s="50">
        <f ca="1">IF($B89&lt;Input!$B$20,PRODUCT(OFFSET(AL$19,0,$B89,1,Input!$B$20-$B89)),IF($B89=Input!$B$20,1,0))</f>
        <v>0</v>
      </c>
      <c r="AM89" s="50">
        <f ca="1">IF($B89&lt;Input!$B$20,PRODUCT(OFFSET(AM$19,0,$B89,1,Input!$B$20-$B89)),IF($B89=Input!$B$20,1,0))</f>
        <v>0</v>
      </c>
      <c r="AN89" s="50">
        <f ca="1">IF($B89&lt;Input!$B$20,PRODUCT(OFFSET(AN$19,0,$B89,1,Input!$B$20-$B89)),IF($B89=Input!$B$20,1,0))</f>
        <v>0</v>
      </c>
      <c r="AO89" s="50">
        <f ca="1">IF($B89&lt;Input!$B$20,PRODUCT(OFFSET(AO$19,0,$B89,1,Input!$B$20-$B89)),IF($B89=Input!$B$20,1,0))</f>
        <v>0</v>
      </c>
      <c r="AP89" s="50">
        <f ca="1">IF($B89&lt;Input!$B$20,PRODUCT(OFFSET(AP$19,0,$B89,1,Input!$B$20-$B89)),IF($B89=Input!$B$20,1,0))</f>
        <v>0</v>
      </c>
      <c r="AQ89" s="50">
        <f ca="1">IF($B89&lt;Input!$B$20,PRODUCT(OFFSET(AQ$19,0,$B89,1,Input!$B$20-$B89)),IF($B89=Input!$B$20,1,0))</f>
        <v>0</v>
      </c>
      <c r="AR89" s="50">
        <f ca="1">IF($B89&lt;Input!$B$20,PRODUCT(OFFSET(AR$19,0,$B89,1,Input!$B$20-$B89)),IF($B89=Input!$B$20,1,0))</f>
        <v>0</v>
      </c>
      <c r="AS89" s="50">
        <f ca="1">IF($B89&lt;Input!$B$20,PRODUCT(OFFSET(AS$19,0,$B89,1,Input!$B$20-$B89)),IF($B89=Input!$B$20,1,0))</f>
        <v>0</v>
      </c>
      <c r="AT89" s="50">
        <f ca="1">IF($B89&lt;Input!$B$20,PRODUCT(OFFSET(AT$19,0,$B89,1,Input!$B$20-$B89)),IF($B89=Input!$B$20,1,0))</f>
        <v>0</v>
      </c>
      <c r="AU89" s="50">
        <f ca="1">IF($B89&lt;Input!$B$20,PRODUCT(OFFSET(AU$19,0,$B89,1,Input!$B$20-$B89)),IF($B89=Input!$B$20,1,0))</f>
        <v>0</v>
      </c>
      <c r="AV89" s="50">
        <f ca="1">IF($B89&lt;Input!$B$20,PRODUCT(OFFSET(AV$19,0,$B89,1,Input!$B$20-$B89)),IF($B89=Input!$B$20,1,0))</f>
        <v>0</v>
      </c>
      <c r="AW89" s="50">
        <f ca="1">IF($B89&lt;Input!$B$20,PRODUCT(OFFSET(AW$19,0,$B89,1,Input!$B$20-$B89)),IF($B89=Input!$B$20,1,0))</f>
        <v>0</v>
      </c>
      <c r="AX89" s="50">
        <f ca="1">IF($B89&lt;Input!$B$20,PRODUCT(OFFSET(AX$19,0,$B89,1,Input!$B$20-$B89)),IF($B89=Input!$B$20,1,0))</f>
        <v>0</v>
      </c>
      <c r="AY89" s="50">
        <f ca="1">IF($B89&lt;Input!$B$20,PRODUCT(OFFSET(AY$19,0,$B89,1,Input!$B$20-$B89)),IF($B89=Input!$B$20,1,0))</f>
        <v>0</v>
      </c>
      <c r="AZ89" s="50">
        <f ca="1">IF($B89&lt;Input!$B$20,PRODUCT(OFFSET(AZ$19,0,$B89,1,Input!$B$20-$B89)),IF($B89=Input!$B$20,1,0))</f>
        <v>0</v>
      </c>
      <c r="BA89" s="50">
        <f ca="1">IF($B89&lt;Input!$B$20,PRODUCT(OFFSET(BA$19,0,$B89,1,Input!$B$20-$B89)),IF($B89=Input!$B$20,1,0))</f>
        <v>0</v>
      </c>
      <c r="BB89" s="50">
        <f ca="1">IF($B89&lt;Input!$B$20,PRODUCT(OFFSET(BB$19,0,$B89,1,Input!$B$20-$B89)),IF($B89=Input!$B$20,1,0))</f>
        <v>0</v>
      </c>
      <c r="BC89" s="50">
        <f ca="1">IF($B89&lt;Input!$B$20,PRODUCT(OFFSET(BC$19,0,$B89,1,Input!$B$20-$B89)),IF($B89=Input!$B$20,1,0))</f>
        <v>0</v>
      </c>
      <c r="BD89" s="50">
        <f ca="1">IF($B89&lt;Input!$B$20,PRODUCT(OFFSET(BD$19,0,$B89,1,Input!$B$20-$B89)),IF($B89=Input!$B$20,1,0))</f>
        <v>0</v>
      </c>
      <c r="BE89" s="50">
        <f ca="1">IF($B89&lt;Input!$B$20,PRODUCT(OFFSET(BE$19,0,$B89,1,Input!$B$20-$B89)),IF($B89=Input!$B$20,1,0))</f>
        <v>0</v>
      </c>
      <c r="BF89" s="50">
        <f ca="1">IF($B89&lt;Input!$B$20,PRODUCT(OFFSET(BF$19,0,$B89,1,Input!$B$20-$B89)),IF($B89=Input!$B$20,1,0))</f>
        <v>0</v>
      </c>
      <c r="BG89" s="50">
        <f ca="1">IF($B89&lt;Input!$B$20,PRODUCT(OFFSET(BG$19,0,$B89,1,Input!$B$20-$B89)),IF($B89=Input!$B$20,1,0))</f>
        <v>0</v>
      </c>
      <c r="BH89" s="50">
        <f ca="1">IF($B89&lt;Input!$B$20,PRODUCT(OFFSET(BH$19,0,$B89,1,Input!$B$20-$B89)),IF($B89=Input!$B$20,1,0))</f>
        <v>0</v>
      </c>
      <c r="BI89" s="50">
        <f ca="1">IF($B89&lt;Input!$B$20,PRODUCT(OFFSET(BI$19,0,$B89,1,Input!$B$20-$B89)),IF($B89=Input!$B$20,1,0))</f>
        <v>0</v>
      </c>
      <c r="BJ89" s="50">
        <f ca="1">IF($B89&lt;Input!$B$20,PRODUCT(OFFSET(BJ$19,0,$B89,1,Input!$B$20-$B89)),IF($B89=Input!$B$20,1,0))</f>
        <v>0</v>
      </c>
      <c r="BK89" s="50">
        <f ca="1">IF($B89&lt;Input!$B$20,PRODUCT(OFFSET(BK$19,0,$B89,1,Input!$B$20-$B89)),IF($B89=Input!$B$20,1,0))</f>
        <v>0</v>
      </c>
      <c r="BL89" s="50">
        <f ca="1">IF($B89&lt;Input!$B$20,PRODUCT(OFFSET(BL$19,0,$B89,1,Input!$B$20-$B89)),IF($B89=Input!$B$20,1,0))</f>
        <v>0</v>
      </c>
      <c r="BM89" s="50">
        <f ca="1">IF($B89&lt;Input!$B$20,PRODUCT(OFFSET(BM$19,0,$B89,1,Input!$B$20-$B89)),IF($B89=Input!$B$20,1,0))</f>
        <v>0</v>
      </c>
      <c r="BN89" s="50">
        <f ca="1">IF($B89&lt;Input!$B$20,PRODUCT(OFFSET(BN$19,0,$B89,1,Input!$B$20-$B89)),IF($B89=Input!$B$20,1,0))</f>
        <v>0</v>
      </c>
      <c r="BO89" s="50">
        <f ca="1">IF($B89&lt;Input!$B$20,PRODUCT(OFFSET(BO$19,0,$B89,1,Input!$B$20-$B89)),IF($B89=Input!$B$20,1,0))</f>
        <v>0</v>
      </c>
      <c r="BP89" s="50">
        <f ca="1">IF($B89&lt;Input!$B$20,PRODUCT(OFFSET(BP$19,0,$B89,1,Input!$B$20-$B89)),IF($B89=Input!$B$20,1,0))</f>
        <v>0</v>
      </c>
      <c r="BQ89" s="50">
        <f ca="1">IF($B89&lt;Input!$B$20,PRODUCT(OFFSET(BQ$19,0,$B89,1,Input!$B$20-$B89)),IF($B89=Input!$B$20,1,0))</f>
        <v>0</v>
      </c>
      <c r="BR89" s="50">
        <f ca="1">IF($B89&lt;Input!$B$20,PRODUCT(OFFSET(BR$19,0,$B89,1,Input!$B$20-$B89)),IF($B89=Input!$B$20,1,0))</f>
        <v>0</v>
      </c>
      <c r="BS89" s="50">
        <f ca="1">IF($B89&lt;Input!$B$20,PRODUCT(OFFSET(BS$19,0,$B89,1,Input!$B$20-$B89)),IF($B89=Input!$B$20,1,0))</f>
        <v>0</v>
      </c>
      <c r="BT89" s="50">
        <f ca="1">IF($B89&lt;Input!$B$20,PRODUCT(OFFSET(BT$19,0,$B89,1,Input!$B$20-$B89)),IF($B89=Input!$B$20,1,0))</f>
        <v>0</v>
      </c>
      <c r="BU89" s="50">
        <f ca="1">IF($B89&lt;Input!$B$20,PRODUCT(OFFSET(BU$19,0,$B89,1,Input!$B$20-$B89)),IF($B89=Input!$B$20,1,0))</f>
        <v>0</v>
      </c>
      <c r="BV89" s="50">
        <f ca="1">IF($B89&lt;Input!$B$20,PRODUCT(OFFSET(BV$19,0,$B89,1,Input!$B$20-$B89)),IF($B89=Input!$B$20,1,0))</f>
        <v>0</v>
      </c>
      <c r="BW89" s="50">
        <f ca="1">IF($B89&lt;Input!$B$20,PRODUCT(OFFSET(BW$19,0,$B89,1,Input!$B$20-$B89)),IF($B89=Input!$B$20,1,0))</f>
        <v>0</v>
      </c>
      <c r="BX89" s="50">
        <f ca="1">IF($B89&lt;Input!$B$20,PRODUCT(OFFSET(BX$19,0,$B89,1,Input!$B$20-$B89)),IF($B89=Input!$B$20,1,0))</f>
        <v>0</v>
      </c>
      <c r="BY89" s="50">
        <f ca="1">IF($B89&lt;Input!$B$20,PRODUCT(OFFSET(BY$19,0,$B89,1,Input!$B$20-$B89)),IF($B89=Input!$B$20,1,0))</f>
        <v>0</v>
      </c>
      <c r="BZ89" s="50">
        <f ca="1">IF($B89&lt;Input!$B$20,PRODUCT(OFFSET(BZ$19,0,$B89,1,Input!$B$20-$B89)),IF($B89=Input!$B$20,1,0))</f>
        <v>0</v>
      </c>
      <c r="CA89" s="50">
        <f ca="1">IF($B89&lt;Input!$B$20,PRODUCT(OFFSET(CA$19,0,$B89,1,Input!$B$20-$B89)),IF($B89=Input!$B$20,1,0))</f>
        <v>0</v>
      </c>
      <c r="CB89" s="50">
        <f ca="1">IF($B89&lt;Input!$B$20,PRODUCT(OFFSET(CB$19,0,$B89,1,Input!$B$20-$B89)),IF($B89=Input!$B$20,1,0))</f>
        <v>0</v>
      </c>
      <c r="CC89" s="50">
        <f ca="1">IF($B89&lt;Input!$B$20,PRODUCT(OFFSET(CC$19,0,$B89,1,Input!$B$20-$B89)),IF($B89=Input!$B$20,1,0))</f>
        <v>0</v>
      </c>
      <c r="CD89" s="50">
        <f ca="1">IF($B89&lt;Input!$B$20,PRODUCT(OFFSET(CD$19,0,$B89,1,Input!$B$20-$B89)),IF($B89=Input!$B$20,1,0))</f>
        <v>0</v>
      </c>
      <c r="CE89" s="50">
        <f ca="1">IF($B89&lt;Input!$B$20,PRODUCT(OFFSET(CE$19,0,$B89,1,Input!$B$20-$B89)),IF($B89=Input!$B$20,1,0))</f>
        <v>0</v>
      </c>
      <c r="CF89" s="50">
        <f ca="1">IF($B89&lt;Input!$B$20,PRODUCT(OFFSET(CF$19,0,$B89,1,Input!$B$20-$B89)),IF($B89=Input!$B$20,1,0))</f>
        <v>0</v>
      </c>
      <c r="CG89" s="50">
        <f ca="1">IF($B89&lt;Input!$B$20,PRODUCT(OFFSET(CG$19,0,$B89,1,Input!$B$20-$B89)),IF($B89=Input!$B$20,1,0))</f>
        <v>0</v>
      </c>
      <c r="CH89" s="50">
        <f ca="1">IF($B89&lt;Input!$B$20,PRODUCT(OFFSET(CH$19,0,$B89,1,Input!$B$20-$B89)),IF($B89=Input!$B$20,1,0))</f>
        <v>0</v>
      </c>
      <c r="CI89" s="50">
        <f ca="1">IF($B89&lt;Input!$B$20,PRODUCT(OFFSET(CI$19,0,$B89,1,Input!$B$20-$B89)),IF($B89=Input!$B$20,1,0))</f>
        <v>0</v>
      </c>
      <c r="CJ89" s="50">
        <f ca="1">IF($B89&lt;Input!$B$20,PRODUCT(OFFSET(CJ$19,0,$B89,1,Input!$B$20-$B89)),IF($B89=Input!$B$20,1,0))</f>
        <v>0</v>
      </c>
      <c r="CK89" s="50">
        <f ca="1">IF($B89&lt;Input!$B$20,PRODUCT(OFFSET(CK$19,0,$B89,1,Input!$B$20-$B89)),IF($B89=Input!$B$20,1,0))</f>
        <v>0</v>
      </c>
      <c r="CL89" s="50">
        <f ca="1">IF($B89&lt;Input!$B$20,PRODUCT(OFFSET(CL$19,0,$B89,1,Input!$B$20-$B89)),IF($B89=Input!$B$20,1,0))</f>
        <v>0</v>
      </c>
      <c r="CM89" s="50">
        <f ca="1">IF($B89&lt;Input!$B$20,PRODUCT(OFFSET(CM$19,0,$B89,1,Input!$B$20-$B89)),IF($B89=Input!$B$20,1,0))</f>
        <v>0</v>
      </c>
      <c r="CN89" s="50">
        <f ca="1">IF($B89&lt;Input!$B$20,PRODUCT(OFFSET(CN$19,0,$B89,1,Input!$B$20-$B89)),IF($B89=Input!$B$20,1,0))</f>
        <v>0</v>
      </c>
      <c r="CO89" s="50">
        <f ca="1">IF($B89&lt;Input!$B$20,PRODUCT(OFFSET(CO$19,0,$B89,1,Input!$B$20-$B89)),IF($B89=Input!$B$20,1,0))</f>
        <v>0</v>
      </c>
      <c r="CP89" s="50">
        <f ca="1">IF($B89&lt;Input!$B$20,PRODUCT(OFFSET(CP$19,0,$B89,1,Input!$B$20-$B89)),IF($B89=Input!$B$20,1,0))</f>
        <v>0</v>
      </c>
      <c r="CQ89" s="50">
        <f ca="1">IF($B89&lt;Input!$B$20,PRODUCT(OFFSET(CQ$19,0,$B89,1,Input!$B$20-$B89)),IF($B89=Input!$B$20,1,0))</f>
        <v>0</v>
      </c>
      <c r="CR89" s="50">
        <f ca="1">IF($B89&lt;Input!$B$20,PRODUCT(OFFSET(CR$19,0,$B89,1,Input!$B$20-$B89)),IF($B89=Input!$B$20,1,0))</f>
        <v>0</v>
      </c>
      <c r="CS89" s="50">
        <f ca="1">IF($B89&lt;Input!$B$20,PRODUCT(OFFSET(CS$19,0,$B89,1,Input!$B$20-$B89)),IF($B89=Input!$B$20,1,0))</f>
        <v>0</v>
      </c>
      <c r="CT89" s="50">
        <f ca="1">IF($B89&lt;Input!$B$20,PRODUCT(OFFSET(CT$19,0,$B89,1,Input!$B$20-$B89)),IF($B89=Input!$B$20,1,0))</f>
        <v>0</v>
      </c>
      <c r="CU89" s="50">
        <f ca="1">IF($B89&lt;Input!$B$20,PRODUCT(OFFSET(CU$19,0,$B89,1,Input!$B$20-$B89)),IF($B89=Input!$B$20,1,0))</f>
        <v>0</v>
      </c>
    </row>
    <row r="90" spans="2:99" x14ac:dyDescent="0.2">
      <c r="B90" s="43">
        <v>43</v>
      </c>
      <c r="C90" s="50">
        <f ca="1">IF($B90&lt;Input!$B$20,PRODUCT(OFFSET(C$19,0,$B90,1,Input!$B$20-$B90)),IF($B90=Input!$B$20,1,0))</f>
        <v>0</v>
      </c>
      <c r="D90" s="50">
        <f ca="1">IF($B90&lt;Input!$B$20,PRODUCT(OFFSET(D$19,0,$B90,1,Input!$B$20-$B90)),IF($B90=Input!$B$20,1,0))</f>
        <v>0</v>
      </c>
      <c r="E90" s="50">
        <f ca="1">IF($B90&lt;Input!$B$20,PRODUCT(OFFSET(E$19,0,$B90,1,Input!$B$20-$B90)),IF($B90=Input!$B$20,1,0))</f>
        <v>0</v>
      </c>
      <c r="F90" s="50">
        <f ca="1">IF($B90&lt;Input!$B$20,PRODUCT(OFFSET(F$19,0,$B90,1,Input!$B$20-$B90)),IF($B90=Input!$B$20,1,0))</f>
        <v>0</v>
      </c>
      <c r="G90" s="50">
        <f ca="1">IF($B90&lt;Input!$B$20,PRODUCT(OFFSET(G$19,0,$B90,1,Input!$B$20-$B90)),IF($B90=Input!$B$20,1,0))</f>
        <v>0</v>
      </c>
      <c r="H90" s="50">
        <f ca="1">IF($B90&lt;Input!$B$20,PRODUCT(OFFSET(H$19,0,$B90,1,Input!$B$20-$B90)),IF($B90=Input!$B$20,1,0))</f>
        <v>0</v>
      </c>
      <c r="I90" s="50">
        <f ca="1">IF($B90&lt;Input!$B$20,PRODUCT(OFFSET(I$19,0,$B90,1,Input!$B$20-$B90)),IF($B90=Input!$B$20,1,0))</f>
        <v>0</v>
      </c>
      <c r="J90" s="50">
        <f ca="1">IF($B90&lt;Input!$B$20,PRODUCT(OFFSET(J$19,0,$B90,1,Input!$B$20-$B90)),IF($B90=Input!$B$20,1,0))</f>
        <v>0</v>
      </c>
      <c r="K90" s="50">
        <f ca="1">IF($B90&lt;Input!$B$20,PRODUCT(OFFSET(K$19,0,$B90,1,Input!$B$20-$B90)),IF($B90=Input!$B$20,1,0))</f>
        <v>0</v>
      </c>
      <c r="L90" s="50">
        <f ca="1">IF($B90&lt;Input!$B$20,PRODUCT(OFFSET(L$19,0,$B90,1,Input!$B$20-$B90)),IF($B90=Input!$B$20,1,0))</f>
        <v>0</v>
      </c>
      <c r="M90" s="50">
        <f ca="1">IF($B90&lt;Input!$B$20,PRODUCT(OFFSET(M$19,0,$B90,1,Input!$B$20-$B90)),IF($B90=Input!$B$20,1,0))</f>
        <v>0</v>
      </c>
      <c r="N90" s="50">
        <f ca="1">IF($B90&lt;Input!$B$20,PRODUCT(OFFSET(N$19,0,$B90,1,Input!$B$20-$B90)),IF($B90=Input!$B$20,1,0))</f>
        <v>0</v>
      </c>
      <c r="O90" s="50">
        <f ca="1">IF($B90&lt;Input!$B$20,PRODUCT(OFFSET(O$19,0,$B90,1,Input!$B$20-$B90)),IF($B90=Input!$B$20,1,0))</f>
        <v>0</v>
      </c>
      <c r="P90" s="50">
        <f ca="1">IF($B90&lt;Input!$B$20,PRODUCT(OFFSET(P$19,0,$B90,1,Input!$B$20-$B90)),IF($B90=Input!$B$20,1,0))</f>
        <v>0</v>
      </c>
      <c r="Q90" s="50">
        <f ca="1">IF($B90&lt;Input!$B$20,PRODUCT(OFFSET(Q$19,0,$B90,1,Input!$B$20-$B90)),IF($B90=Input!$B$20,1,0))</f>
        <v>0</v>
      </c>
      <c r="R90" s="50">
        <f ca="1">IF($B90&lt;Input!$B$20,PRODUCT(OFFSET(R$19,0,$B90,1,Input!$B$20-$B90)),IF($B90=Input!$B$20,1,0))</f>
        <v>0</v>
      </c>
      <c r="S90" s="50">
        <f ca="1">IF($B90&lt;Input!$B$20,PRODUCT(OFFSET(S$19,0,$B90,1,Input!$B$20-$B90)),IF($B90=Input!$B$20,1,0))</f>
        <v>0</v>
      </c>
      <c r="T90" s="50">
        <f ca="1">IF($B90&lt;Input!$B$20,PRODUCT(OFFSET(T$19,0,$B90,1,Input!$B$20-$B90)),IF($B90=Input!$B$20,1,0))</f>
        <v>0</v>
      </c>
      <c r="U90" s="50">
        <f ca="1">IF($B90&lt;Input!$B$20,PRODUCT(OFFSET(U$19,0,$B90,1,Input!$B$20-$B90)),IF($B90=Input!$B$20,1,0))</f>
        <v>0</v>
      </c>
      <c r="V90" s="50">
        <f ca="1">IF($B90&lt;Input!$B$20,PRODUCT(OFFSET(V$19,0,$B90,1,Input!$B$20-$B90)),IF($B90=Input!$B$20,1,0))</f>
        <v>0</v>
      </c>
      <c r="W90" s="50">
        <f ca="1">IF($B90&lt;Input!$B$20,PRODUCT(OFFSET(W$19,0,$B90,1,Input!$B$20-$B90)),IF($B90=Input!$B$20,1,0))</f>
        <v>0</v>
      </c>
      <c r="X90" s="50">
        <f ca="1">IF($B90&lt;Input!$B$20,PRODUCT(OFFSET(X$19,0,$B90,1,Input!$B$20-$B90)),IF($B90=Input!$B$20,1,0))</f>
        <v>0</v>
      </c>
      <c r="Y90" s="50">
        <f ca="1">IF($B90&lt;Input!$B$20,PRODUCT(OFFSET(Y$19,0,$B90,1,Input!$B$20-$B90)),IF($B90=Input!$B$20,1,0))</f>
        <v>0</v>
      </c>
      <c r="Z90" s="50">
        <f ca="1">IF($B90&lt;Input!$B$20,PRODUCT(OFFSET(Z$19,0,$B90,1,Input!$B$20-$B90)),IF($B90=Input!$B$20,1,0))</f>
        <v>0</v>
      </c>
      <c r="AA90" s="50">
        <f ca="1">IF($B90&lt;Input!$B$20,PRODUCT(OFFSET(AA$19,0,$B90,1,Input!$B$20-$B90)),IF($B90=Input!$B$20,1,0))</f>
        <v>0</v>
      </c>
      <c r="AB90" s="50">
        <f ca="1">IF($B90&lt;Input!$B$20,PRODUCT(OFFSET(AB$19,0,$B90,1,Input!$B$20-$B90)),IF($B90=Input!$B$20,1,0))</f>
        <v>0</v>
      </c>
      <c r="AC90" s="50">
        <f ca="1">IF($B90&lt;Input!$B$20,PRODUCT(OFFSET(AC$19,0,$B90,1,Input!$B$20-$B90)),IF($B90=Input!$B$20,1,0))</f>
        <v>0</v>
      </c>
      <c r="AD90" s="50">
        <f ca="1">IF($B90&lt;Input!$B$20,PRODUCT(OFFSET(AD$19,0,$B90,1,Input!$B$20-$B90)),IF($B90=Input!$B$20,1,0))</f>
        <v>0</v>
      </c>
      <c r="AE90" s="50">
        <f ca="1">IF($B90&lt;Input!$B$20,PRODUCT(OFFSET(AE$19,0,$B90,1,Input!$B$20-$B90)),IF($B90=Input!$B$20,1,0))</f>
        <v>0</v>
      </c>
      <c r="AF90" s="50">
        <f ca="1">IF($B90&lt;Input!$B$20,PRODUCT(OFFSET(AF$19,0,$B90,1,Input!$B$20-$B90)),IF($B90=Input!$B$20,1,0))</f>
        <v>0</v>
      </c>
      <c r="AG90" s="50">
        <f ca="1">IF($B90&lt;Input!$B$20,PRODUCT(OFFSET(AG$19,0,$B90,1,Input!$B$20-$B90)),IF($B90=Input!$B$20,1,0))</f>
        <v>0</v>
      </c>
      <c r="AH90" s="50">
        <f ca="1">IF($B90&lt;Input!$B$20,PRODUCT(OFFSET(AH$19,0,$B90,1,Input!$B$20-$B90)),IF($B90=Input!$B$20,1,0))</f>
        <v>0</v>
      </c>
      <c r="AI90" s="50">
        <f ca="1">IF($B90&lt;Input!$B$20,PRODUCT(OFFSET(AI$19,0,$B90,1,Input!$B$20-$B90)),IF($B90=Input!$B$20,1,0))</f>
        <v>0</v>
      </c>
      <c r="AJ90" s="50">
        <f ca="1">IF($B90&lt;Input!$B$20,PRODUCT(OFFSET(AJ$19,0,$B90,1,Input!$B$20-$B90)),IF($B90=Input!$B$20,1,0))</f>
        <v>0</v>
      </c>
      <c r="AK90" s="50">
        <f ca="1">IF($B90&lt;Input!$B$20,PRODUCT(OFFSET(AK$19,0,$B90,1,Input!$B$20-$B90)),IF($B90=Input!$B$20,1,0))</f>
        <v>0</v>
      </c>
      <c r="AL90" s="50">
        <f ca="1">IF($B90&lt;Input!$B$20,PRODUCT(OFFSET(AL$19,0,$B90,1,Input!$B$20-$B90)),IF($B90=Input!$B$20,1,0))</f>
        <v>0</v>
      </c>
      <c r="AM90" s="50">
        <f ca="1">IF($B90&lt;Input!$B$20,PRODUCT(OFFSET(AM$19,0,$B90,1,Input!$B$20-$B90)),IF($B90=Input!$B$20,1,0))</f>
        <v>0</v>
      </c>
      <c r="AN90" s="50">
        <f ca="1">IF($B90&lt;Input!$B$20,PRODUCT(OFFSET(AN$19,0,$B90,1,Input!$B$20-$B90)),IF($B90=Input!$B$20,1,0))</f>
        <v>0</v>
      </c>
      <c r="AO90" s="50">
        <f ca="1">IF($B90&lt;Input!$B$20,PRODUCT(OFFSET(AO$19,0,$B90,1,Input!$B$20-$B90)),IF($B90=Input!$B$20,1,0))</f>
        <v>0</v>
      </c>
      <c r="AP90" s="50">
        <f ca="1">IF($B90&lt;Input!$B$20,PRODUCT(OFFSET(AP$19,0,$B90,1,Input!$B$20-$B90)),IF($B90=Input!$B$20,1,0))</f>
        <v>0</v>
      </c>
      <c r="AQ90" s="50">
        <f ca="1">IF($B90&lt;Input!$B$20,PRODUCT(OFFSET(AQ$19,0,$B90,1,Input!$B$20-$B90)),IF($B90=Input!$B$20,1,0))</f>
        <v>0</v>
      </c>
      <c r="AR90" s="50">
        <f ca="1">IF($B90&lt;Input!$B$20,PRODUCT(OFFSET(AR$19,0,$B90,1,Input!$B$20-$B90)),IF($B90=Input!$B$20,1,0))</f>
        <v>0</v>
      </c>
      <c r="AS90" s="50">
        <f ca="1">IF($B90&lt;Input!$B$20,PRODUCT(OFFSET(AS$19,0,$B90,1,Input!$B$20-$B90)),IF($B90=Input!$B$20,1,0))</f>
        <v>0</v>
      </c>
      <c r="AT90" s="50">
        <f ca="1">IF($B90&lt;Input!$B$20,PRODUCT(OFFSET(AT$19,0,$B90,1,Input!$B$20-$B90)),IF($B90=Input!$B$20,1,0))</f>
        <v>0</v>
      </c>
      <c r="AU90" s="50">
        <f ca="1">IF($B90&lt;Input!$B$20,PRODUCT(OFFSET(AU$19,0,$B90,1,Input!$B$20-$B90)),IF($B90=Input!$B$20,1,0))</f>
        <v>0</v>
      </c>
      <c r="AV90" s="50">
        <f ca="1">IF($B90&lt;Input!$B$20,PRODUCT(OFFSET(AV$19,0,$B90,1,Input!$B$20-$B90)),IF($B90=Input!$B$20,1,0))</f>
        <v>0</v>
      </c>
      <c r="AW90" s="50">
        <f ca="1">IF($B90&lt;Input!$B$20,PRODUCT(OFFSET(AW$19,0,$B90,1,Input!$B$20-$B90)),IF($B90=Input!$B$20,1,0))</f>
        <v>0</v>
      </c>
      <c r="AX90" s="50">
        <f ca="1">IF($B90&lt;Input!$B$20,PRODUCT(OFFSET(AX$19,0,$B90,1,Input!$B$20-$B90)),IF($B90=Input!$B$20,1,0))</f>
        <v>0</v>
      </c>
      <c r="AY90" s="50">
        <f ca="1">IF($B90&lt;Input!$B$20,PRODUCT(OFFSET(AY$19,0,$B90,1,Input!$B$20-$B90)),IF($B90=Input!$B$20,1,0))</f>
        <v>0</v>
      </c>
      <c r="AZ90" s="50">
        <f ca="1">IF($B90&lt;Input!$B$20,PRODUCT(OFFSET(AZ$19,0,$B90,1,Input!$B$20-$B90)),IF($B90=Input!$B$20,1,0))</f>
        <v>0</v>
      </c>
      <c r="BA90" s="50">
        <f ca="1">IF($B90&lt;Input!$B$20,PRODUCT(OFFSET(BA$19,0,$B90,1,Input!$B$20-$B90)),IF($B90=Input!$B$20,1,0))</f>
        <v>0</v>
      </c>
      <c r="BB90" s="50">
        <f ca="1">IF($B90&lt;Input!$B$20,PRODUCT(OFFSET(BB$19,0,$B90,1,Input!$B$20-$B90)),IF($B90=Input!$B$20,1,0))</f>
        <v>0</v>
      </c>
      <c r="BC90" s="50">
        <f ca="1">IF($B90&lt;Input!$B$20,PRODUCT(OFFSET(BC$19,0,$B90,1,Input!$B$20-$B90)),IF($B90=Input!$B$20,1,0))</f>
        <v>0</v>
      </c>
      <c r="BD90" s="50">
        <f ca="1">IF($B90&lt;Input!$B$20,PRODUCT(OFFSET(BD$19,0,$B90,1,Input!$B$20-$B90)),IF($B90=Input!$B$20,1,0))</f>
        <v>0</v>
      </c>
      <c r="BE90" s="50">
        <f ca="1">IF($B90&lt;Input!$B$20,PRODUCT(OFFSET(BE$19,0,$B90,1,Input!$B$20-$B90)),IF($B90=Input!$B$20,1,0))</f>
        <v>0</v>
      </c>
      <c r="BF90" s="50">
        <f ca="1">IF($B90&lt;Input!$B$20,PRODUCT(OFFSET(BF$19,0,$B90,1,Input!$B$20-$B90)),IF($B90=Input!$B$20,1,0))</f>
        <v>0</v>
      </c>
      <c r="BG90" s="50">
        <f ca="1">IF($B90&lt;Input!$B$20,PRODUCT(OFFSET(BG$19,0,$B90,1,Input!$B$20-$B90)),IF($B90=Input!$B$20,1,0))</f>
        <v>0</v>
      </c>
      <c r="BH90" s="50">
        <f ca="1">IF($B90&lt;Input!$B$20,PRODUCT(OFFSET(BH$19,0,$B90,1,Input!$B$20-$B90)),IF($B90=Input!$B$20,1,0))</f>
        <v>0</v>
      </c>
      <c r="BI90" s="50">
        <f ca="1">IF($B90&lt;Input!$B$20,PRODUCT(OFFSET(BI$19,0,$B90,1,Input!$B$20-$B90)),IF($B90=Input!$B$20,1,0))</f>
        <v>0</v>
      </c>
      <c r="BJ90" s="50">
        <f ca="1">IF($B90&lt;Input!$B$20,PRODUCT(OFFSET(BJ$19,0,$B90,1,Input!$B$20-$B90)),IF($B90=Input!$B$20,1,0))</f>
        <v>0</v>
      </c>
      <c r="BK90" s="50">
        <f ca="1">IF($B90&lt;Input!$B$20,PRODUCT(OFFSET(BK$19,0,$B90,1,Input!$B$20-$B90)),IF($B90=Input!$B$20,1,0))</f>
        <v>0</v>
      </c>
      <c r="BL90" s="50">
        <f ca="1">IF($B90&lt;Input!$B$20,PRODUCT(OFFSET(BL$19,0,$B90,1,Input!$B$20-$B90)),IF($B90=Input!$B$20,1,0))</f>
        <v>0</v>
      </c>
      <c r="BM90" s="50">
        <f ca="1">IF($B90&lt;Input!$B$20,PRODUCT(OFFSET(BM$19,0,$B90,1,Input!$B$20-$B90)),IF($B90=Input!$B$20,1,0))</f>
        <v>0</v>
      </c>
      <c r="BN90" s="50">
        <f ca="1">IF($B90&lt;Input!$B$20,PRODUCT(OFFSET(BN$19,0,$B90,1,Input!$B$20-$B90)),IF($B90=Input!$B$20,1,0))</f>
        <v>0</v>
      </c>
      <c r="BO90" s="50">
        <f ca="1">IF($B90&lt;Input!$B$20,PRODUCT(OFFSET(BO$19,0,$B90,1,Input!$B$20-$B90)),IF($B90=Input!$B$20,1,0))</f>
        <v>0</v>
      </c>
      <c r="BP90" s="50">
        <f ca="1">IF($B90&lt;Input!$B$20,PRODUCT(OFFSET(BP$19,0,$B90,1,Input!$B$20-$B90)),IF($B90=Input!$B$20,1,0))</f>
        <v>0</v>
      </c>
      <c r="BQ90" s="50">
        <f ca="1">IF($B90&lt;Input!$B$20,PRODUCT(OFFSET(BQ$19,0,$B90,1,Input!$B$20-$B90)),IF($B90=Input!$B$20,1,0))</f>
        <v>0</v>
      </c>
      <c r="BR90" s="50">
        <f ca="1">IF($B90&lt;Input!$B$20,PRODUCT(OFFSET(BR$19,0,$B90,1,Input!$B$20-$B90)),IF($B90=Input!$B$20,1,0))</f>
        <v>0</v>
      </c>
      <c r="BS90" s="50">
        <f ca="1">IF($B90&lt;Input!$B$20,PRODUCT(OFFSET(BS$19,0,$B90,1,Input!$B$20-$B90)),IF($B90=Input!$B$20,1,0))</f>
        <v>0</v>
      </c>
      <c r="BT90" s="50">
        <f ca="1">IF($B90&lt;Input!$B$20,PRODUCT(OFFSET(BT$19,0,$B90,1,Input!$B$20-$B90)),IF($B90=Input!$B$20,1,0))</f>
        <v>0</v>
      </c>
      <c r="BU90" s="50">
        <f ca="1">IF($B90&lt;Input!$B$20,PRODUCT(OFFSET(BU$19,0,$B90,1,Input!$B$20-$B90)),IF($B90=Input!$B$20,1,0))</f>
        <v>0</v>
      </c>
      <c r="BV90" s="50">
        <f ca="1">IF($B90&lt;Input!$B$20,PRODUCT(OFFSET(BV$19,0,$B90,1,Input!$B$20-$B90)),IF($B90=Input!$B$20,1,0))</f>
        <v>0</v>
      </c>
      <c r="BW90" s="50">
        <f ca="1">IF($B90&lt;Input!$B$20,PRODUCT(OFFSET(BW$19,0,$B90,1,Input!$B$20-$B90)),IF($B90=Input!$B$20,1,0))</f>
        <v>0</v>
      </c>
      <c r="BX90" s="50">
        <f ca="1">IF($B90&lt;Input!$B$20,PRODUCT(OFFSET(BX$19,0,$B90,1,Input!$B$20-$B90)),IF($B90=Input!$B$20,1,0))</f>
        <v>0</v>
      </c>
      <c r="BY90" s="50">
        <f ca="1">IF($B90&lt;Input!$B$20,PRODUCT(OFFSET(BY$19,0,$B90,1,Input!$B$20-$B90)),IF($B90=Input!$B$20,1,0))</f>
        <v>0</v>
      </c>
      <c r="BZ90" s="50">
        <f ca="1">IF($B90&lt;Input!$B$20,PRODUCT(OFFSET(BZ$19,0,$B90,1,Input!$B$20-$B90)),IF($B90=Input!$B$20,1,0))</f>
        <v>0</v>
      </c>
      <c r="CA90" s="50">
        <f ca="1">IF($B90&lt;Input!$B$20,PRODUCT(OFFSET(CA$19,0,$B90,1,Input!$B$20-$B90)),IF($B90=Input!$B$20,1,0))</f>
        <v>0</v>
      </c>
      <c r="CB90" s="50">
        <f ca="1">IF($B90&lt;Input!$B$20,PRODUCT(OFFSET(CB$19,0,$B90,1,Input!$B$20-$B90)),IF($B90=Input!$B$20,1,0))</f>
        <v>0</v>
      </c>
      <c r="CC90" s="50">
        <f ca="1">IF($B90&lt;Input!$B$20,PRODUCT(OFFSET(CC$19,0,$B90,1,Input!$B$20-$B90)),IF($B90=Input!$B$20,1,0))</f>
        <v>0</v>
      </c>
      <c r="CD90" s="50">
        <f ca="1">IF($B90&lt;Input!$B$20,PRODUCT(OFFSET(CD$19,0,$B90,1,Input!$B$20-$B90)),IF($B90=Input!$B$20,1,0))</f>
        <v>0</v>
      </c>
      <c r="CE90" s="50">
        <f ca="1">IF($B90&lt;Input!$B$20,PRODUCT(OFFSET(CE$19,0,$B90,1,Input!$B$20-$B90)),IF($B90=Input!$B$20,1,0))</f>
        <v>0</v>
      </c>
      <c r="CF90" s="50">
        <f ca="1">IF($B90&lt;Input!$B$20,PRODUCT(OFFSET(CF$19,0,$B90,1,Input!$B$20-$B90)),IF($B90=Input!$B$20,1,0))</f>
        <v>0</v>
      </c>
      <c r="CG90" s="50">
        <f ca="1">IF($B90&lt;Input!$B$20,PRODUCT(OFFSET(CG$19,0,$B90,1,Input!$B$20-$B90)),IF($B90=Input!$B$20,1,0))</f>
        <v>0</v>
      </c>
      <c r="CH90" s="50">
        <f ca="1">IF($B90&lt;Input!$B$20,PRODUCT(OFFSET(CH$19,0,$B90,1,Input!$B$20-$B90)),IF($B90=Input!$B$20,1,0))</f>
        <v>0</v>
      </c>
      <c r="CI90" s="50">
        <f ca="1">IF($B90&lt;Input!$B$20,PRODUCT(OFFSET(CI$19,0,$B90,1,Input!$B$20-$B90)),IF($B90=Input!$B$20,1,0))</f>
        <v>0</v>
      </c>
      <c r="CJ90" s="50">
        <f ca="1">IF($B90&lt;Input!$B$20,PRODUCT(OFFSET(CJ$19,0,$B90,1,Input!$B$20-$B90)),IF($B90=Input!$B$20,1,0))</f>
        <v>0</v>
      </c>
      <c r="CK90" s="50">
        <f ca="1">IF($B90&lt;Input!$B$20,PRODUCT(OFFSET(CK$19,0,$B90,1,Input!$B$20-$B90)),IF($B90=Input!$B$20,1,0))</f>
        <v>0</v>
      </c>
      <c r="CL90" s="50">
        <f ca="1">IF($B90&lt;Input!$B$20,PRODUCT(OFFSET(CL$19,0,$B90,1,Input!$B$20-$B90)),IF($B90=Input!$B$20,1,0))</f>
        <v>0</v>
      </c>
      <c r="CM90" s="50">
        <f ca="1">IF($B90&lt;Input!$B$20,PRODUCT(OFFSET(CM$19,0,$B90,1,Input!$B$20-$B90)),IF($B90=Input!$B$20,1,0))</f>
        <v>0</v>
      </c>
      <c r="CN90" s="50">
        <f ca="1">IF($B90&lt;Input!$B$20,PRODUCT(OFFSET(CN$19,0,$B90,1,Input!$B$20-$B90)),IF($B90=Input!$B$20,1,0))</f>
        <v>0</v>
      </c>
      <c r="CO90" s="50">
        <f ca="1">IF($B90&lt;Input!$B$20,PRODUCT(OFFSET(CO$19,0,$B90,1,Input!$B$20-$B90)),IF($B90=Input!$B$20,1,0))</f>
        <v>0</v>
      </c>
      <c r="CP90" s="50">
        <f ca="1">IF($B90&lt;Input!$B$20,PRODUCT(OFFSET(CP$19,0,$B90,1,Input!$B$20-$B90)),IF($B90=Input!$B$20,1,0))</f>
        <v>0</v>
      </c>
      <c r="CQ90" s="50">
        <f ca="1">IF($B90&lt;Input!$B$20,PRODUCT(OFFSET(CQ$19,0,$B90,1,Input!$B$20-$B90)),IF($B90=Input!$B$20,1,0))</f>
        <v>0</v>
      </c>
      <c r="CR90" s="50">
        <f ca="1">IF($B90&lt;Input!$B$20,PRODUCT(OFFSET(CR$19,0,$B90,1,Input!$B$20-$B90)),IF($B90=Input!$B$20,1,0))</f>
        <v>0</v>
      </c>
      <c r="CS90" s="50">
        <f ca="1">IF($B90&lt;Input!$B$20,PRODUCT(OFFSET(CS$19,0,$B90,1,Input!$B$20-$B90)),IF($B90=Input!$B$20,1,0))</f>
        <v>0</v>
      </c>
      <c r="CT90" s="50">
        <f ca="1">IF($B90&lt;Input!$B$20,PRODUCT(OFFSET(CT$19,0,$B90,1,Input!$B$20-$B90)),IF($B90=Input!$B$20,1,0))</f>
        <v>0</v>
      </c>
      <c r="CU90" s="50">
        <f ca="1">IF($B90&lt;Input!$B$20,PRODUCT(OFFSET(CU$19,0,$B90,1,Input!$B$20-$B90)),IF($B90=Input!$B$20,1,0))</f>
        <v>0</v>
      </c>
    </row>
    <row r="91" spans="2:99" x14ac:dyDescent="0.2">
      <c r="B91" s="43">
        <v>44</v>
      </c>
      <c r="C91" s="50">
        <f ca="1">IF($B91&lt;Input!$B$20,PRODUCT(OFFSET(C$19,0,$B91,1,Input!$B$20-$B91)),IF($B91=Input!$B$20,1,0))</f>
        <v>0</v>
      </c>
      <c r="D91" s="50">
        <f ca="1">IF($B91&lt;Input!$B$20,PRODUCT(OFFSET(D$19,0,$B91,1,Input!$B$20-$B91)),IF($B91=Input!$B$20,1,0))</f>
        <v>0</v>
      </c>
      <c r="E91" s="50">
        <f ca="1">IF($B91&lt;Input!$B$20,PRODUCT(OFFSET(E$19,0,$B91,1,Input!$B$20-$B91)),IF($B91=Input!$B$20,1,0))</f>
        <v>0</v>
      </c>
      <c r="F91" s="50">
        <f ca="1">IF($B91&lt;Input!$B$20,PRODUCT(OFFSET(F$19,0,$B91,1,Input!$B$20-$B91)),IF($B91=Input!$B$20,1,0))</f>
        <v>0</v>
      </c>
      <c r="G91" s="50">
        <f ca="1">IF($B91&lt;Input!$B$20,PRODUCT(OFFSET(G$19,0,$B91,1,Input!$B$20-$B91)),IF($B91=Input!$B$20,1,0))</f>
        <v>0</v>
      </c>
      <c r="H91" s="50">
        <f ca="1">IF($B91&lt;Input!$B$20,PRODUCT(OFFSET(H$19,0,$B91,1,Input!$B$20-$B91)),IF($B91=Input!$B$20,1,0))</f>
        <v>0</v>
      </c>
      <c r="I91" s="50">
        <f ca="1">IF($B91&lt;Input!$B$20,PRODUCT(OFFSET(I$19,0,$B91,1,Input!$B$20-$B91)),IF($B91=Input!$B$20,1,0))</f>
        <v>0</v>
      </c>
      <c r="J91" s="50">
        <f ca="1">IF($B91&lt;Input!$B$20,PRODUCT(OFFSET(J$19,0,$B91,1,Input!$B$20-$B91)),IF($B91=Input!$B$20,1,0))</f>
        <v>0</v>
      </c>
      <c r="K91" s="50">
        <f ca="1">IF($B91&lt;Input!$B$20,PRODUCT(OFFSET(K$19,0,$B91,1,Input!$B$20-$B91)),IF($B91=Input!$B$20,1,0))</f>
        <v>0</v>
      </c>
      <c r="L91" s="50">
        <f ca="1">IF($B91&lt;Input!$B$20,PRODUCT(OFFSET(L$19,0,$B91,1,Input!$B$20-$B91)),IF($B91=Input!$B$20,1,0))</f>
        <v>0</v>
      </c>
      <c r="M91" s="50">
        <f ca="1">IF($B91&lt;Input!$B$20,PRODUCT(OFFSET(M$19,0,$B91,1,Input!$B$20-$B91)),IF($B91=Input!$B$20,1,0))</f>
        <v>0</v>
      </c>
      <c r="N91" s="50">
        <f ca="1">IF($B91&lt;Input!$B$20,PRODUCT(OFFSET(N$19,0,$B91,1,Input!$B$20-$B91)),IF($B91=Input!$B$20,1,0))</f>
        <v>0</v>
      </c>
      <c r="O91" s="50">
        <f ca="1">IF($B91&lt;Input!$B$20,PRODUCT(OFFSET(O$19,0,$B91,1,Input!$B$20-$B91)),IF($B91=Input!$B$20,1,0))</f>
        <v>0</v>
      </c>
      <c r="P91" s="50">
        <f ca="1">IF($B91&lt;Input!$B$20,PRODUCT(OFFSET(P$19,0,$B91,1,Input!$B$20-$B91)),IF($B91=Input!$B$20,1,0))</f>
        <v>0</v>
      </c>
      <c r="Q91" s="50">
        <f ca="1">IF($B91&lt;Input!$B$20,PRODUCT(OFFSET(Q$19,0,$B91,1,Input!$B$20-$B91)),IF($B91=Input!$B$20,1,0))</f>
        <v>0</v>
      </c>
      <c r="R91" s="50">
        <f ca="1">IF($B91&lt;Input!$B$20,PRODUCT(OFFSET(R$19,0,$B91,1,Input!$B$20-$B91)),IF($B91=Input!$B$20,1,0))</f>
        <v>0</v>
      </c>
      <c r="S91" s="50">
        <f ca="1">IF($B91&lt;Input!$B$20,PRODUCT(OFFSET(S$19,0,$B91,1,Input!$B$20-$B91)),IF($B91=Input!$B$20,1,0))</f>
        <v>0</v>
      </c>
      <c r="T91" s="50">
        <f ca="1">IF($B91&lt;Input!$B$20,PRODUCT(OFFSET(T$19,0,$B91,1,Input!$B$20-$B91)),IF($B91=Input!$B$20,1,0))</f>
        <v>0</v>
      </c>
      <c r="U91" s="50">
        <f ca="1">IF($B91&lt;Input!$B$20,PRODUCT(OFFSET(U$19,0,$B91,1,Input!$B$20-$B91)),IF($B91=Input!$B$20,1,0))</f>
        <v>0</v>
      </c>
      <c r="V91" s="50">
        <f ca="1">IF($B91&lt;Input!$B$20,PRODUCT(OFFSET(V$19,0,$B91,1,Input!$B$20-$B91)),IF($B91=Input!$B$20,1,0))</f>
        <v>0</v>
      </c>
      <c r="W91" s="50">
        <f ca="1">IF($B91&lt;Input!$B$20,PRODUCT(OFFSET(W$19,0,$B91,1,Input!$B$20-$B91)),IF($B91=Input!$B$20,1,0))</f>
        <v>0</v>
      </c>
      <c r="X91" s="50">
        <f ca="1">IF($B91&lt;Input!$B$20,PRODUCT(OFFSET(X$19,0,$B91,1,Input!$B$20-$B91)),IF($B91=Input!$B$20,1,0))</f>
        <v>0</v>
      </c>
      <c r="Y91" s="50">
        <f ca="1">IF($B91&lt;Input!$B$20,PRODUCT(OFFSET(Y$19,0,$B91,1,Input!$B$20-$B91)),IF($B91=Input!$B$20,1,0))</f>
        <v>0</v>
      </c>
      <c r="Z91" s="50">
        <f ca="1">IF($B91&lt;Input!$B$20,PRODUCT(OFFSET(Z$19,0,$B91,1,Input!$B$20-$B91)),IF($B91=Input!$B$20,1,0))</f>
        <v>0</v>
      </c>
      <c r="AA91" s="50">
        <f ca="1">IF($B91&lt;Input!$B$20,PRODUCT(OFFSET(AA$19,0,$B91,1,Input!$B$20-$B91)),IF($B91=Input!$B$20,1,0))</f>
        <v>0</v>
      </c>
      <c r="AB91" s="50">
        <f ca="1">IF($B91&lt;Input!$B$20,PRODUCT(OFFSET(AB$19,0,$B91,1,Input!$B$20-$B91)),IF($B91=Input!$B$20,1,0))</f>
        <v>0</v>
      </c>
      <c r="AC91" s="50">
        <f ca="1">IF($B91&lt;Input!$B$20,PRODUCT(OFFSET(AC$19,0,$B91,1,Input!$B$20-$B91)),IF($B91=Input!$B$20,1,0))</f>
        <v>0</v>
      </c>
      <c r="AD91" s="50">
        <f ca="1">IF($B91&lt;Input!$B$20,PRODUCT(OFFSET(AD$19,0,$B91,1,Input!$B$20-$B91)),IF($B91=Input!$B$20,1,0))</f>
        <v>0</v>
      </c>
      <c r="AE91" s="50">
        <f ca="1">IF($B91&lt;Input!$B$20,PRODUCT(OFFSET(AE$19,0,$B91,1,Input!$B$20-$B91)),IF($B91=Input!$B$20,1,0))</f>
        <v>0</v>
      </c>
      <c r="AF91" s="50">
        <f ca="1">IF($B91&lt;Input!$B$20,PRODUCT(OFFSET(AF$19,0,$B91,1,Input!$B$20-$B91)),IF($B91=Input!$B$20,1,0))</f>
        <v>0</v>
      </c>
      <c r="AG91" s="50">
        <f ca="1">IF($B91&lt;Input!$B$20,PRODUCT(OFFSET(AG$19,0,$B91,1,Input!$B$20-$B91)),IF($B91=Input!$B$20,1,0))</f>
        <v>0</v>
      </c>
      <c r="AH91" s="50">
        <f ca="1">IF($B91&lt;Input!$B$20,PRODUCT(OFFSET(AH$19,0,$B91,1,Input!$B$20-$B91)),IF($B91=Input!$B$20,1,0))</f>
        <v>0</v>
      </c>
      <c r="AI91" s="50">
        <f ca="1">IF($B91&lt;Input!$B$20,PRODUCT(OFFSET(AI$19,0,$B91,1,Input!$B$20-$B91)),IF($B91=Input!$B$20,1,0))</f>
        <v>0</v>
      </c>
      <c r="AJ91" s="50">
        <f ca="1">IF($B91&lt;Input!$B$20,PRODUCT(OFFSET(AJ$19,0,$B91,1,Input!$B$20-$B91)),IF($B91=Input!$B$20,1,0))</f>
        <v>0</v>
      </c>
      <c r="AK91" s="50">
        <f ca="1">IF($B91&lt;Input!$B$20,PRODUCT(OFFSET(AK$19,0,$B91,1,Input!$B$20-$B91)),IF($B91=Input!$B$20,1,0))</f>
        <v>0</v>
      </c>
      <c r="AL91" s="50">
        <f ca="1">IF($B91&lt;Input!$B$20,PRODUCT(OFFSET(AL$19,0,$B91,1,Input!$B$20-$B91)),IF($B91=Input!$B$20,1,0))</f>
        <v>0</v>
      </c>
      <c r="AM91" s="50">
        <f ca="1">IF($B91&lt;Input!$B$20,PRODUCT(OFFSET(AM$19,0,$B91,1,Input!$B$20-$B91)),IF($B91=Input!$B$20,1,0))</f>
        <v>0</v>
      </c>
      <c r="AN91" s="50">
        <f ca="1">IF($B91&lt;Input!$B$20,PRODUCT(OFFSET(AN$19,0,$B91,1,Input!$B$20-$B91)),IF($B91=Input!$B$20,1,0))</f>
        <v>0</v>
      </c>
      <c r="AO91" s="50">
        <f ca="1">IF($B91&lt;Input!$B$20,PRODUCT(OFFSET(AO$19,0,$B91,1,Input!$B$20-$B91)),IF($B91=Input!$B$20,1,0))</f>
        <v>0</v>
      </c>
      <c r="AP91" s="50">
        <f ca="1">IF($B91&lt;Input!$B$20,PRODUCT(OFFSET(AP$19,0,$B91,1,Input!$B$20-$B91)),IF($B91=Input!$B$20,1,0))</f>
        <v>0</v>
      </c>
      <c r="AQ91" s="50">
        <f ca="1">IF($B91&lt;Input!$B$20,PRODUCT(OFFSET(AQ$19,0,$B91,1,Input!$B$20-$B91)),IF($B91=Input!$B$20,1,0))</f>
        <v>0</v>
      </c>
      <c r="AR91" s="50">
        <f ca="1">IF($B91&lt;Input!$B$20,PRODUCT(OFFSET(AR$19,0,$B91,1,Input!$B$20-$B91)),IF($B91=Input!$B$20,1,0))</f>
        <v>0</v>
      </c>
      <c r="AS91" s="50">
        <f ca="1">IF($B91&lt;Input!$B$20,PRODUCT(OFFSET(AS$19,0,$B91,1,Input!$B$20-$B91)),IF($B91=Input!$B$20,1,0))</f>
        <v>0</v>
      </c>
      <c r="AT91" s="50">
        <f ca="1">IF($B91&lt;Input!$B$20,PRODUCT(OFFSET(AT$19,0,$B91,1,Input!$B$20-$B91)),IF($B91=Input!$B$20,1,0))</f>
        <v>0</v>
      </c>
      <c r="AU91" s="50">
        <f ca="1">IF($B91&lt;Input!$B$20,PRODUCT(OFFSET(AU$19,0,$B91,1,Input!$B$20-$B91)),IF($B91=Input!$B$20,1,0))</f>
        <v>0</v>
      </c>
      <c r="AV91" s="50">
        <f ca="1">IF($B91&lt;Input!$B$20,PRODUCT(OFFSET(AV$19,0,$B91,1,Input!$B$20-$B91)),IF($B91=Input!$B$20,1,0))</f>
        <v>0</v>
      </c>
      <c r="AW91" s="50">
        <f ca="1">IF($B91&lt;Input!$B$20,PRODUCT(OFFSET(AW$19,0,$B91,1,Input!$B$20-$B91)),IF($B91=Input!$B$20,1,0))</f>
        <v>0</v>
      </c>
      <c r="AX91" s="50">
        <f ca="1">IF($B91&lt;Input!$B$20,PRODUCT(OFFSET(AX$19,0,$B91,1,Input!$B$20-$B91)),IF($B91=Input!$B$20,1,0))</f>
        <v>0</v>
      </c>
      <c r="AY91" s="50">
        <f ca="1">IF($B91&lt;Input!$B$20,PRODUCT(OFFSET(AY$19,0,$B91,1,Input!$B$20-$B91)),IF($B91=Input!$B$20,1,0))</f>
        <v>0</v>
      </c>
      <c r="AZ91" s="50">
        <f ca="1">IF($B91&lt;Input!$B$20,PRODUCT(OFFSET(AZ$19,0,$B91,1,Input!$B$20-$B91)),IF($B91=Input!$B$20,1,0))</f>
        <v>0</v>
      </c>
      <c r="BA91" s="50">
        <f ca="1">IF($B91&lt;Input!$B$20,PRODUCT(OFFSET(BA$19,0,$B91,1,Input!$B$20-$B91)),IF($B91=Input!$B$20,1,0))</f>
        <v>0</v>
      </c>
      <c r="BB91" s="50">
        <f ca="1">IF($B91&lt;Input!$B$20,PRODUCT(OFFSET(BB$19,0,$B91,1,Input!$B$20-$B91)),IF($B91=Input!$B$20,1,0))</f>
        <v>0</v>
      </c>
      <c r="BC91" s="50">
        <f ca="1">IF($B91&lt;Input!$B$20,PRODUCT(OFFSET(BC$19,0,$B91,1,Input!$B$20-$B91)),IF($B91=Input!$B$20,1,0))</f>
        <v>0</v>
      </c>
      <c r="BD91" s="50">
        <f ca="1">IF($B91&lt;Input!$B$20,PRODUCT(OFFSET(BD$19,0,$B91,1,Input!$B$20-$B91)),IF($B91=Input!$B$20,1,0))</f>
        <v>0</v>
      </c>
      <c r="BE91" s="50">
        <f ca="1">IF($B91&lt;Input!$B$20,PRODUCT(OFFSET(BE$19,0,$B91,1,Input!$B$20-$B91)),IF($B91=Input!$B$20,1,0))</f>
        <v>0</v>
      </c>
      <c r="BF91" s="50">
        <f ca="1">IF($B91&lt;Input!$B$20,PRODUCT(OFFSET(BF$19,0,$B91,1,Input!$B$20-$B91)),IF($B91=Input!$B$20,1,0))</f>
        <v>0</v>
      </c>
      <c r="BG91" s="50">
        <f ca="1">IF($B91&lt;Input!$B$20,PRODUCT(OFFSET(BG$19,0,$B91,1,Input!$B$20-$B91)),IF($B91=Input!$B$20,1,0))</f>
        <v>0</v>
      </c>
      <c r="BH91" s="50">
        <f ca="1">IF($B91&lt;Input!$B$20,PRODUCT(OFFSET(BH$19,0,$B91,1,Input!$B$20-$B91)),IF($B91=Input!$B$20,1,0))</f>
        <v>0</v>
      </c>
      <c r="BI91" s="50">
        <f ca="1">IF($B91&lt;Input!$B$20,PRODUCT(OFFSET(BI$19,0,$B91,1,Input!$B$20-$B91)),IF($B91=Input!$B$20,1,0))</f>
        <v>0</v>
      </c>
      <c r="BJ91" s="50">
        <f ca="1">IF($B91&lt;Input!$B$20,PRODUCT(OFFSET(BJ$19,0,$B91,1,Input!$B$20-$B91)),IF($B91=Input!$B$20,1,0))</f>
        <v>0</v>
      </c>
      <c r="BK91" s="50">
        <f ca="1">IF($B91&lt;Input!$B$20,PRODUCT(OFFSET(BK$19,0,$B91,1,Input!$B$20-$B91)),IF($B91=Input!$B$20,1,0))</f>
        <v>0</v>
      </c>
      <c r="BL91" s="50">
        <f ca="1">IF($B91&lt;Input!$B$20,PRODUCT(OFFSET(BL$19,0,$B91,1,Input!$B$20-$B91)),IF($B91=Input!$B$20,1,0))</f>
        <v>0</v>
      </c>
      <c r="BM91" s="50">
        <f ca="1">IF($B91&lt;Input!$B$20,PRODUCT(OFFSET(BM$19,0,$B91,1,Input!$B$20-$B91)),IF($B91=Input!$B$20,1,0))</f>
        <v>0</v>
      </c>
      <c r="BN91" s="50">
        <f ca="1">IF($B91&lt;Input!$B$20,PRODUCT(OFFSET(BN$19,0,$B91,1,Input!$B$20-$B91)),IF($B91=Input!$B$20,1,0))</f>
        <v>0</v>
      </c>
      <c r="BO91" s="50">
        <f ca="1">IF($B91&lt;Input!$B$20,PRODUCT(OFFSET(BO$19,0,$B91,1,Input!$B$20-$B91)),IF($B91=Input!$B$20,1,0))</f>
        <v>0</v>
      </c>
      <c r="BP91" s="50">
        <f ca="1">IF($B91&lt;Input!$B$20,PRODUCT(OFFSET(BP$19,0,$B91,1,Input!$B$20-$B91)),IF($B91=Input!$B$20,1,0))</f>
        <v>0</v>
      </c>
      <c r="BQ91" s="50">
        <f ca="1">IF($B91&lt;Input!$B$20,PRODUCT(OFFSET(BQ$19,0,$B91,1,Input!$B$20-$B91)),IF($B91=Input!$B$20,1,0))</f>
        <v>0</v>
      </c>
      <c r="BR91" s="50">
        <f ca="1">IF($B91&lt;Input!$B$20,PRODUCT(OFFSET(BR$19,0,$B91,1,Input!$B$20-$B91)),IF($B91=Input!$B$20,1,0))</f>
        <v>0</v>
      </c>
      <c r="BS91" s="50">
        <f ca="1">IF($B91&lt;Input!$B$20,PRODUCT(OFFSET(BS$19,0,$B91,1,Input!$B$20-$B91)),IF($B91=Input!$B$20,1,0))</f>
        <v>0</v>
      </c>
      <c r="BT91" s="50">
        <f ca="1">IF($B91&lt;Input!$B$20,PRODUCT(OFFSET(BT$19,0,$B91,1,Input!$B$20-$B91)),IF($B91=Input!$B$20,1,0))</f>
        <v>0</v>
      </c>
      <c r="BU91" s="50">
        <f ca="1">IF($B91&lt;Input!$B$20,PRODUCT(OFFSET(BU$19,0,$B91,1,Input!$B$20-$B91)),IF($B91=Input!$B$20,1,0))</f>
        <v>0</v>
      </c>
      <c r="BV91" s="50">
        <f ca="1">IF($B91&lt;Input!$B$20,PRODUCT(OFFSET(BV$19,0,$B91,1,Input!$B$20-$B91)),IF($B91=Input!$B$20,1,0))</f>
        <v>0</v>
      </c>
      <c r="BW91" s="50">
        <f ca="1">IF($B91&lt;Input!$B$20,PRODUCT(OFFSET(BW$19,0,$B91,1,Input!$B$20-$B91)),IF($B91=Input!$B$20,1,0))</f>
        <v>0</v>
      </c>
      <c r="BX91" s="50">
        <f ca="1">IF($B91&lt;Input!$B$20,PRODUCT(OFFSET(BX$19,0,$B91,1,Input!$B$20-$B91)),IF($B91=Input!$B$20,1,0))</f>
        <v>0</v>
      </c>
      <c r="BY91" s="50">
        <f ca="1">IF($B91&lt;Input!$B$20,PRODUCT(OFFSET(BY$19,0,$B91,1,Input!$B$20-$B91)),IF($B91=Input!$B$20,1,0))</f>
        <v>0</v>
      </c>
      <c r="BZ91" s="50">
        <f ca="1">IF($B91&lt;Input!$B$20,PRODUCT(OFFSET(BZ$19,0,$B91,1,Input!$B$20-$B91)),IF($B91=Input!$B$20,1,0))</f>
        <v>0</v>
      </c>
      <c r="CA91" s="50">
        <f ca="1">IF($B91&lt;Input!$B$20,PRODUCT(OFFSET(CA$19,0,$B91,1,Input!$B$20-$B91)),IF($B91=Input!$B$20,1,0))</f>
        <v>0</v>
      </c>
      <c r="CB91" s="50">
        <f ca="1">IF($B91&lt;Input!$B$20,PRODUCT(OFFSET(CB$19,0,$B91,1,Input!$B$20-$B91)),IF($B91=Input!$B$20,1,0))</f>
        <v>0</v>
      </c>
      <c r="CC91" s="50">
        <f ca="1">IF($B91&lt;Input!$B$20,PRODUCT(OFFSET(CC$19,0,$B91,1,Input!$B$20-$B91)),IF($B91=Input!$B$20,1,0))</f>
        <v>0</v>
      </c>
      <c r="CD91" s="50">
        <f ca="1">IF($B91&lt;Input!$B$20,PRODUCT(OFFSET(CD$19,0,$B91,1,Input!$B$20-$B91)),IF($B91=Input!$B$20,1,0))</f>
        <v>0</v>
      </c>
      <c r="CE91" s="50">
        <f ca="1">IF($B91&lt;Input!$B$20,PRODUCT(OFFSET(CE$19,0,$B91,1,Input!$B$20-$B91)),IF($B91=Input!$B$20,1,0))</f>
        <v>0</v>
      </c>
      <c r="CF91" s="50">
        <f ca="1">IF($B91&lt;Input!$B$20,PRODUCT(OFFSET(CF$19,0,$B91,1,Input!$B$20-$B91)),IF($B91=Input!$B$20,1,0))</f>
        <v>0</v>
      </c>
      <c r="CG91" s="50">
        <f ca="1">IF($B91&lt;Input!$B$20,PRODUCT(OFFSET(CG$19,0,$B91,1,Input!$B$20-$B91)),IF($B91=Input!$B$20,1,0))</f>
        <v>0</v>
      </c>
      <c r="CH91" s="50">
        <f ca="1">IF($B91&lt;Input!$B$20,PRODUCT(OFFSET(CH$19,0,$B91,1,Input!$B$20-$B91)),IF($B91=Input!$B$20,1,0))</f>
        <v>0</v>
      </c>
      <c r="CI91" s="50">
        <f ca="1">IF($B91&lt;Input!$B$20,PRODUCT(OFFSET(CI$19,0,$B91,1,Input!$B$20-$B91)),IF($B91=Input!$B$20,1,0))</f>
        <v>0</v>
      </c>
      <c r="CJ91" s="50">
        <f ca="1">IF($B91&lt;Input!$B$20,PRODUCT(OFFSET(CJ$19,0,$B91,1,Input!$B$20-$B91)),IF($B91=Input!$B$20,1,0))</f>
        <v>0</v>
      </c>
      <c r="CK91" s="50">
        <f ca="1">IF($B91&lt;Input!$B$20,PRODUCT(OFFSET(CK$19,0,$B91,1,Input!$B$20-$B91)),IF($B91=Input!$B$20,1,0))</f>
        <v>0</v>
      </c>
      <c r="CL91" s="50">
        <f ca="1">IF($B91&lt;Input!$B$20,PRODUCT(OFFSET(CL$19,0,$B91,1,Input!$B$20-$B91)),IF($B91=Input!$B$20,1,0))</f>
        <v>0</v>
      </c>
      <c r="CM91" s="50">
        <f ca="1">IF($B91&lt;Input!$B$20,PRODUCT(OFFSET(CM$19,0,$B91,1,Input!$B$20-$B91)),IF($B91=Input!$B$20,1,0))</f>
        <v>0</v>
      </c>
      <c r="CN91" s="50">
        <f ca="1">IF($B91&lt;Input!$B$20,PRODUCT(OFFSET(CN$19,0,$B91,1,Input!$B$20-$B91)),IF($B91=Input!$B$20,1,0))</f>
        <v>0</v>
      </c>
      <c r="CO91" s="50">
        <f ca="1">IF($B91&lt;Input!$B$20,PRODUCT(OFFSET(CO$19,0,$B91,1,Input!$B$20-$B91)),IF($B91=Input!$B$20,1,0))</f>
        <v>0</v>
      </c>
      <c r="CP91" s="50">
        <f ca="1">IF($B91&lt;Input!$B$20,PRODUCT(OFFSET(CP$19,0,$B91,1,Input!$B$20-$B91)),IF($B91=Input!$B$20,1,0))</f>
        <v>0</v>
      </c>
      <c r="CQ91" s="50">
        <f ca="1">IF($B91&lt;Input!$B$20,PRODUCT(OFFSET(CQ$19,0,$B91,1,Input!$B$20-$B91)),IF($B91=Input!$B$20,1,0))</f>
        <v>0</v>
      </c>
      <c r="CR91" s="50">
        <f ca="1">IF($B91&lt;Input!$B$20,PRODUCT(OFFSET(CR$19,0,$B91,1,Input!$B$20-$B91)),IF($B91=Input!$B$20,1,0))</f>
        <v>0</v>
      </c>
      <c r="CS91" s="50">
        <f ca="1">IF($B91&lt;Input!$B$20,PRODUCT(OFFSET(CS$19,0,$B91,1,Input!$B$20-$B91)),IF($B91=Input!$B$20,1,0))</f>
        <v>0</v>
      </c>
      <c r="CT91" s="50">
        <f ca="1">IF($B91&lt;Input!$B$20,PRODUCT(OFFSET(CT$19,0,$B91,1,Input!$B$20-$B91)),IF($B91=Input!$B$20,1,0))</f>
        <v>0</v>
      </c>
      <c r="CU91" s="50">
        <f ca="1">IF($B91&lt;Input!$B$20,PRODUCT(OFFSET(CU$19,0,$B91,1,Input!$B$20-$B91)),IF($B91=Input!$B$20,1,0))</f>
        <v>0</v>
      </c>
    </row>
    <row r="92" spans="2:99" x14ac:dyDescent="0.2">
      <c r="B92" s="43">
        <v>45</v>
      </c>
      <c r="C92" s="50">
        <f ca="1">IF($B92&lt;Input!$B$20,PRODUCT(OFFSET(C$19,0,$B92,1,Input!$B$20-$B92)),IF($B92=Input!$B$20,1,0))</f>
        <v>0</v>
      </c>
      <c r="D92" s="50">
        <f ca="1">IF($B92&lt;Input!$B$20,PRODUCT(OFFSET(D$19,0,$B92,1,Input!$B$20-$B92)),IF($B92=Input!$B$20,1,0))</f>
        <v>0</v>
      </c>
      <c r="E92" s="50">
        <f ca="1">IF($B92&lt;Input!$B$20,PRODUCT(OFFSET(E$19,0,$B92,1,Input!$B$20-$B92)),IF($B92=Input!$B$20,1,0))</f>
        <v>0</v>
      </c>
      <c r="F92" s="50">
        <f ca="1">IF($B92&lt;Input!$B$20,PRODUCT(OFFSET(F$19,0,$B92,1,Input!$B$20-$B92)),IF($B92=Input!$B$20,1,0))</f>
        <v>0</v>
      </c>
      <c r="G92" s="50">
        <f ca="1">IF($B92&lt;Input!$B$20,PRODUCT(OFFSET(G$19,0,$B92,1,Input!$B$20-$B92)),IF($B92=Input!$B$20,1,0))</f>
        <v>0</v>
      </c>
      <c r="H92" s="50">
        <f ca="1">IF($B92&lt;Input!$B$20,PRODUCT(OFFSET(H$19,0,$B92,1,Input!$B$20-$B92)),IF($B92=Input!$B$20,1,0))</f>
        <v>0</v>
      </c>
      <c r="I92" s="50">
        <f ca="1">IF($B92&lt;Input!$B$20,PRODUCT(OFFSET(I$19,0,$B92,1,Input!$B$20-$B92)),IF($B92=Input!$B$20,1,0))</f>
        <v>0</v>
      </c>
      <c r="J92" s="50">
        <f ca="1">IF($B92&lt;Input!$B$20,PRODUCT(OFFSET(J$19,0,$B92,1,Input!$B$20-$B92)),IF($B92=Input!$B$20,1,0))</f>
        <v>0</v>
      </c>
      <c r="K92" s="50">
        <f ca="1">IF($B92&lt;Input!$B$20,PRODUCT(OFFSET(K$19,0,$B92,1,Input!$B$20-$B92)),IF($B92=Input!$B$20,1,0))</f>
        <v>0</v>
      </c>
      <c r="L92" s="50">
        <f ca="1">IF($B92&lt;Input!$B$20,PRODUCT(OFFSET(L$19,0,$B92,1,Input!$B$20-$B92)),IF($B92=Input!$B$20,1,0))</f>
        <v>0</v>
      </c>
      <c r="M92" s="50">
        <f ca="1">IF($B92&lt;Input!$B$20,PRODUCT(OFFSET(M$19,0,$B92,1,Input!$B$20-$B92)),IF($B92=Input!$B$20,1,0))</f>
        <v>0</v>
      </c>
      <c r="N92" s="50">
        <f ca="1">IF($B92&lt;Input!$B$20,PRODUCT(OFFSET(N$19,0,$B92,1,Input!$B$20-$B92)),IF($B92=Input!$B$20,1,0))</f>
        <v>0</v>
      </c>
      <c r="O92" s="50">
        <f ca="1">IF($B92&lt;Input!$B$20,PRODUCT(OFFSET(O$19,0,$B92,1,Input!$B$20-$B92)),IF($B92=Input!$B$20,1,0))</f>
        <v>0</v>
      </c>
      <c r="P92" s="50">
        <f ca="1">IF($B92&lt;Input!$B$20,PRODUCT(OFFSET(P$19,0,$B92,1,Input!$B$20-$B92)),IF($B92=Input!$B$20,1,0))</f>
        <v>0</v>
      </c>
      <c r="Q92" s="50">
        <f ca="1">IF($B92&lt;Input!$B$20,PRODUCT(OFFSET(Q$19,0,$B92,1,Input!$B$20-$B92)),IF($B92=Input!$B$20,1,0))</f>
        <v>0</v>
      </c>
      <c r="R92" s="50">
        <f ca="1">IF($B92&lt;Input!$B$20,PRODUCT(OFFSET(R$19,0,$B92,1,Input!$B$20-$B92)),IF($B92=Input!$B$20,1,0))</f>
        <v>0</v>
      </c>
      <c r="S92" s="50">
        <f ca="1">IF($B92&lt;Input!$B$20,PRODUCT(OFFSET(S$19,0,$B92,1,Input!$B$20-$B92)),IF($B92=Input!$B$20,1,0))</f>
        <v>0</v>
      </c>
      <c r="T92" s="50">
        <f ca="1">IF($B92&lt;Input!$B$20,PRODUCT(OFFSET(T$19,0,$B92,1,Input!$B$20-$B92)),IF($B92=Input!$B$20,1,0))</f>
        <v>0</v>
      </c>
      <c r="U92" s="50">
        <f ca="1">IF($B92&lt;Input!$B$20,PRODUCT(OFFSET(U$19,0,$B92,1,Input!$B$20-$B92)),IF($B92=Input!$B$20,1,0))</f>
        <v>0</v>
      </c>
      <c r="V92" s="50">
        <f ca="1">IF($B92&lt;Input!$B$20,PRODUCT(OFFSET(V$19,0,$B92,1,Input!$B$20-$B92)),IF($B92=Input!$B$20,1,0))</f>
        <v>0</v>
      </c>
      <c r="W92" s="50">
        <f ca="1">IF($B92&lt;Input!$B$20,PRODUCT(OFFSET(W$19,0,$B92,1,Input!$B$20-$B92)),IF($B92=Input!$B$20,1,0))</f>
        <v>0</v>
      </c>
      <c r="X92" s="50">
        <f ca="1">IF($B92&lt;Input!$B$20,PRODUCT(OFFSET(X$19,0,$B92,1,Input!$B$20-$B92)),IF($B92=Input!$B$20,1,0))</f>
        <v>0</v>
      </c>
      <c r="Y92" s="50">
        <f ca="1">IF($B92&lt;Input!$B$20,PRODUCT(OFFSET(Y$19,0,$B92,1,Input!$B$20-$B92)),IF($B92=Input!$B$20,1,0))</f>
        <v>0</v>
      </c>
      <c r="Z92" s="50">
        <f ca="1">IF($B92&lt;Input!$B$20,PRODUCT(OFFSET(Z$19,0,$B92,1,Input!$B$20-$B92)),IF($B92=Input!$B$20,1,0))</f>
        <v>0</v>
      </c>
      <c r="AA92" s="50">
        <f ca="1">IF($B92&lt;Input!$B$20,PRODUCT(OFFSET(AA$19,0,$B92,1,Input!$B$20-$B92)),IF($B92=Input!$B$20,1,0))</f>
        <v>0</v>
      </c>
      <c r="AB92" s="50">
        <f ca="1">IF($B92&lt;Input!$B$20,PRODUCT(OFFSET(AB$19,0,$B92,1,Input!$B$20-$B92)),IF($B92=Input!$B$20,1,0))</f>
        <v>0</v>
      </c>
      <c r="AC92" s="50">
        <f ca="1">IF($B92&lt;Input!$B$20,PRODUCT(OFFSET(AC$19,0,$B92,1,Input!$B$20-$B92)),IF($B92=Input!$B$20,1,0))</f>
        <v>0</v>
      </c>
      <c r="AD92" s="50">
        <f ca="1">IF($B92&lt;Input!$B$20,PRODUCT(OFFSET(AD$19,0,$B92,1,Input!$B$20-$B92)),IF($B92=Input!$B$20,1,0))</f>
        <v>0</v>
      </c>
      <c r="AE92" s="50">
        <f ca="1">IF($B92&lt;Input!$B$20,PRODUCT(OFFSET(AE$19,0,$B92,1,Input!$B$20-$B92)),IF($B92=Input!$B$20,1,0))</f>
        <v>0</v>
      </c>
      <c r="AF92" s="50">
        <f ca="1">IF($B92&lt;Input!$B$20,PRODUCT(OFFSET(AF$19,0,$B92,1,Input!$B$20-$B92)),IF($B92=Input!$B$20,1,0))</f>
        <v>0</v>
      </c>
      <c r="AG92" s="50">
        <f ca="1">IF($B92&lt;Input!$B$20,PRODUCT(OFFSET(AG$19,0,$B92,1,Input!$B$20-$B92)),IF($B92=Input!$B$20,1,0))</f>
        <v>0</v>
      </c>
      <c r="AH92" s="50">
        <f ca="1">IF($B92&lt;Input!$B$20,PRODUCT(OFFSET(AH$19,0,$B92,1,Input!$B$20-$B92)),IF($B92=Input!$B$20,1,0))</f>
        <v>0</v>
      </c>
      <c r="AI92" s="50">
        <f ca="1">IF($B92&lt;Input!$B$20,PRODUCT(OFFSET(AI$19,0,$B92,1,Input!$B$20-$B92)),IF($B92=Input!$B$20,1,0))</f>
        <v>0</v>
      </c>
      <c r="AJ92" s="50">
        <f ca="1">IF($B92&lt;Input!$B$20,PRODUCT(OFFSET(AJ$19,0,$B92,1,Input!$B$20-$B92)),IF($B92=Input!$B$20,1,0))</f>
        <v>0</v>
      </c>
      <c r="AK92" s="50">
        <f ca="1">IF($B92&lt;Input!$B$20,PRODUCT(OFFSET(AK$19,0,$B92,1,Input!$B$20-$B92)),IF($B92=Input!$B$20,1,0))</f>
        <v>0</v>
      </c>
      <c r="AL92" s="50">
        <f ca="1">IF($B92&lt;Input!$B$20,PRODUCT(OFFSET(AL$19,0,$B92,1,Input!$B$20-$B92)),IF($B92=Input!$B$20,1,0))</f>
        <v>0</v>
      </c>
      <c r="AM92" s="50">
        <f ca="1">IF($B92&lt;Input!$B$20,PRODUCT(OFFSET(AM$19,0,$B92,1,Input!$B$20-$B92)),IF($B92=Input!$B$20,1,0))</f>
        <v>0</v>
      </c>
      <c r="AN92" s="50">
        <f ca="1">IF($B92&lt;Input!$B$20,PRODUCT(OFFSET(AN$19,0,$B92,1,Input!$B$20-$B92)),IF($B92=Input!$B$20,1,0))</f>
        <v>0</v>
      </c>
      <c r="AO92" s="50">
        <f ca="1">IF($B92&lt;Input!$B$20,PRODUCT(OFFSET(AO$19,0,$B92,1,Input!$B$20-$B92)),IF($B92=Input!$B$20,1,0))</f>
        <v>0</v>
      </c>
      <c r="AP92" s="50">
        <f ca="1">IF($B92&lt;Input!$B$20,PRODUCT(OFFSET(AP$19,0,$B92,1,Input!$B$20-$B92)),IF($B92=Input!$B$20,1,0))</f>
        <v>0</v>
      </c>
      <c r="AQ92" s="50">
        <f ca="1">IF($B92&lt;Input!$B$20,PRODUCT(OFFSET(AQ$19,0,$B92,1,Input!$B$20-$B92)),IF($B92=Input!$B$20,1,0))</f>
        <v>0</v>
      </c>
      <c r="AR92" s="50">
        <f ca="1">IF($B92&lt;Input!$B$20,PRODUCT(OFFSET(AR$19,0,$B92,1,Input!$B$20-$B92)),IF($B92=Input!$B$20,1,0))</f>
        <v>0</v>
      </c>
      <c r="AS92" s="50">
        <f ca="1">IF($B92&lt;Input!$B$20,PRODUCT(OFFSET(AS$19,0,$B92,1,Input!$B$20-$B92)),IF($B92=Input!$B$20,1,0))</f>
        <v>0</v>
      </c>
      <c r="AT92" s="50">
        <f ca="1">IF($B92&lt;Input!$B$20,PRODUCT(OFFSET(AT$19,0,$B92,1,Input!$B$20-$B92)),IF($B92=Input!$B$20,1,0))</f>
        <v>0</v>
      </c>
      <c r="AU92" s="50">
        <f ca="1">IF($B92&lt;Input!$B$20,PRODUCT(OFFSET(AU$19,0,$B92,1,Input!$B$20-$B92)),IF($B92=Input!$B$20,1,0))</f>
        <v>0</v>
      </c>
      <c r="AV92" s="50">
        <f ca="1">IF($B92&lt;Input!$B$20,PRODUCT(OFFSET(AV$19,0,$B92,1,Input!$B$20-$B92)),IF($B92=Input!$B$20,1,0))</f>
        <v>0</v>
      </c>
      <c r="AW92" s="50">
        <f ca="1">IF($B92&lt;Input!$B$20,PRODUCT(OFFSET(AW$19,0,$B92,1,Input!$B$20-$B92)),IF($B92=Input!$B$20,1,0))</f>
        <v>0</v>
      </c>
      <c r="AX92" s="50">
        <f ca="1">IF($B92&lt;Input!$B$20,PRODUCT(OFFSET(AX$19,0,$B92,1,Input!$B$20-$B92)),IF($B92=Input!$B$20,1,0))</f>
        <v>0</v>
      </c>
      <c r="AY92" s="50">
        <f ca="1">IF($B92&lt;Input!$B$20,PRODUCT(OFFSET(AY$19,0,$B92,1,Input!$B$20-$B92)),IF($B92=Input!$B$20,1,0))</f>
        <v>0</v>
      </c>
      <c r="AZ92" s="50">
        <f ca="1">IF($B92&lt;Input!$B$20,PRODUCT(OFFSET(AZ$19,0,$B92,1,Input!$B$20-$B92)),IF($B92=Input!$B$20,1,0))</f>
        <v>0</v>
      </c>
      <c r="BA92" s="50">
        <f ca="1">IF($B92&lt;Input!$B$20,PRODUCT(OFFSET(BA$19,0,$B92,1,Input!$B$20-$B92)),IF($B92=Input!$B$20,1,0))</f>
        <v>0</v>
      </c>
      <c r="BB92" s="50">
        <f ca="1">IF($B92&lt;Input!$B$20,PRODUCT(OFFSET(BB$19,0,$B92,1,Input!$B$20-$B92)),IF($B92=Input!$B$20,1,0))</f>
        <v>0</v>
      </c>
      <c r="BC92" s="50">
        <f ca="1">IF($B92&lt;Input!$B$20,PRODUCT(OFFSET(BC$19,0,$B92,1,Input!$B$20-$B92)),IF($B92=Input!$B$20,1,0))</f>
        <v>0</v>
      </c>
      <c r="BD92" s="50">
        <f ca="1">IF($B92&lt;Input!$B$20,PRODUCT(OFFSET(BD$19,0,$B92,1,Input!$B$20-$B92)),IF($B92=Input!$B$20,1,0))</f>
        <v>0</v>
      </c>
      <c r="BE92" s="50">
        <f ca="1">IF($B92&lt;Input!$B$20,PRODUCT(OFFSET(BE$19,0,$B92,1,Input!$B$20-$B92)),IF($B92=Input!$B$20,1,0))</f>
        <v>0</v>
      </c>
      <c r="BF92" s="50">
        <f ca="1">IF($B92&lt;Input!$B$20,PRODUCT(OFFSET(BF$19,0,$B92,1,Input!$B$20-$B92)),IF($B92=Input!$B$20,1,0))</f>
        <v>0</v>
      </c>
      <c r="BG92" s="50">
        <f ca="1">IF($B92&lt;Input!$B$20,PRODUCT(OFFSET(BG$19,0,$B92,1,Input!$B$20-$B92)),IF($B92=Input!$B$20,1,0))</f>
        <v>0</v>
      </c>
      <c r="BH92" s="50">
        <f ca="1">IF($B92&lt;Input!$B$20,PRODUCT(OFFSET(BH$19,0,$B92,1,Input!$B$20-$B92)),IF($B92=Input!$B$20,1,0))</f>
        <v>0</v>
      </c>
      <c r="BI92" s="50">
        <f ca="1">IF($B92&lt;Input!$B$20,PRODUCT(OFFSET(BI$19,0,$B92,1,Input!$B$20-$B92)),IF($B92=Input!$B$20,1,0))</f>
        <v>0</v>
      </c>
      <c r="BJ92" s="50">
        <f ca="1">IF($B92&lt;Input!$B$20,PRODUCT(OFFSET(BJ$19,0,$B92,1,Input!$B$20-$B92)),IF($B92=Input!$B$20,1,0))</f>
        <v>0</v>
      </c>
      <c r="BK92" s="50">
        <f ca="1">IF($B92&lt;Input!$B$20,PRODUCT(OFFSET(BK$19,0,$B92,1,Input!$B$20-$B92)),IF($B92=Input!$B$20,1,0))</f>
        <v>0</v>
      </c>
      <c r="BL92" s="50">
        <f ca="1">IF($B92&lt;Input!$B$20,PRODUCT(OFFSET(BL$19,0,$B92,1,Input!$B$20-$B92)),IF($B92=Input!$B$20,1,0))</f>
        <v>0</v>
      </c>
      <c r="BM92" s="50">
        <f ca="1">IF($B92&lt;Input!$B$20,PRODUCT(OFFSET(BM$19,0,$B92,1,Input!$B$20-$B92)),IF($B92=Input!$B$20,1,0))</f>
        <v>0</v>
      </c>
      <c r="BN92" s="50">
        <f ca="1">IF($B92&lt;Input!$B$20,PRODUCT(OFFSET(BN$19,0,$B92,1,Input!$B$20-$B92)),IF($B92=Input!$B$20,1,0))</f>
        <v>0</v>
      </c>
      <c r="BO92" s="50">
        <f ca="1">IF($B92&lt;Input!$B$20,PRODUCT(OFFSET(BO$19,0,$B92,1,Input!$B$20-$B92)),IF($B92=Input!$B$20,1,0))</f>
        <v>0</v>
      </c>
      <c r="BP92" s="50">
        <f ca="1">IF($B92&lt;Input!$B$20,PRODUCT(OFFSET(BP$19,0,$B92,1,Input!$B$20-$B92)),IF($B92=Input!$B$20,1,0))</f>
        <v>0</v>
      </c>
      <c r="BQ92" s="50">
        <f ca="1">IF($B92&lt;Input!$B$20,PRODUCT(OFFSET(BQ$19,0,$B92,1,Input!$B$20-$B92)),IF($B92=Input!$B$20,1,0))</f>
        <v>0</v>
      </c>
      <c r="BR92" s="50">
        <f ca="1">IF($B92&lt;Input!$B$20,PRODUCT(OFFSET(BR$19,0,$B92,1,Input!$B$20-$B92)),IF($B92=Input!$B$20,1,0))</f>
        <v>0</v>
      </c>
      <c r="BS92" s="50">
        <f ca="1">IF($B92&lt;Input!$B$20,PRODUCT(OFFSET(BS$19,0,$B92,1,Input!$B$20-$B92)),IF($B92=Input!$B$20,1,0))</f>
        <v>0</v>
      </c>
      <c r="BT92" s="50">
        <f ca="1">IF($B92&lt;Input!$B$20,PRODUCT(OFFSET(BT$19,0,$B92,1,Input!$B$20-$B92)),IF($B92=Input!$B$20,1,0))</f>
        <v>0</v>
      </c>
      <c r="BU92" s="50">
        <f ca="1">IF($B92&lt;Input!$B$20,PRODUCT(OFFSET(BU$19,0,$B92,1,Input!$B$20-$B92)),IF($B92=Input!$B$20,1,0))</f>
        <v>0</v>
      </c>
      <c r="BV92" s="50">
        <f ca="1">IF($B92&lt;Input!$B$20,PRODUCT(OFFSET(BV$19,0,$B92,1,Input!$B$20-$B92)),IF($B92=Input!$B$20,1,0))</f>
        <v>0</v>
      </c>
      <c r="BW92" s="50">
        <f ca="1">IF($B92&lt;Input!$B$20,PRODUCT(OFFSET(BW$19,0,$B92,1,Input!$B$20-$B92)),IF($B92=Input!$B$20,1,0))</f>
        <v>0</v>
      </c>
      <c r="BX92" s="50">
        <f ca="1">IF($B92&lt;Input!$B$20,PRODUCT(OFFSET(BX$19,0,$B92,1,Input!$B$20-$B92)),IF($B92=Input!$B$20,1,0))</f>
        <v>0</v>
      </c>
      <c r="BY92" s="50">
        <f ca="1">IF($B92&lt;Input!$B$20,PRODUCT(OFFSET(BY$19,0,$B92,1,Input!$B$20-$B92)),IF($B92=Input!$B$20,1,0))</f>
        <v>0</v>
      </c>
      <c r="BZ92" s="50">
        <f ca="1">IF($B92&lt;Input!$B$20,PRODUCT(OFFSET(BZ$19,0,$B92,1,Input!$B$20-$B92)),IF($B92=Input!$B$20,1,0))</f>
        <v>0</v>
      </c>
      <c r="CA92" s="50">
        <f ca="1">IF($B92&lt;Input!$B$20,PRODUCT(OFFSET(CA$19,0,$B92,1,Input!$B$20-$B92)),IF($B92=Input!$B$20,1,0))</f>
        <v>0</v>
      </c>
      <c r="CB92" s="50">
        <f ca="1">IF($B92&lt;Input!$B$20,PRODUCT(OFFSET(CB$19,0,$B92,1,Input!$B$20-$B92)),IF($B92=Input!$B$20,1,0))</f>
        <v>0</v>
      </c>
      <c r="CC92" s="50">
        <f ca="1">IF($B92&lt;Input!$B$20,PRODUCT(OFFSET(CC$19,0,$B92,1,Input!$B$20-$B92)),IF($B92=Input!$B$20,1,0))</f>
        <v>0</v>
      </c>
      <c r="CD92" s="50">
        <f ca="1">IF($B92&lt;Input!$B$20,PRODUCT(OFFSET(CD$19,0,$B92,1,Input!$B$20-$B92)),IF($B92=Input!$B$20,1,0))</f>
        <v>0</v>
      </c>
      <c r="CE92" s="50">
        <f ca="1">IF($B92&lt;Input!$B$20,PRODUCT(OFFSET(CE$19,0,$B92,1,Input!$B$20-$B92)),IF($B92=Input!$B$20,1,0))</f>
        <v>0</v>
      </c>
      <c r="CF92" s="50">
        <f ca="1">IF($B92&lt;Input!$B$20,PRODUCT(OFFSET(CF$19,0,$B92,1,Input!$B$20-$B92)),IF($B92=Input!$B$20,1,0))</f>
        <v>0</v>
      </c>
      <c r="CG92" s="50">
        <f ca="1">IF($B92&lt;Input!$B$20,PRODUCT(OFFSET(CG$19,0,$B92,1,Input!$B$20-$B92)),IF($B92=Input!$B$20,1,0))</f>
        <v>0</v>
      </c>
      <c r="CH92" s="50">
        <f ca="1">IF($B92&lt;Input!$B$20,PRODUCT(OFFSET(CH$19,0,$B92,1,Input!$B$20-$B92)),IF($B92=Input!$B$20,1,0))</f>
        <v>0</v>
      </c>
      <c r="CI92" s="50">
        <f ca="1">IF($B92&lt;Input!$B$20,PRODUCT(OFFSET(CI$19,0,$B92,1,Input!$B$20-$B92)),IF($B92=Input!$B$20,1,0))</f>
        <v>0</v>
      </c>
      <c r="CJ92" s="50">
        <f ca="1">IF($B92&lt;Input!$B$20,PRODUCT(OFFSET(CJ$19,0,$B92,1,Input!$B$20-$B92)),IF($B92=Input!$B$20,1,0))</f>
        <v>0</v>
      </c>
      <c r="CK92" s="50">
        <f ca="1">IF($B92&lt;Input!$B$20,PRODUCT(OFFSET(CK$19,0,$B92,1,Input!$B$20-$B92)),IF($B92=Input!$B$20,1,0))</f>
        <v>0</v>
      </c>
      <c r="CL92" s="50">
        <f ca="1">IF($B92&lt;Input!$B$20,PRODUCT(OFFSET(CL$19,0,$B92,1,Input!$B$20-$B92)),IF($B92=Input!$B$20,1,0))</f>
        <v>0</v>
      </c>
      <c r="CM92" s="50">
        <f ca="1">IF($B92&lt;Input!$B$20,PRODUCT(OFFSET(CM$19,0,$B92,1,Input!$B$20-$B92)),IF($B92=Input!$B$20,1,0))</f>
        <v>0</v>
      </c>
      <c r="CN92" s="50">
        <f ca="1">IF($B92&lt;Input!$B$20,PRODUCT(OFFSET(CN$19,0,$B92,1,Input!$B$20-$B92)),IF($B92=Input!$B$20,1,0))</f>
        <v>0</v>
      </c>
      <c r="CO92" s="50">
        <f ca="1">IF($B92&lt;Input!$B$20,PRODUCT(OFFSET(CO$19,0,$B92,1,Input!$B$20-$B92)),IF($B92=Input!$B$20,1,0))</f>
        <v>0</v>
      </c>
      <c r="CP92" s="50">
        <f ca="1">IF($B92&lt;Input!$B$20,PRODUCT(OFFSET(CP$19,0,$B92,1,Input!$B$20-$B92)),IF($B92=Input!$B$20,1,0))</f>
        <v>0</v>
      </c>
      <c r="CQ92" s="50">
        <f ca="1">IF($B92&lt;Input!$B$20,PRODUCT(OFFSET(CQ$19,0,$B92,1,Input!$B$20-$B92)),IF($B92=Input!$B$20,1,0))</f>
        <v>0</v>
      </c>
      <c r="CR92" s="50">
        <f ca="1">IF($B92&lt;Input!$B$20,PRODUCT(OFFSET(CR$19,0,$B92,1,Input!$B$20-$B92)),IF($B92=Input!$B$20,1,0))</f>
        <v>0</v>
      </c>
      <c r="CS92" s="50">
        <f ca="1">IF($B92&lt;Input!$B$20,PRODUCT(OFFSET(CS$19,0,$B92,1,Input!$B$20-$B92)),IF($B92=Input!$B$20,1,0))</f>
        <v>0</v>
      </c>
      <c r="CT92" s="50">
        <f ca="1">IF($B92&lt;Input!$B$20,PRODUCT(OFFSET(CT$19,0,$B92,1,Input!$B$20-$B92)),IF($B92=Input!$B$20,1,0))</f>
        <v>0</v>
      </c>
      <c r="CU92" s="50">
        <f ca="1">IF($B92&lt;Input!$B$20,PRODUCT(OFFSET(CU$19,0,$B92,1,Input!$B$20-$B92)),IF($B92=Input!$B$20,1,0))</f>
        <v>0</v>
      </c>
    </row>
    <row r="93" spans="2:99" x14ac:dyDescent="0.2">
      <c r="B93" s="43">
        <v>46</v>
      </c>
      <c r="C93" s="50">
        <f ca="1">IF($B93&lt;Input!$B$20,PRODUCT(OFFSET(C$19,0,$B93,1,Input!$B$20-$B93)),IF($B93=Input!$B$20,1,0))</f>
        <v>0</v>
      </c>
      <c r="D93" s="50">
        <f ca="1">IF($B93&lt;Input!$B$20,PRODUCT(OFFSET(D$19,0,$B93,1,Input!$B$20-$B93)),IF($B93=Input!$B$20,1,0))</f>
        <v>0</v>
      </c>
      <c r="E93" s="50">
        <f ca="1">IF($B93&lt;Input!$B$20,PRODUCT(OFFSET(E$19,0,$B93,1,Input!$B$20-$B93)),IF($B93=Input!$B$20,1,0))</f>
        <v>0</v>
      </c>
      <c r="F93" s="50">
        <f ca="1">IF($B93&lt;Input!$B$20,PRODUCT(OFFSET(F$19,0,$B93,1,Input!$B$20-$B93)),IF($B93=Input!$B$20,1,0))</f>
        <v>0</v>
      </c>
      <c r="G93" s="50">
        <f ca="1">IF($B93&lt;Input!$B$20,PRODUCT(OFFSET(G$19,0,$B93,1,Input!$B$20-$B93)),IF($B93=Input!$B$20,1,0))</f>
        <v>0</v>
      </c>
      <c r="H93" s="50">
        <f ca="1">IF($B93&lt;Input!$B$20,PRODUCT(OFFSET(H$19,0,$B93,1,Input!$B$20-$B93)),IF($B93=Input!$B$20,1,0))</f>
        <v>0</v>
      </c>
      <c r="I93" s="50">
        <f ca="1">IF($B93&lt;Input!$B$20,PRODUCT(OFFSET(I$19,0,$B93,1,Input!$B$20-$B93)),IF($B93=Input!$B$20,1,0))</f>
        <v>0</v>
      </c>
      <c r="J93" s="50">
        <f ca="1">IF($B93&lt;Input!$B$20,PRODUCT(OFFSET(J$19,0,$B93,1,Input!$B$20-$B93)),IF($B93=Input!$B$20,1,0))</f>
        <v>0</v>
      </c>
      <c r="K93" s="50">
        <f ca="1">IF($B93&lt;Input!$B$20,PRODUCT(OFFSET(K$19,0,$B93,1,Input!$B$20-$B93)),IF($B93=Input!$B$20,1,0))</f>
        <v>0</v>
      </c>
      <c r="L93" s="50">
        <f ca="1">IF($B93&lt;Input!$B$20,PRODUCT(OFFSET(L$19,0,$B93,1,Input!$B$20-$B93)),IF($B93=Input!$B$20,1,0))</f>
        <v>0</v>
      </c>
      <c r="M93" s="50">
        <f ca="1">IF($B93&lt;Input!$B$20,PRODUCT(OFFSET(M$19,0,$B93,1,Input!$B$20-$B93)),IF($B93=Input!$B$20,1,0))</f>
        <v>0</v>
      </c>
      <c r="N93" s="50">
        <f ca="1">IF($B93&lt;Input!$B$20,PRODUCT(OFFSET(N$19,0,$B93,1,Input!$B$20-$B93)),IF($B93=Input!$B$20,1,0))</f>
        <v>0</v>
      </c>
      <c r="O93" s="50">
        <f ca="1">IF($B93&lt;Input!$B$20,PRODUCT(OFFSET(O$19,0,$B93,1,Input!$B$20-$B93)),IF($B93=Input!$B$20,1,0))</f>
        <v>0</v>
      </c>
      <c r="P93" s="50">
        <f ca="1">IF($B93&lt;Input!$B$20,PRODUCT(OFFSET(P$19,0,$B93,1,Input!$B$20-$B93)),IF($B93=Input!$B$20,1,0))</f>
        <v>0</v>
      </c>
      <c r="Q93" s="50">
        <f ca="1">IF($B93&lt;Input!$B$20,PRODUCT(OFFSET(Q$19,0,$B93,1,Input!$B$20-$B93)),IF($B93=Input!$B$20,1,0))</f>
        <v>0</v>
      </c>
      <c r="R93" s="50">
        <f ca="1">IF($B93&lt;Input!$B$20,PRODUCT(OFFSET(R$19,0,$B93,1,Input!$B$20-$B93)),IF($B93=Input!$B$20,1,0))</f>
        <v>0</v>
      </c>
      <c r="S93" s="50">
        <f ca="1">IF($B93&lt;Input!$B$20,PRODUCT(OFFSET(S$19,0,$B93,1,Input!$B$20-$B93)),IF($B93=Input!$B$20,1,0))</f>
        <v>0</v>
      </c>
      <c r="T93" s="50">
        <f ca="1">IF($B93&lt;Input!$B$20,PRODUCT(OFFSET(T$19,0,$B93,1,Input!$B$20-$B93)),IF($B93=Input!$B$20,1,0))</f>
        <v>0</v>
      </c>
      <c r="U93" s="50">
        <f ca="1">IF($B93&lt;Input!$B$20,PRODUCT(OFFSET(U$19,0,$B93,1,Input!$B$20-$B93)),IF($B93=Input!$B$20,1,0))</f>
        <v>0</v>
      </c>
      <c r="V93" s="50">
        <f ca="1">IF($B93&lt;Input!$B$20,PRODUCT(OFFSET(V$19,0,$B93,1,Input!$B$20-$B93)),IF($B93=Input!$B$20,1,0))</f>
        <v>0</v>
      </c>
      <c r="W93" s="50">
        <f ca="1">IF($B93&lt;Input!$B$20,PRODUCT(OFFSET(W$19,0,$B93,1,Input!$B$20-$B93)),IF($B93=Input!$B$20,1,0))</f>
        <v>0</v>
      </c>
      <c r="X93" s="50">
        <f ca="1">IF($B93&lt;Input!$B$20,PRODUCT(OFFSET(X$19,0,$B93,1,Input!$B$20-$B93)),IF($B93=Input!$B$20,1,0))</f>
        <v>0</v>
      </c>
      <c r="Y93" s="50">
        <f ca="1">IF($B93&lt;Input!$B$20,PRODUCT(OFFSET(Y$19,0,$B93,1,Input!$B$20-$B93)),IF($B93=Input!$B$20,1,0))</f>
        <v>0</v>
      </c>
      <c r="Z93" s="50">
        <f ca="1">IF($B93&lt;Input!$B$20,PRODUCT(OFFSET(Z$19,0,$B93,1,Input!$B$20-$B93)),IF($B93=Input!$B$20,1,0))</f>
        <v>0</v>
      </c>
      <c r="AA93" s="50">
        <f ca="1">IF($B93&lt;Input!$B$20,PRODUCT(OFFSET(AA$19,0,$B93,1,Input!$B$20-$B93)),IF($B93=Input!$B$20,1,0))</f>
        <v>0</v>
      </c>
      <c r="AB93" s="50">
        <f ca="1">IF($B93&lt;Input!$B$20,PRODUCT(OFFSET(AB$19,0,$B93,1,Input!$B$20-$B93)),IF($B93=Input!$B$20,1,0))</f>
        <v>0</v>
      </c>
      <c r="AC93" s="50">
        <f ca="1">IF($B93&lt;Input!$B$20,PRODUCT(OFFSET(AC$19,0,$B93,1,Input!$B$20-$B93)),IF($B93=Input!$B$20,1,0))</f>
        <v>0</v>
      </c>
      <c r="AD93" s="50">
        <f ca="1">IF($B93&lt;Input!$B$20,PRODUCT(OFFSET(AD$19,0,$B93,1,Input!$B$20-$B93)),IF($B93=Input!$B$20,1,0))</f>
        <v>0</v>
      </c>
      <c r="AE93" s="50">
        <f ca="1">IF($B93&lt;Input!$B$20,PRODUCT(OFFSET(AE$19,0,$B93,1,Input!$B$20-$B93)),IF($B93=Input!$B$20,1,0))</f>
        <v>0</v>
      </c>
      <c r="AF93" s="50">
        <f ca="1">IF($B93&lt;Input!$B$20,PRODUCT(OFFSET(AF$19,0,$B93,1,Input!$B$20-$B93)),IF($B93=Input!$B$20,1,0))</f>
        <v>0</v>
      </c>
      <c r="AG93" s="50">
        <f ca="1">IF($B93&lt;Input!$B$20,PRODUCT(OFFSET(AG$19,0,$B93,1,Input!$B$20-$B93)),IF($B93=Input!$B$20,1,0))</f>
        <v>0</v>
      </c>
      <c r="AH93" s="50">
        <f ca="1">IF($B93&lt;Input!$B$20,PRODUCT(OFFSET(AH$19,0,$B93,1,Input!$B$20-$B93)),IF($B93=Input!$B$20,1,0))</f>
        <v>0</v>
      </c>
      <c r="AI93" s="50">
        <f ca="1">IF($B93&lt;Input!$B$20,PRODUCT(OFFSET(AI$19,0,$B93,1,Input!$B$20-$B93)),IF($B93=Input!$B$20,1,0))</f>
        <v>0</v>
      </c>
      <c r="AJ93" s="50">
        <f ca="1">IF($B93&lt;Input!$B$20,PRODUCT(OFFSET(AJ$19,0,$B93,1,Input!$B$20-$B93)),IF($B93=Input!$B$20,1,0))</f>
        <v>0</v>
      </c>
      <c r="AK93" s="50">
        <f ca="1">IF($B93&lt;Input!$B$20,PRODUCT(OFFSET(AK$19,0,$B93,1,Input!$B$20-$B93)),IF($B93=Input!$B$20,1,0))</f>
        <v>0</v>
      </c>
      <c r="AL93" s="50">
        <f ca="1">IF($B93&lt;Input!$B$20,PRODUCT(OFFSET(AL$19,0,$B93,1,Input!$B$20-$B93)),IF($B93=Input!$B$20,1,0))</f>
        <v>0</v>
      </c>
      <c r="AM93" s="50">
        <f ca="1">IF($B93&lt;Input!$B$20,PRODUCT(OFFSET(AM$19,0,$B93,1,Input!$B$20-$B93)),IF($B93=Input!$B$20,1,0))</f>
        <v>0</v>
      </c>
      <c r="AN93" s="50">
        <f ca="1">IF($B93&lt;Input!$B$20,PRODUCT(OFFSET(AN$19,0,$B93,1,Input!$B$20-$B93)),IF($B93=Input!$B$20,1,0))</f>
        <v>0</v>
      </c>
      <c r="AO93" s="50">
        <f ca="1">IF($B93&lt;Input!$B$20,PRODUCT(OFFSET(AO$19,0,$B93,1,Input!$B$20-$B93)),IF($B93=Input!$B$20,1,0))</f>
        <v>0</v>
      </c>
      <c r="AP93" s="50">
        <f ca="1">IF($B93&lt;Input!$B$20,PRODUCT(OFFSET(AP$19,0,$B93,1,Input!$B$20-$B93)),IF($B93=Input!$B$20,1,0))</f>
        <v>0</v>
      </c>
      <c r="AQ93" s="50">
        <f ca="1">IF($B93&lt;Input!$B$20,PRODUCT(OFFSET(AQ$19,0,$B93,1,Input!$B$20-$B93)),IF($B93=Input!$B$20,1,0))</f>
        <v>0</v>
      </c>
      <c r="AR93" s="50">
        <f ca="1">IF($B93&lt;Input!$B$20,PRODUCT(OFFSET(AR$19,0,$B93,1,Input!$B$20-$B93)),IF($B93=Input!$B$20,1,0))</f>
        <v>0</v>
      </c>
      <c r="AS93" s="50">
        <f ca="1">IF($B93&lt;Input!$B$20,PRODUCT(OFFSET(AS$19,0,$B93,1,Input!$B$20-$B93)),IF($B93=Input!$B$20,1,0))</f>
        <v>0</v>
      </c>
      <c r="AT93" s="50">
        <f ca="1">IF($B93&lt;Input!$B$20,PRODUCT(OFFSET(AT$19,0,$B93,1,Input!$B$20-$B93)),IF($B93=Input!$B$20,1,0))</f>
        <v>0</v>
      </c>
      <c r="AU93" s="50">
        <f ca="1">IF($B93&lt;Input!$B$20,PRODUCT(OFFSET(AU$19,0,$B93,1,Input!$B$20-$B93)),IF($B93=Input!$B$20,1,0))</f>
        <v>0</v>
      </c>
      <c r="AV93" s="50">
        <f ca="1">IF($B93&lt;Input!$B$20,PRODUCT(OFFSET(AV$19,0,$B93,1,Input!$B$20-$B93)),IF($B93=Input!$B$20,1,0))</f>
        <v>0</v>
      </c>
      <c r="AW93" s="50">
        <f ca="1">IF($B93&lt;Input!$B$20,PRODUCT(OFFSET(AW$19,0,$B93,1,Input!$B$20-$B93)),IF($B93=Input!$B$20,1,0))</f>
        <v>0</v>
      </c>
      <c r="AX93" s="50">
        <f ca="1">IF($B93&lt;Input!$B$20,PRODUCT(OFFSET(AX$19,0,$B93,1,Input!$B$20-$B93)),IF($B93=Input!$B$20,1,0))</f>
        <v>0</v>
      </c>
      <c r="AY93" s="50">
        <f ca="1">IF($B93&lt;Input!$B$20,PRODUCT(OFFSET(AY$19,0,$B93,1,Input!$B$20-$B93)),IF($B93=Input!$B$20,1,0))</f>
        <v>0</v>
      </c>
      <c r="AZ93" s="50">
        <f ca="1">IF($B93&lt;Input!$B$20,PRODUCT(OFFSET(AZ$19,0,$B93,1,Input!$B$20-$B93)),IF($B93=Input!$B$20,1,0))</f>
        <v>0</v>
      </c>
      <c r="BA93" s="50">
        <f ca="1">IF($B93&lt;Input!$B$20,PRODUCT(OFFSET(BA$19,0,$B93,1,Input!$B$20-$B93)),IF($B93=Input!$B$20,1,0))</f>
        <v>0</v>
      </c>
      <c r="BB93" s="50">
        <f ca="1">IF($B93&lt;Input!$B$20,PRODUCT(OFFSET(BB$19,0,$B93,1,Input!$B$20-$B93)),IF($B93=Input!$B$20,1,0))</f>
        <v>0</v>
      </c>
      <c r="BC93" s="50">
        <f ca="1">IF($B93&lt;Input!$B$20,PRODUCT(OFFSET(BC$19,0,$B93,1,Input!$B$20-$B93)),IF($B93=Input!$B$20,1,0))</f>
        <v>0</v>
      </c>
      <c r="BD93" s="50">
        <f ca="1">IF($B93&lt;Input!$B$20,PRODUCT(OFFSET(BD$19,0,$B93,1,Input!$B$20-$B93)),IF($B93=Input!$B$20,1,0))</f>
        <v>0</v>
      </c>
      <c r="BE93" s="50">
        <f ca="1">IF($B93&lt;Input!$B$20,PRODUCT(OFFSET(BE$19,0,$B93,1,Input!$B$20-$B93)),IF($B93=Input!$B$20,1,0))</f>
        <v>0</v>
      </c>
      <c r="BF93" s="50">
        <f ca="1">IF($B93&lt;Input!$B$20,PRODUCT(OFFSET(BF$19,0,$B93,1,Input!$B$20-$B93)),IF($B93=Input!$B$20,1,0))</f>
        <v>0</v>
      </c>
      <c r="BG93" s="50">
        <f ca="1">IF($B93&lt;Input!$B$20,PRODUCT(OFFSET(BG$19,0,$B93,1,Input!$B$20-$B93)),IF($B93=Input!$B$20,1,0))</f>
        <v>0</v>
      </c>
      <c r="BH93" s="50">
        <f ca="1">IF($B93&lt;Input!$B$20,PRODUCT(OFFSET(BH$19,0,$B93,1,Input!$B$20-$B93)),IF($B93=Input!$B$20,1,0))</f>
        <v>0</v>
      </c>
      <c r="BI93" s="50">
        <f ca="1">IF($B93&lt;Input!$B$20,PRODUCT(OFFSET(BI$19,0,$B93,1,Input!$B$20-$B93)),IF($B93=Input!$B$20,1,0))</f>
        <v>0</v>
      </c>
      <c r="BJ93" s="50">
        <f ca="1">IF($B93&lt;Input!$B$20,PRODUCT(OFFSET(BJ$19,0,$B93,1,Input!$B$20-$B93)),IF($B93=Input!$B$20,1,0))</f>
        <v>0</v>
      </c>
      <c r="BK93" s="50">
        <f ca="1">IF($B93&lt;Input!$B$20,PRODUCT(OFFSET(BK$19,0,$B93,1,Input!$B$20-$B93)),IF($B93=Input!$B$20,1,0))</f>
        <v>0</v>
      </c>
      <c r="BL93" s="50">
        <f ca="1">IF($B93&lt;Input!$B$20,PRODUCT(OFFSET(BL$19,0,$B93,1,Input!$B$20-$B93)),IF($B93=Input!$B$20,1,0))</f>
        <v>0</v>
      </c>
      <c r="BM93" s="50">
        <f ca="1">IF($B93&lt;Input!$B$20,PRODUCT(OFFSET(BM$19,0,$B93,1,Input!$B$20-$B93)),IF($B93=Input!$B$20,1,0))</f>
        <v>0</v>
      </c>
      <c r="BN93" s="50">
        <f ca="1">IF($B93&lt;Input!$B$20,PRODUCT(OFFSET(BN$19,0,$B93,1,Input!$B$20-$B93)),IF($B93=Input!$B$20,1,0))</f>
        <v>0</v>
      </c>
      <c r="BO93" s="50">
        <f ca="1">IF($B93&lt;Input!$B$20,PRODUCT(OFFSET(BO$19,0,$B93,1,Input!$B$20-$B93)),IF($B93=Input!$B$20,1,0))</f>
        <v>0</v>
      </c>
      <c r="BP93" s="50">
        <f ca="1">IF($B93&lt;Input!$B$20,PRODUCT(OFFSET(BP$19,0,$B93,1,Input!$B$20-$B93)),IF($B93=Input!$B$20,1,0))</f>
        <v>0</v>
      </c>
      <c r="BQ93" s="50">
        <f ca="1">IF($B93&lt;Input!$B$20,PRODUCT(OFFSET(BQ$19,0,$B93,1,Input!$B$20-$B93)),IF($B93=Input!$B$20,1,0))</f>
        <v>0</v>
      </c>
      <c r="BR93" s="50">
        <f ca="1">IF($B93&lt;Input!$B$20,PRODUCT(OFFSET(BR$19,0,$B93,1,Input!$B$20-$B93)),IF($B93=Input!$B$20,1,0))</f>
        <v>0</v>
      </c>
      <c r="BS93" s="50">
        <f ca="1">IF($B93&lt;Input!$B$20,PRODUCT(OFFSET(BS$19,0,$B93,1,Input!$B$20-$B93)),IF($B93=Input!$B$20,1,0))</f>
        <v>0</v>
      </c>
      <c r="BT93" s="50">
        <f ca="1">IF($B93&lt;Input!$B$20,PRODUCT(OFFSET(BT$19,0,$B93,1,Input!$B$20-$B93)),IF($B93=Input!$B$20,1,0))</f>
        <v>0</v>
      </c>
      <c r="BU93" s="50">
        <f ca="1">IF($B93&lt;Input!$B$20,PRODUCT(OFFSET(BU$19,0,$B93,1,Input!$B$20-$B93)),IF($B93=Input!$B$20,1,0))</f>
        <v>0</v>
      </c>
      <c r="BV93" s="50">
        <f ca="1">IF($B93&lt;Input!$B$20,PRODUCT(OFFSET(BV$19,0,$B93,1,Input!$B$20-$B93)),IF($B93=Input!$B$20,1,0))</f>
        <v>0</v>
      </c>
      <c r="BW93" s="50">
        <f ca="1">IF($B93&lt;Input!$B$20,PRODUCT(OFFSET(BW$19,0,$B93,1,Input!$B$20-$B93)),IF($B93=Input!$B$20,1,0))</f>
        <v>0</v>
      </c>
      <c r="BX93" s="50">
        <f ca="1">IF($B93&lt;Input!$B$20,PRODUCT(OFFSET(BX$19,0,$B93,1,Input!$B$20-$B93)),IF($B93=Input!$B$20,1,0))</f>
        <v>0</v>
      </c>
      <c r="BY93" s="50">
        <f ca="1">IF($B93&lt;Input!$B$20,PRODUCT(OFFSET(BY$19,0,$B93,1,Input!$B$20-$B93)),IF($B93=Input!$B$20,1,0))</f>
        <v>0</v>
      </c>
      <c r="BZ93" s="50">
        <f ca="1">IF($B93&lt;Input!$B$20,PRODUCT(OFFSET(BZ$19,0,$B93,1,Input!$B$20-$B93)),IF($B93=Input!$B$20,1,0))</f>
        <v>0</v>
      </c>
      <c r="CA93" s="50">
        <f ca="1">IF($B93&lt;Input!$B$20,PRODUCT(OFFSET(CA$19,0,$B93,1,Input!$B$20-$B93)),IF($B93=Input!$B$20,1,0))</f>
        <v>0</v>
      </c>
      <c r="CB93" s="50">
        <f ca="1">IF($B93&lt;Input!$B$20,PRODUCT(OFFSET(CB$19,0,$B93,1,Input!$B$20-$B93)),IF($B93=Input!$B$20,1,0))</f>
        <v>0</v>
      </c>
      <c r="CC93" s="50">
        <f ca="1">IF($B93&lt;Input!$B$20,PRODUCT(OFFSET(CC$19,0,$B93,1,Input!$B$20-$B93)),IF($B93=Input!$B$20,1,0))</f>
        <v>0</v>
      </c>
      <c r="CD93" s="50">
        <f ca="1">IF($B93&lt;Input!$B$20,PRODUCT(OFFSET(CD$19,0,$B93,1,Input!$B$20-$B93)),IF($B93=Input!$B$20,1,0))</f>
        <v>0</v>
      </c>
      <c r="CE93" s="50">
        <f ca="1">IF($B93&lt;Input!$B$20,PRODUCT(OFFSET(CE$19,0,$B93,1,Input!$B$20-$B93)),IF($B93=Input!$B$20,1,0))</f>
        <v>0</v>
      </c>
      <c r="CF93" s="50">
        <f ca="1">IF($B93&lt;Input!$B$20,PRODUCT(OFFSET(CF$19,0,$B93,1,Input!$B$20-$B93)),IF($B93=Input!$B$20,1,0))</f>
        <v>0</v>
      </c>
      <c r="CG93" s="50">
        <f ca="1">IF($B93&lt;Input!$B$20,PRODUCT(OFFSET(CG$19,0,$B93,1,Input!$B$20-$B93)),IF($B93=Input!$B$20,1,0))</f>
        <v>0</v>
      </c>
      <c r="CH93" s="50">
        <f ca="1">IF($B93&lt;Input!$B$20,PRODUCT(OFFSET(CH$19,0,$B93,1,Input!$B$20-$B93)),IF($B93=Input!$B$20,1,0))</f>
        <v>0</v>
      </c>
      <c r="CI93" s="50">
        <f ca="1">IF($B93&lt;Input!$B$20,PRODUCT(OFFSET(CI$19,0,$B93,1,Input!$B$20-$B93)),IF($B93=Input!$B$20,1,0))</f>
        <v>0</v>
      </c>
      <c r="CJ93" s="50">
        <f ca="1">IF($B93&lt;Input!$B$20,PRODUCT(OFFSET(CJ$19,0,$B93,1,Input!$B$20-$B93)),IF($B93=Input!$B$20,1,0))</f>
        <v>0</v>
      </c>
      <c r="CK93" s="50">
        <f ca="1">IF($B93&lt;Input!$B$20,PRODUCT(OFFSET(CK$19,0,$B93,1,Input!$B$20-$B93)),IF($B93=Input!$B$20,1,0))</f>
        <v>0</v>
      </c>
      <c r="CL93" s="50">
        <f ca="1">IF($B93&lt;Input!$B$20,PRODUCT(OFFSET(CL$19,0,$B93,1,Input!$B$20-$B93)),IF($B93=Input!$B$20,1,0))</f>
        <v>0</v>
      </c>
      <c r="CM93" s="50">
        <f ca="1">IF($B93&lt;Input!$B$20,PRODUCT(OFFSET(CM$19,0,$B93,1,Input!$B$20-$B93)),IF($B93=Input!$B$20,1,0))</f>
        <v>0</v>
      </c>
      <c r="CN93" s="50">
        <f ca="1">IF($B93&lt;Input!$B$20,PRODUCT(OFFSET(CN$19,0,$B93,1,Input!$B$20-$B93)),IF($B93=Input!$B$20,1,0))</f>
        <v>0</v>
      </c>
      <c r="CO93" s="50">
        <f ca="1">IF($B93&lt;Input!$B$20,PRODUCT(OFFSET(CO$19,0,$B93,1,Input!$B$20-$B93)),IF($B93=Input!$B$20,1,0))</f>
        <v>0</v>
      </c>
      <c r="CP93" s="50">
        <f ca="1">IF($B93&lt;Input!$B$20,PRODUCT(OFFSET(CP$19,0,$B93,1,Input!$B$20-$B93)),IF($B93=Input!$B$20,1,0))</f>
        <v>0</v>
      </c>
      <c r="CQ93" s="50">
        <f ca="1">IF($B93&lt;Input!$B$20,PRODUCT(OFFSET(CQ$19,0,$B93,1,Input!$B$20-$B93)),IF($B93=Input!$B$20,1,0))</f>
        <v>0</v>
      </c>
      <c r="CR93" s="50">
        <f ca="1">IF($B93&lt;Input!$B$20,PRODUCT(OFFSET(CR$19,0,$B93,1,Input!$B$20-$B93)),IF($B93=Input!$B$20,1,0))</f>
        <v>0</v>
      </c>
      <c r="CS93" s="50">
        <f ca="1">IF($B93&lt;Input!$B$20,PRODUCT(OFFSET(CS$19,0,$B93,1,Input!$B$20-$B93)),IF($B93=Input!$B$20,1,0))</f>
        <v>0</v>
      </c>
      <c r="CT93" s="50">
        <f ca="1">IF($B93&lt;Input!$B$20,PRODUCT(OFFSET(CT$19,0,$B93,1,Input!$B$20-$B93)),IF($B93=Input!$B$20,1,0))</f>
        <v>0</v>
      </c>
      <c r="CU93" s="50">
        <f ca="1">IF($B93&lt;Input!$B$20,PRODUCT(OFFSET(CU$19,0,$B93,1,Input!$B$20-$B93)),IF($B93=Input!$B$20,1,0))</f>
        <v>0</v>
      </c>
    </row>
    <row r="94" spans="2:99" x14ac:dyDescent="0.2">
      <c r="B94" s="43">
        <v>47</v>
      </c>
      <c r="C94" s="50">
        <f ca="1">IF($B94&lt;Input!$B$20,PRODUCT(OFFSET(C$19,0,$B94,1,Input!$B$20-$B94)),IF($B94=Input!$B$20,1,0))</f>
        <v>0</v>
      </c>
      <c r="D94" s="50">
        <f ca="1">IF($B94&lt;Input!$B$20,PRODUCT(OFFSET(D$19,0,$B94,1,Input!$B$20-$B94)),IF($B94=Input!$B$20,1,0))</f>
        <v>0</v>
      </c>
      <c r="E94" s="50">
        <f ca="1">IF($B94&lt;Input!$B$20,PRODUCT(OFFSET(E$19,0,$B94,1,Input!$B$20-$B94)),IF($B94=Input!$B$20,1,0))</f>
        <v>0</v>
      </c>
      <c r="F94" s="50">
        <f ca="1">IF($B94&lt;Input!$B$20,PRODUCT(OFFSET(F$19,0,$B94,1,Input!$B$20-$B94)),IF($B94=Input!$B$20,1,0))</f>
        <v>0</v>
      </c>
      <c r="G94" s="50">
        <f ca="1">IF($B94&lt;Input!$B$20,PRODUCT(OFFSET(G$19,0,$B94,1,Input!$B$20-$B94)),IF($B94=Input!$B$20,1,0))</f>
        <v>0</v>
      </c>
      <c r="H94" s="50">
        <f ca="1">IF($B94&lt;Input!$B$20,PRODUCT(OFFSET(H$19,0,$B94,1,Input!$B$20-$B94)),IF($B94=Input!$B$20,1,0))</f>
        <v>0</v>
      </c>
      <c r="I94" s="50">
        <f ca="1">IF($B94&lt;Input!$B$20,PRODUCT(OFFSET(I$19,0,$B94,1,Input!$B$20-$B94)),IF($B94=Input!$B$20,1,0))</f>
        <v>0</v>
      </c>
      <c r="J94" s="50">
        <f ca="1">IF($B94&lt;Input!$B$20,PRODUCT(OFFSET(J$19,0,$B94,1,Input!$B$20-$B94)),IF($B94=Input!$B$20,1,0))</f>
        <v>0</v>
      </c>
      <c r="K94" s="50">
        <f ca="1">IF($B94&lt;Input!$B$20,PRODUCT(OFFSET(K$19,0,$B94,1,Input!$B$20-$B94)),IF($B94=Input!$B$20,1,0))</f>
        <v>0</v>
      </c>
      <c r="L94" s="50">
        <f ca="1">IF($B94&lt;Input!$B$20,PRODUCT(OFFSET(L$19,0,$B94,1,Input!$B$20-$B94)),IF($B94=Input!$B$20,1,0))</f>
        <v>0</v>
      </c>
      <c r="M94" s="50">
        <f ca="1">IF($B94&lt;Input!$B$20,PRODUCT(OFFSET(M$19,0,$B94,1,Input!$B$20-$B94)),IF($B94=Input!$B$20,1,0))</f>
        <v>0</v>
      </c>
      <c r="N94" s="50">
        <f ca="1">IF($B94&lt;Input!$B$20,PRODUCT(OFFSET(N$19,0,$B94,1,Input!$B$20-$B94)),IF($B94=Input!$B$20,1,0))</f>
        <v>0</v>
      </c>
      <c r="O94" s="50">
        <f ca="1">IF($B94&lt;Input!$B$20,PRODUCT(OFFSET(O$19,0,$B94,1,Input!$B$20-$B94)),IF($B94=Input!$B$20,1,0))</f>
        <v>0</v>
      </c>
      <c r="P94" s="50">
        <f ca="1">IF($B94&lt;Input!$B$20,PRODUCT(OFFSET(P$19,0,$B94,1,Input!$B$20-$B94)),IF($B94=Input!$B$20,1,0))</f>
        <v>0</v>
      </c>
      <c r="Q94" s="50">
        <f ca="1">IF($B94&lt;Input!$B$20,PRODUCT(OFFSET(Q$19,0,$B94,1,Input!$B$20-$B94)),IF($B94=Input!$B$20,1,0))</f>
        <v>0</v>
      </c>
      <c r="R94" s="50">
        <f ca="1">IF($B94&lt;Input!$B$20,PRODUCT(OFFSET(R$19,0,$B94,1,Input!$B$20-$B94)),IF($B94=Input!$B$20,1,0))</f>
        <v>0</v>
      </c>
      <c r="S94" s="50">
        <f ca="1">IF($B94&lt;Input!$B$20,PRODUCT(OFFSET(S$19,0,$B94,1,Input!$B$20-$B94)),IF($B94=Input!$B$20,1,0))</f>
        <v>0</v>
      </c>
      <c r="T94" s="50">
        <f ca="1">IF($B94&lt;Input!$B$20,PRODUCT(OFFSET(T$19,0,$B94,1,Input!$B$20-$B94)),IF($B94=Input!$B$20,1,0))</f>
        <v>0</v>
      </c>
      <c r="U94" s="50">
        <f ca="1">IF($B94&lt;Input!$B$20,PRODUCT(OFFSET(U$19,0,$B94,1,Input!$B$20-$B94)),IF($B94=Input!$B$20,1,0))</f>
        <v>0</v>
      </c>
      <c r="V94" s="50">
        <f ca="1">IF($B94&lt;Input!$B$20,PRODUCT(OFFSET(V$19,0,$B94,1,Input!$B$20-$B94)),IF($B94=Input!$B$20,1,0))</f>
        <v>0</v>
      </c>
      <c r="W94" s="50">
        <f ca="1">IF($B94&lt;Input!$B$20,PRODUCT(OFFSET(W$19,0,$B94,1,Input!$B$20-$B94)),IF($B94=Input!$B$20,1,0))</f>
        <v>0</v>
      </c>
      <c r="X94" s="50">
        <f ca="1">IF($B94&lt;Input!$B$20,PRODUCT(OFFSET(X$19,0,$B94,1,Input!$B$20-$B94)),IF($B94=Input!$B$20,1,0))</f>
        <v>0</v>
      </c>
      <c r="Y94" s="50">
        <f ca="1">IF($B94&lt;Input!$B$20,PRODUCT(OFFSET(Y$19,0,$B94,1,Input!$B$20-$B94)),IF($B94=Input!$B$20,1,0))</f>
        <v>0</v>
      </c>
      <c r="Z94" s="50">
        <f ca="1">IF($B94&lt;Input!$B$20,PRODUCT(OFFSET(Z$19,0,$B94,1,Input!$B$20-$B94)),IF($B94=Input!$B$20,1,0))</f>
        <v>0</v>
      </c>
      <c r="AA94" s="50">
        <f ca="1">IF($B94&lt;Input!$B$20,PRODUCT(OFFSET(AA$19,0,$B94,1,Input!$B$20-$B94)),IF($B94=Input!$B$20,1,0))</f>
        <v>0</v>
      </c>
      <c r="AB94" s="50">
        <f ca="1">IF($B94&lt;Input!$B$20,PRODUCT(OFFSET(AB$19,0,$B94,1,Input!$B$20-$B94)),IF($B94=Input!$B$20,1,0))</f>
        <v>0</v>
      </c>
      <c r="AC94" s="50">
        <f ca="1">IF($B94&lt;Input!$B$20,PRODUCT(OFFSET(AC$19,0,$B94,1,Input!$B$20-$B94)),IF($B94=Input!$B$20,1,0))</f>
        <v>0</v>
      </c>
      <c r="AD94" s="50">
        <f ca="1">IF($B94&lt;Input!$B$20,PRODUCT(OFFSET(AD$19,0,$B94,1,Input!$B$20-$B94)),IF($B94=Input!$B$20,1,0))</f>
        <v>0</v>
      </c>
      <c r="AE94" s="50">
        <f ca="1">IF($B94&lt;Input!$B$20,PRODUCT(OFFSET(AE$19,0,$B94,1,Input!$B$20-$B94)),IF($B94=Input!$B$20,1,0))</f>
        <v>0</v>
      </c>
      <c r="AF94" s="50">
        <f ca="1">IF($B94&lt;Input!$B$20,PRODUCT(OFFSET(AF$19,0,$B94,1,Input!$B$20-$B94)),IF($B94=Input!$B$20,1,0))</f>
        <v>0</v>
      </c>
      <c r="AG94" s="50">
        <f ca="1">IF($B94&lt;Input!$B$20,PRODUCT(OFFSET(AG$19,0,$B94,1,Input!$B$20-$B94)),IF($B94=Input!$B$20,1,0))</f>
        <v>0</v>
      </c>
      <c r="AH94" s="50">
        <f ca="1">IF($B94&lt;Input!$B$20,PRODUCT(OFFSET(AH$19,0,$B94,1,Input!$B$20-$B94)),IF($B94=Input!$B$20,1,0))</f>
        <v>0</v>
      </c>
      <c r="AI94" s="50">
        <f ca="1">IF($B94&lt;Input!$B$20,PRODUCT(OFFSET(AI$19,0,$B94,1,Input!$B$20-$B94)),IF($B94=Input!$B$20,1,0))</f>
        <v>0</v>
      </c>
      <c r="AJ94" s="50">
        <f ca="1">IF($B94&lt;Input!$B$20,PRODUCT(OFFSET(AJ$19,0,$B94,1,Input!$B$20-$B94)),IF($B94=Input!$B$20,1,0))</f>
        <v>0</v>
      </c>
      <c r="AK94" s="50">
        <f ca="1">IF($B94&lt;Input!$B$20,PRODUCT(OFFSET(AK$19,0,$B94,1,Input!$B$20-$B94)),IF($B94=Input!$B$20,1,0))</f>
        <v>0</v>
      </c>
      <c r="AL94" s="50">
        <f ca="1">IF($B94&lt;Input!$B$20,PRODUCT(OFFSET(AL$19,0,$B94,1,Input!$B$20-$B94)),IF($B94=Input!$B$20,1,0))</f>
        <v>0</v>
      </c>
      <c r="AM94" s="50">
        <f ca="1">IF($B94&lt;Input!$B$20,PRODUCT(OFFSET(AM$19,0,$B94,1,Input!$B$20-$B94)),IF($B94=Input!$B$20,1,0))</f>
        <v>0</v>
      </c>
      <c r="AN94" s="50">
        <f ca="1">IF($B94&lt;Input!$B$20,PRODUCT(OFFSET(AN$19,0,$B94,1,Input!$B$20-$B94)),IF($B94=Input!$B$20,1,0))</f>
        <v>0</v>
      </c>
      <c r="AO94" s="50">
        <f ca="1">IF($B94&lt;Input!$B$20,PRODUCT(OFFSET(AO$19,0,$B94,1,Input!$B$20-$B94)),IF($B94=Input!$B$20,1,0))</f>
        <v>0</v>
      </c>
      <c r="AP94" s="50">
        <f ca="1">IF($B94&lt;Input!$B$20,PRODUCT(OFFSET(AP$19,0,$B94,1,Input!$B$20-$B94)),IF($B94=Input!$B$20,1,0))</f>
        <v>0</v>
      </c>
      <c r="AQ94" s="50">
        <f ca="1">IF($B94&lt;Input!$B$20,PRODUCT(OFFSET(AQ$19,0,$B94,1,Input!$B$20-$B94)),IF($B94=Input!$B$20,1,0))</f>
        <v>0</v>
      </c>
      <c r="AR94" s="50">
        <f ca="1">IF($B94&lt;Input!$B$20,PRODUCT(OFFSET(AR$19,0,$B94,1,Input!$B$20-$B94)),IF($B94=Input!$B$20,1,0))</f>
        <v>0</v>
      </c>
      <c r="AS94" s="50">
        <f ca="1">IF($B94&lt;Input!$B$20,PRODUCT(OFFSET(AS$19,0,$B94,1,Input!$B$20-$B94)),IF($B94=Input!$B$20,1,0))</f>
        <v>0</v>
      </c>
      <c r="AT94" s="50">
        <f ca="1">IF($B94&lt;Input!$B$20,PRODUCT(OFFSET(AT$19,0,$B94,1,Input!$B$20-$B94)),IF($B94=Input!$B$20,1,0))</f>
        <v>0</v>
      </c>
      <c r="AU94" s="50">
        <f ca="1">IF($B94&lt;Input!$B$20,PRODUCT(OFFSET(AU$19,0,$B94,1,Input!$B$20-$B94)),IF($B94=Input!$B$20,1,0))</f>
        <v>0</v>
      </c>
      <c r="AV94" s="50">
        <f ca="1">IF($B94&lt;Input!$B$20,PRODUCT(OFFSET(AV$19,0,$B94,1,Input!$B$20-$B94)),IF($B94=Input!$B$20,1,0))</f>
        <v>0</v>
      </c>
      <c r="AW94" s="50">
        <f ca="1">IF($B94&lt;Input!$B$20,PRODUCT(OFFSET(AW$19,0,$B94,1,Input!$B$20-$B94)),IF($B94=Input!$B$20,1,0))</f>
        <v>0</v>
      </c>
      <c r="AX94" s="50">
        <f ca="1">IF($B94&lt;Input!$B$20,PRODUCT(OFFSET(AX$19,0,$B94,1,Input!$B$20-$B94)),IF($B94=Input!$B$20,1,0))</f>
        <v>0</v>
      </c>
      <c r="AY94" s="50">
        <f ca="1">IF($B94&lt;Input!$B$20,PRODUCT(OFFSET(AY$19,0,$B94,1,Input!$B$20-$B94)),IF($B94=Input!$B$20,1,0))</f>
        <v>0</v>
      </c>
      <c r="AZ94" s="50">
        <f ca="1">IF($B94&lt;Input!$B$20,PRODUCT(OFFSET(AZ$19,0,$B94,1,Input!$B$20-$B94)),IF($B94=Input!$B$20,1,0))</f>
        <v>0</v>
      </c>
      <c r="BA94" s="50">
        <f ca="1">IF($B94&lt;Input!$B$20,PRODUCT(OFFSET(BA$19,0,$B94,1,Input!$B$20-$B94)),IF($B94=Input!$B$20,1,0))</f>
        <v>0</v>
      </c>
      <c r="BB94" s="50">
        <f ca="1">IF($B94&lt;Input!$B$20,PRODUCT(OFFSET(BB$19,0,$B94,1,Input!$B$20-$B94)),IF($B94=Input!$B$20,1,0))</f>
        <v>0</v>
      </c>
      <c r="BC94" s="50">
        <f ca="1">IF($B94&lt;Input!$B$20,PRODUCT(OFFSET(BC$19,0,$B94,1,Input!$B$20-$B94)),IF($B94=Input!$B$20,1,0))</f>
        <v>0</v>
      </c>
      <c r="BD94" s="50">
        <f ca="1">IF($B94&lt;Input!$B$20,PRODUCT(OFFSET(BD$19,0,$B94,1,Input!$B$20-$B94)),IF($B94=Input!$B$20,1,0))</f>
        <v>0</v>
      </c>
      <c r="BE94" s="50">
        <f ca="1">IF($B94&lt;Input!$B$20,PRODUCT(OFFSET(BE$19,0,$B94,1,Input!$B$20-$B94)),IF($B94=Input!$B$20,1,0))</f>
        <v>0</v>
      </c>
      <c r="BF94" s="50">
        <f ca="1">IF($B94&lt;Input!$B$20,PRODUCT(OFFSET(BF$19,0,$B94,1,Input!$B$20-$B94)),IF($B94=Input!$B$20,1,0))</f>
        <v>0</v>
      </c>
      <c r="BG94" s="50">
        <f ca="1">IF($B94&lt;Input!$B$20,PRODUCT(OFFSET(BG$19,0,$B94,1,Input!$B$20-$B94)),IF($B94=Input!$B$20,1,0))</f>
        <v>0</v>
      </c>
      <c r="BH94" s="50">
        <f ca="1">IF($B94&lt;Input!$B$20,PRODUCT(OFFSET(BH$19,0,$B94,1,Input!$B$20-$B94)),IF($B94=Input!$B$20,1,0))</f>
        <v>0</v>
      </c>
      <c r="BI94" s="50">
        <f ca="1">IF($B94&lt;Input!$B$20,PRODUCT(OFFSET(BI$19,0,$B94,1,Input!$B$20-$B94)),IF($B94=Input!$B$20,1,0))</f>
        <v>0</v>
      </c>
      <c r="BJ94" s="50">
        <f ca="1">IF($B94&lt;Input!$B$20,PRODUCT(OFFSET(BJ$19,0,$B94,1,Input!$B$20-$B94)),IF($B94=Input!$B$20,1,0))</f>
        <v>0</v>
      </c>
      <c r="BK94" s="50">
        <f ca="1">IF($B94&lt;Input!$B$20,PRODUCT(OFFSET(BK$19,0,$B94,1,Input!$B$20-$B94)),IF($B94=Input!$B$20,1,0))</f>
        <v>0</v>
      </c>
      <c r="BL94" s="50">
        <f ca="1">IF($B94&lt;Input!$B$20,PRODUCT(OFFSET(BL$19,0,$B94,1,Input!$B$20-$B94)),IF($B94=Input!$B$20,1,0))</f>
        <v>0</v>
      </c>
      <c r="BM94" s="50">
        <f ca="1">IF($B94&lt;Input!$B$20,PRODUCT(OFFSET(BM$19,0,$B94,1,Input!$B$20-$B94)),IF($B94=Input!$B$20,1,0))</f>
        <v>0</v>
      </c>
      <c r="BN94" s="50">
        <f ca="1">IF($B94&lt;Input!$B$20,PRODUCT(OFFSET(BN$19,0,$B94,1,Input!$B$20-$B94)),IF($B94=Input!$B$20,1,0))</f>
        <v>0</v>
      </c>
      <c r="BO94" s="50">
        <f ca="1">IF($B94&lt;Input!$B$20,PRODUCT(OFFSET(BO$19,0,$B94,1,Input!$B$20-$B94)),IF($B94=Input!$B$20,1,0))</f>
        <v>0</v>
      </c>
      <c r="BP94" s="50">
        <f ca="1">IF($B94&lt;Input!$B$20,PRODUCT(OFFSET(BP$19,0,$B94,1,Input!$B$20-$B94)),IF($B94=Input!$B$20,1,0))</f>
        <v>0</v>
      </c>
      <c r="BQ94" s="50">
        <f ca="1">IF($B94&lt;Input!$B$20,PRODUCT(OFFSET(BQ$19,0,$B94,1,Input!$B$20-$B94)),IF($B94=Input!$B$20,1,0))</f>
        <v>0</v>
      </c>
      <c r="BR94" s="50">
        <f ca="1">IF($B94&lt;Input!$B$20,PRODUCT(OFFSET(BR$19,0,$B94,1,Input!$B$20-$B94)),IF($B94=Input!$B$20,1,0))</f>
        <v>0</v>
      </c>
      <c r="BS94" s="50">
        <f ca="1">IF($B94&lt;Input!$B$20,PRODUCT(OFFSET(BS$19,0,$B94,1,Input!$B$20-$B94)),IF($B94=Input!$B$20,1,0))</f>
        <v>0</v>
      </c>
      <c r="BT94" s="50">
        <f ca="1">IF($B94&lt;Input!$B$20,PRODUCT(OFFSET(BT$19,0,$B94,1,Input!$B$20-$B94)),IF($B94=Input!$B$20,1,0))</f>
        <v>0</v>
      </c>
      <c r="BU94" s="50">
        <f ca="1">IF($B94&lt;Input!$B$20,PRODUCT(OFFSET(BU$19,0,$B94,1,Input!$B$20-$B94)),IF($B94=Input!$B$20,1,0))</f>
        <v>0</v>
      </c>
      <c r="BV94" s="50">
        <f ca="1">IF($B94&lt;Input!$B$20,PRODUCT(OFFSET(BV$19,0,$B94,1,Input!$B$20-$B94)),IF($B94=Input!$B$20,1,0))</f>
        <v>0</v>
      </c>
      <c r="BW94" s="50">
        <f ca="1">IF($B94&lt;Input!$B$20,PRODUCT(OFFSET(BW$19,0,$B94,1,Input!$B$20-$B94)),IF($B94=Input!$B$20,1,0))</f>
        <v>0</v>
      </c>
      <c r="BX94" s="50">
        <f ca="1">IF($B94&lt;Input!$B$20,PRODUCT(OFFSET(BX$19,0,$B94,1,Input!$B$20-$B94)),IF($B94=Input!$B$20,1,0))</f>
        <v>0</v>
      </c>
      <c r="BY94" s="50">
        <f ca="1">IF($B94&lt;Input!$B$20,PRODUCT(OFFSET(BY$19,0,$B94,1,Input!$B$20-$B94)),IF($B94=Input!$B$20,1,0))</f>
        <v>0</v>
      </c>
      <c r="BZ94" s="50">
        <f ca="1">IF($B94&lt;Input!$B$20,PRODUCT(OFFSET(BZ$19,0,$B94,1,Input!$B$20-$B94)),IF($B94=Input!$B$20,1,0))</f>
        <v>0</v>
      </c>
      <c r="CA94" s="50">
        <f ca="1">IF($B94&lt;Input!$B$20,PRODUCT(OFFSET(CA$19,0,$B94,1,Input!$B$20-$B94)),IF($B94=Input!$B$20,1,0))</f>
        <v>0</v>
      </c>
      <c r="CB94" s="50">
        <f ca="1">IF($B94&lt;Input!$B$20,PRODUCT(OFFSET(CB$19,0,$B94,1,Input!$B$20-$B94)),IF($B94=Input!$B$20,1,0))</f>
        <v>0</v>
      </c>
      <c r="CC94" s="50">
        <f ca="1">IF($B94&lt;Input!$B$20,PRODUCT(OFFSET(CC$19,0,$B94,1,Input!$B$20-$B94)),IF($B94=Input!$B$20,1,0))</f>
        <v>0</v>
      </c>
      <c r="CD94" s="50">
        <f ca="1">IF($B94&lt;Input!$B$20,PRODUCT(OFFSET(CD$19,0,$B94,1,Input!$B$20-$B94)),IF($B94=Input!$B$20,1,0))</f>
        <v>0</v>
      </c>
      <c r="CE94" s="50">
        <f ca="1">IF($B94&lt;Input!$B$20,PRODUCT(OFFSET(CE$19,0,$B94,1,Input!$B$20-$B94)),IF($B94=Input!$B$20,1,0))</f>
        <v>0</v>
      </c>
      <c r="CF94" s="50">
        <f ca="1">IF($B94&lt;Input!$B$20,PRODUCT(OFFSET(CF$19,0,$B94,1,Input!$B$20-$B94)),IF($B94=Input!$B$20,1,0))</f>
        <v>0</v>
      </c>
      <c r="CG94" s="50">
        <f ca="1">IF($B94&lt;Input!$B$20,PRODUCT(OFFSET(CG$19,0,$B94,1,Input!$B$20-$B94)),IF($B94=Input!$B$20,1,0))</f>
        <v>0</v>
      </c>
      <c r="CH94" s="50">
        <f ca="1">IF($B94&lt;Input!$B$20,PRODUCT(OFFSET(CH$19,0,$B94,1,Input!$B$20-$B94)),IF($B94=Input!$B$20,1,0))</f>
        <v>0</v>
      </c>
      <c r="CI94" s="50">
        <f ca="1">IF($B94&lt;Input!$B$20,PRODUCT(OFFSET(CI$19,0,$B94,1,Input!$B$20-$B94)),IF($B94=Input!$B$20,1,0))</f>
        <v>0</v>
      </c>
      <c r="CJ94" s="50">
        <f ca="1">IF($B94&lt;Input!$B$20,PRODUCT(OFFSET(CJ$19,0,$B94,1,Input!$B$20-$B94)),IF($B94=Input!$B$20,1,0))</f>
        <v>0</v>
      </c>
      <c r="CK94" s="50">
        <f ca="1">IF($B94&lt;Input!$B$20,PRODUCT(OFFSET(CK$19,0,$B94,1,Input!$B$20-$B94)),IF($B94=Input!$B$20,1,0))</f>
        <v>0</v>
      </c>
      <c r="CL94" s="50">
        <f ca="1">IF($B94&lt;Input!$B$20,PRODUCT(OFFSET(CL$19,0,$B94,1,Input!$B$20-$B94)),IF($B94=Input!$B$20,1,0))</f>
        <v>0</v>
      </c>
      <c r="CM94" s="50">
        <f ca="1">IF($B94&lt;Input!$B$20,PRODUCT(OFFSET(CM$19,0,$B94,1,Input!$B$20-$B94)),IF($B94=Input!$B$20,1,0))</f>
        <v>0</v>
      </c>
      <c r="CN94" s="50">
        <f ca="1">IF($B94&lt;Input!$B$20,PRODUCT(OFFSET(CN$19,0,$B94,1,Input!$B$20-$B94)),IF($B94=Input!$B$20,1,0))</f>
        <v>0</v>
      </c>
      <c r="CO94" s="50">
        <f ca="1">IF($B94&lt;Input!$B$20,PRODUCT(OFFSET(CO$19,0,$B94,1,Input!$B$20-$B94)),IF($B94=Input!$B$20,1,0))</f>
        <v>0</v>
      </c>
      <c r="CP94" s="50">
        <f ca="1">IF($B94&lt;Input!$B$20,PRODUCT(OFFSET(CP$19,0,$B94,1,Input!$B$20-$B94)),IF($B94=Input!$B$20,1,0))</f>
        <v>0</v>
      </c>
      <c r="CQ94" s="50">
        <f ca="1">IF($B94&lt;Input!$B$20,PRODUCT(OFFSET(CQ$19,0,$B94,1,Input!$B$20-$B94)),IF($B94=Input!$B$20,1,0))</f>
        <v>0</v>
      </c>
      <c r="CR94" s="50">
        <f ca="1">IF($B94&lt;Input!$B$20,PRODUCT(OFFSET(CR$19,0,$B94,1,Input!$B$20-$B94)),IF($B94=Input!$B$20,1,0))</f>
        <v>0</v>
      </c>
      <c r="CS94" s="50">
        <f ca="1">IF($B94&lt;Input!$B$20,PRODUCT(OFFSET(CS$19,0,$B94,1,Input!$B$20-$B94)),IF($B94=Input!$B$20,1,0))</f>
        <v>0</v>
      </c>
      <c r="CT94" s="50">
        <f ca="1">IF($B94&lt;Input!$B$20,PRODUCT(OFFSET(CT$19,0,$B94,1,Input!$B$20-$B94)),IF($B94=Input!$B$20,1,0))</f>
        <v>0</v>
      </c>
      <c r="CU94" s="50">
        <f ca="1">IF($B94&lt;Input!$B$20,PRODUCT(OFFSET(CU$19,0,$B94,1,Input!$B$20-$B94)),IF($B94=Input!$B$20,1,0))</f>
        <v>0</v>
      </c>
    </row>
    <row r="95" spans="2:99" x14ac:dyDescent="0.2">
      <c r="B95" s="43">
        <v>48</v>
      </c>
      <c r="C95" s="50">
        <f ca="1">IF($B95&lt;Input!$B$20,PRODUCT(OFFSET(C$19,0,$B95,1,Input!$B$20-$B95)),IF($B95=Input!$B$20,1,0))</f>
        <v>0</v>
      </c>
      <c r="D95" s="50">
        <f ca="1">IF($B95&lt;Input!$B$20,PRODUCT(OFFSET(D$19,0,$B95,1,Input!$B$20-$B95)),IF($B95=Input!$B$20,1,0))</f>
        <v>0</v>
      </c>
      <c r="E95" s="50">
        <f ca="1">IF($B95&lt;Input!$B$20,PRODUCT(OFFSET(E$19,0,$B95,1,Input!$B$20-$B95)),IF($B95=Input!$B$20,1,0))</f>
        <v>0</v>
      </c>
      <c r="F95" s="50">
        <f ca="1">IF($B95&lt;Input!$B$20,PRODUCT(OFFSET(F$19,0,$B95,1,Input!$B$20-$B95)),IF($B95=Input!$B$20,1,0))</f>
        <v>0</v>
      </c>
      <c r="G95" s="50">
        <f ca="1">IF($B95&lt;Input!$B$20,PRODUCT(OFFSET(G$19,0,$B95,1,Input!$B$20-$B95)),IF($B95=Input!$B$20,1,0))</f>
        <v>0</v>
      </c>
      <c r="H95" s="50">
        <f ca="1">IF($B95&lt;Input!$B$20,PRODUCT(OFFSET(H$19,0,$B95,1,Input!$B$20-$B95)),IF($B95=Input!$B$20,1,0))</f>
        <v>0</v>
      </c>
      <c r="I95" s="50">
        <f ca="1">IF($B95&lt;Input!$B$20,PRODUCT(OFFSET(I$19,0,$B95,1,Input!$B$20-$B95)),IF($B95=Input!$B$20,1,0))</f>
        <v>0</v>
      </c>
      <c r="J95" s="50">
        <f ca="1">IF($B95&lt;Input!$B$20,PRODUCT(OFFSET(J$19,0,$B95,1,Input!$B$20-$B95)),IF($B95=Input!$B$20,1,0))</f>
        <v>0</v>
      </c>
      <c r="K95" s="50">
        <f ca="1">IF($B95&lt;Input!$B$20,PRODUCT(OFFSET(K$19,0,$B95,1,Input!$B$20-$B95)),IF($B95=Input!$B$20,1,0))</f>
        <v>0</v>
      </c>
      <c r="L95" s="50">
        <f ca="1">IF($B95&lt;Input!$B$20,PRODUCT(OFFSET(L$19,0,$B95,1,Input!$B$20-$B95)),IF($B95=Input!$B$20,1,0))</f>
        <v>0</v>
      </c>
      <c r="M95" s="50">
        <f ca="1">IF($B95&lt;Input!$B$20,PRODUCT(OFFSET(M$19,0,$B95,1,Input!$B$20-$B95)),IF($B95=Input!$B$20,1,0))</f>
        <v>0</v>
      </c>
      <c r="N95" s="50">
        <f ca="1">IF($B95&lt;Input!$B$20,PRODUCT(OFFSET(N$19,0,$B95,1,Input!$B$20-$B95)),IF($B95=Input!$B$20,1,0))</f>
        <v>0</v>
      </c>
      <c r="O95" s="50">
        <f ca="1">IF($B95&lt;Input!$B$20,PRODUCT(OFFSET(O$19,0,$B95,1,Input!$B$20-$B95)),IF($B95=Input!$B$20,1,0))</f>
        <v>0</v>
      </c>
      <c r="P95" s="50">
        <f ca="1">IF($B95&lt;Input!$B$20,PRODUCT(OFFSET(P$19,0,$B95,1,Input!$B$20-$B95)),IF($B95=Input!$B$20,1,0))</f>
        <v>0</v>
      </c>
      <c r="Q95" s="50">
        <f ca="1">IF($B95&lt;Input!$B$20,PRODUCT(OFFSET(Q$19,0,$B95,1,Input!$B$20-$B95)),IF($B95=Input!$B$20,1,0))</f>
        <v>0</v>
      </c>
      <c r="R95" s="50">
        <f ca="1">IF($B95&lt;Input!$B$20,PRODUCT(OFFSET(R$19,0,$B95,1,Input!$B$20-$B95)),IF($B95=Input!$B$20,1,0))</f>
        <v>0</v>
      </c>
      <c r="S95" s="50">
        <f ca="1">IF($B95&lt;Input!$B$20,PRODUCT(OFFSET(S$19,0,$B95,1,Input!$B$20-$B95)),IF($B95=Input!$B$20,1,0))</f>
        <v>0</v>
      </c>
      <c r="T95" s="50">
        <f ca="1">IF($B95&lt;Input!$B$20,PRODUCT(OFFSET(T$19,0,$B95,1,Input!$B$20-$B95)),IF($B95=Input!$B$20,1,0))</f>
        <v>0</v>
      </c>
      <c r="U95" s="50">
        <f ca="1">IF($B95&lt;Input!$B$20,PRODUCT(OFFSET(U$19,0,$B95,1,Input!$B$20-$B95)),IF($B95=Input!$B$20,1,0))</f>
        <v>0</v>
      </c>
      <c r="V95" s="50">
        <f ca="1">IF($B95&lt;Input!$B$20,PRODUCT(OFFSET(V$19,0,$B95,1,Input!$B$20-$B95)),IF($B95=Input!$B$20,1,0))</f>
        <v>0</v>
      </c>
      <c r="W95" s="50">
        <f ca="1">IF($B95&lt;Input!$B$20,PRODUCT(OFFSET(W$19,0,$B95,1,Input!$B$20-$B95)),IF($B95=Input!$B$20,1,0))</f>
        <v>0</v>
      </c>
      <c r="X95" s="50">
        <f ca="1">IF($B95&lt;Input!$B$20,PRODUCT(OFFSET(X$19,0,$B95,1,Input!$B$20-$B95)),IF($B95=Input!$B$20,1,0))</f>
        <v>0</v>
      </c>
      <c r="Y95" s="50">
        <f ca="1">IF($B95&lt;Input!$B$20,PRODUCT(OFFSET(Y$19,0,$B95,1,Input!$B$20-$B95)),IF($B95=Input!$B$20,1,0))</f>
        <v>0</v>
      </c>
      <c r="Z95" s="50">
        <f ca="1">IF($B95&lt;Input!$B$20,PRODUCT(OFFSET(Z$19,0,$B95,1,Input!$B$20-$B95)),IF($B95=Input!$B$20,1,0))</f>
        <v>0</v>
      </c>
      <c r="AA95" s="50">
        <f ca="1">IF($B95&lt;Input!$B$20,PRODUCT(OFFSET(AA$19,0,$B95,1,Input!$B$20-$B95)),IF($B95=Input!$B$20,1,0))</f>
        <v>0</v>
      </c>
      <c r="AB95" s="50">
        <f ca="1">IF($B95&lt;Input!$B$20,PRODUCT(OFFSET(AB$19,0,$B95,1,Input!$B$20-$B95)),IF($B95=Input!$B$20,1,0))</f>
        <v>0</v>
      </c>
      <c r="AC95" s="50">
        <f ca="1">IF($B95&lt;Input!$B$20,PRODUCT(OFFSET(AC$19,0,$B95,1,Input!$B$20-$B95)),IF($B95=Input!$B$20,1,0))</f>
        <v>0</v>
      </c>
      <c r="AD95" s="50">
        <f ca="1">IF($B95&lt;Input!$B$20,PRODUCT(OFFSET(AD$19,0,$B95,1,Input!$B$20-$B95)),IF($B95=Input!$B$20,1,0))</f>
        <v>0</v>
      </c>
      <c r="AE95" s="50">
        <f ca="1">IF($B95&lt;Input!$B$20,PRODUCT(OFFSET(AE$19,0,$B95,1,Input!$B$20-$B95)),IF($B95=Input!$B$20,1,0))</f>
        <v>0</v>
      </c>
      <c r="AF95" s="50">
        <f ca="1">IF($B95&lt;Input!$B$20,PRODUCT(OFFSET(AF$19,0,$B95,1,Input!$B$20-$B95)),IF($B95=Input!$B$20,1,0))</f>
        <v>0</v>
      </c>
      <c r="AG95" s="50">
        <f ca="1">IF($B95&lt;Input!$B$20,PRODUCT(OFFSET(AG$19,0,$B95,1,Input!$B$20-$B95)),IF($B95=Input!$B$20,1,0))</f>
        <v>0</v>
      </c>
      <c r="AH95" s="50">
        <f ca="1">IF($B95&lt;Input!$B$20,PRODUCT(OFFSET(AH$19,0,$B95,1,Input!$B$20-$B95)),IF($B95=Input!$B$20,1,0))</f>
        <v>0</v>
      </c>
      <c r="AI95" s="50">
        <f ca="1">IF($B95&lt;Input!$B$20,PRODUCT(OFFSET(AI$19,0,$B95,1,Input!$B$20-$B95)),IF($B95=Input!$B$20,1,0))</f>
        <v>0</v>
      </c>
      <c r="AJ95" s="50">
        <f ca="1">IF($B95&lt;Input!$B$20,PRODUCT(OFFSET(AJ$19,0,$B95,1,Input!$B$20-$B95)),IF($B95=Input!$B$20,1,0))</f>
        <v>0</v>
      </c>
      <c r="AK95" s="50">
        <f ca="1">IF($B95&lt;Input!$B$20,PRODUCT(OFFSET(AK$19,0,$B95,1,Input!$B$20-$B95)),IF($B95=Input!$B$20,1,0))</f>
        <v>0</v>
      </c>
      <c r="AL95" s="50">
        <f ca="1">IF($B95&lt;Input!$B$20,PRODUCT(OFFSET(AL$19,0,$B95,1,Input!$B$20-$B95)),IF($B95=Input!$B$20,1,0))</f>
        <v>0</v>
      </c>
      <c r="AM95" s="50">
        <f ca="1">IF($B95&lt;Input!$B$20,PRODUCT(OFFSET(AM$19,0,$B95,1,Input!$B$20-$B95)),IF($B95=Input!$B$20,1,0))</f>
        <v>0</v>
      </c>
      <c r="AN95" s="50">
        <f ca="1">IF($B95&lt;Input!$B$20,PRODUCT(OFFSET(AN$19,0,$B95,1,Input!$B$20-$B95)),IF($B95=Input!$B$20,1,0))</f>
        <v>0</v>
      </c>
      <c r="AO95" s="50">
        <f ca="1">IF($B95&lt;Input!$B$20,PRODUCT(OFFSET(AO$19,0,$B95,1,Input!$B$20-$B95)),IF($B95=Input!$B$20,1,0))</f>
        <v>0</v>
      </c>
      <c r="AP95" s="50">
        <f ca="1">IF($B95&lt;Input!$B$20,PRODUCT(OFFSET(AP$19,0,$B95,1,Input!$B$20-$B95)),IF($B95=Input!$B$20,1,0))</f>
        <v>0</v>
      </c>
      <c r="AQ95" s="50">
        <f ca="1">IF($B95&lt;Input!$B$20,PRODUCT(OFFSET(AQ$19,0,$B95,1,Input!$B$20-$B95)),IF($B95=Input!$B$20,1,0))</f>
        <v>0</v>
      </c>
      <c r="AR95" s="50">
        <f ca="1">IF($B95&lt;Input!$B$20,PRODUCT(OFFSET(AR$19,0,$B95,1,Input!$B$20-$B95)),IF($B95=Input!$B$20,1,0))</f>
        <v>0</v>
      </c>
      <c r="AS95" s="50">
        <f ca="1">IF($B95&lt;Input!$B$20,PRODUCT(OFFSET(AS$19,0,$B95,1,Input!$B$20-$B95)),IF($B95=Input!$B$20,1,0))</f>
        <v>0</v>
      </c>
      <c r="AT95" s="50">
        <f ca="1">IF($B95&lt;Input!$B$20,PRODUCT(OFFSET(AT$19,0,$B95,1,Input!$B$20-$B95)),IF($B95=Input!$B$20,1,0))</f>
        <v>0</v>
      </c>
      <c r="AU95" s="50">
        <f ca="1">IF($B95&lt;Input!$B$20,PRODUCT(OFFSET(AU$19,0,$B95,1,Input!$B$20-$B95)),IF($B95=Input!$B$20,1,0))</f>
        <v>0</v>
      </c>
      <c r="AV95" s="50">
        <f ca="1">IF($B95&lt;Input!$B$20,PRODUCT(OFFSET(AV$19,0,$B95,1,Input!$B$20-$B95)),IF($B95=Input!$B$20,1,0))</f>
        <v>0</v>
      </c>
      <c r="AW95" s="50">
        <f ca="1">IF($B95&lt;Input!$B$20,PRODUCT(OFFSET(AW$19,0,$B95,1,Input!$B$20-$B95)),IF($B95=Input!$B$20,1,0))</f>
        <v>0</v>
      </c>
      <c r="AX95" s="50">
        <f ca="1">IF($B95&lt;Input!$B$20,PRODUCT(OFFSET(AX$19,0,$B95,1,Input!$B$20-$B95)),IF($B95=Input!$B$20,1,0))</f>
        <v>0</v>
      </c>
      <c r="AY95" s="50">
        <f ca="1">IF($B95&lt;Input!$B$20,PRODUCT(OFFSET(AY$19,0,$B95,1,Input!$B$20-$B95)),IF($B95=Input!$B$20,1,0))</f>
        <v>0</v>
      </c>
      <c r="AZ95" s="50">
        <f ca="1">IF($B95&lt;Input!$B$20,PRODUCT(OFFSET(AZ$19,0,$B95,1,Input!$B$20-$B95)),IF($B95=Input!$B$20,1,0))</f>
        <v>0</v>
      </c>
      <c r="BA95" s="50">
        <f ca="1">IF($B95&lt;Input!$B$20,PRODUCT(OFFSET(BA$19,0,$B95,1,Input!$B$20-$B95)),IF($B95=Input!$B$20,1,0))</f>
        <v>0</v>
      </c>
      <c r="BB95" s="50">
        <f ca="1">IF($B95&lt;Input!$B$20,PRODUCT(OFFSET(BB$19,0,$B95,1,Input!$B$20-$B95)),IF($B95=Input!$B$20,1,0))</f>
        <v>0</v>
      </c>
      <c r="BC95" s="50">
        <f ca="1">IF($B95&lt;Input!$B$20,PRODUCT(OFFSET(BC$19,0,$B95,1,Input!$B$20-$B95)),IF($B95=Input!$B$20,1,0))</f>
        <v>0</v>
      </c>
      <c r="BD95" s="50">
        <f ca="1">IF($B95&lt;Input!$B$20,PRODUCT(OFFSET(BD$19,0,$B95,1,Input!$B$20-$B95)),IF($B95=Input!$B$20,1,0))</f>
        <v>0</v>
      </c>
      <c r="BE95" s="50">
        <f ca="1">IF($B95&lt;Input!$B$20,PRODUCT(OFFSET(BE$19,0,$B95,1,Input!$B$20-$B95)),IF($B95=Input!$B$20,1,0))</f>
        <v>0</v>
      </c>
      <c r="BF95" s="50">
        <f ca="1">IF($B95&lt;Input!$B$20,PRODUCT(OFFSET(BF$19,0,$B95,1,Input!$B$20-$B95)),IF($B95=Input!$B$20,1,0))</f>
        <v>0</v>
      </c>
      <c r="BG95" s="50">
        <f ca="1">IF($B95&lt;Input!$B$20,PRODUCT(OFFSET(BG$19,0,$B95,1,Input!$B$20-$B95)),IF($B95=Input!$B$20,1,0))</f>
        <v>0</v>
      </c>
      <c r="BH95" s="50">
        <f ca="1">IF($B95&lt;Input!$B$20,PRODUCT(OFFSET(BH$19,0,$B95,1,Input!$B$20-$B95)),IF($B95=Input!$B$20,1,0))</f>
        <v>0</v>
      </c>
      <c r="BI95" s="50">
        <f ca="1">IF($B95&lt;Input!$B$20,PRODUCT(OFFSET(BI$19,0,$B95,1,Input!$B$20-$B95)),IF($B95=Input!$B$20,1,0))</f>
        <v>0</v>
      </c>
      <c r="BJ95" s="50">
        <f ca="1">IF($B95&lt;Input!$B$20,PRODUCT(OFFSET(BJ$19,0,$B95,1,Input!$B$20-$B95)),IF($B95=Input!$B$20,1,0))</f>
        <v>0</v>
      </c>
      <c r="BK95" s="50">
        <f ca="1">IF($B95&lt;Input!$B$20,PRODUCT(OFFSET(BK$19,0,$B95,1,Input!$B$20-$B95)),IF($B95=Input!$B$20,1,0))</f>
        <v>0</v>
      </c>
      <c r="BL95" s="50">
        <f ca="1">IF($B95&lt;Input!$B$20,PRODUCT(OFFSET(BL$19,0,$B95,1,Input!$B$20-$B95)),IF($B95=Input!$B$20,1,0))</f>
        <v>0</v>
      </c>
      <c r="BM95" s="50">
        <f ca="1">IF($B95&lt;Input!$B$20,PRODUCT(OFFSET(BM$19,0,$B95,1,Input!$B$20-$B95)),IF($B95=Input!$B$20,1,0))</f>
        <v>0</v>
      </c>
      <c r="BN95" s="50">
        <f ca="1">IF($B95&lt;Input!$B$20,PRODUCT(OFFSET(BN$19,0,$B95,1,Input!$B$20-$B95)),IF($B95=Input!$B$20,1,0))</f>
        <v>0</v>
      </c>
      <c r="BO95" s="50">
        <f ca="1">IF($B95&lt;Input!$B$20,PRODUCT(OFFSET(BO$19,0,$B95,1,Input!$B$20-$B95)),IF($B95=Input!$B$20,1,0))</f>
        <v>0</v>
      </c>
      <c r="BP95" s="50">
        <f ca="1">IF($B95&lt;Input!$B$20,PRODUCT(OFFSET(BP$19,0,$B95,1,Input!$B$20-$B95)),IF($B95=Input!$B$20,1,0))</f>
        <v>0</v>
      </c>
      <c r="BQ95" s="50">
        <f ca="1">IF($B95&lt;Input!$B$20,PRODUCT(OFFSET(BQ$19,0,$B95,1,Input!$B$20-$B95)),IF($B95=Input!$B$20,1,0))</f>
        <v>0</v>
      </c>
      <c r="BR95" s="50">
        <f ca="1">IF($B95&lt;Input!$B$20,PRODUCT(OFFSET(BR$19,0,$B95,1,Input!$B$20-$B95)),IF($B95=Input!$B$20,1,0))</f>
        <v>0</v>
      </c>
      <c r="BS95" s="50">
        <f ca="1">IF($B95&lt;Input!$B$20,PRODUCT(OFFSET(BS$19,0,$B95,1,Input!$B$20-$B95)),IF($B95=Input!$B$20,1,0))</f>
        <v>0</v>
      </c>
      <c r="BT95" s="50">
        <f ca="1">IF($B95&lt;Input!$B$20,PRODUCT(OFFSET(BT$19,0,$B95,1,Input!$B$20-$B95)),IF($B95=Input!$B$20,1,0))</f>
        <v>0</v>
      </c>
      <c r="BU95" s="50">
        <f ca="1">IF($B95&lt;Input!$B$20,PRODUCT(OFFSET(BU$19,0,$B95,1,Input!$B$20-$B95)),IF($B95=Input!$B$20,1,0))</f>
        <v>0</v>
      </c>
      <c r="BV95" s="50">
        <f ca="1">IF($B95&lt;Input!$B$20,PRODUCT(OFFSET(BV$19,0,$B95,1,Input!$B$20-$B95)),IF($B95=Input!$B$20,1,0))</f>
        <v>0</v>
      </c>
      <c r="BW95" s="50">
        <f ca="1">IF($B95&lt;Input!$B$20,PRODUCT(OFFSET(BW$19,0,$B95,1,Input!$B$20-$B95)),IF($B95=Input!$B$20,1,0))</f>
        <v>0</v>
      </c>
      <c r="BX95" s="50">
        <f ca="1">IF($B95&lt;Input!$B$20,PRODUCT(OFFSET(BX$19,0,$B95,1,Input!$B$20-$B95)),IF($B95=Input!$B$20,1,0))</f>
        <v>0</v>
      </c>
      <c r="BY95" s="50">
        <f ca="1">IF($B95&lt;Input!$B$20,PRODUCT(OFFSET(BY$19,0,$B95,1,Input!$B$20-$B95)),IF($B95=Input!$B$20,1,0))</f>
        <v>0</v>
      </c>
      <c r="BZ95" s="50">
        <f ca="1">IF($B95&lt;Input!$B$20,PRODUCT(OFFSET(BZ$19,0,$B95,1,Input!$B$20-$B95)),IF($B95=Input!$B$20,1,0))</f>
        <v>0</v>
      </c>
      <c r="CA95" s="50">
        <f ca="1">IF($B95&lt;Input!$B$20,PRODUCT(OFFSET(CA$19,0,$B95,1,Input!$B$20-$B95)),IF($B95=Input!$B$20,1,0))</f>
        <v>0</v>
      </c>
      <c r="CB95" s="50">
        <f ca="1">IF($B95&lt;Input!$B$20,PRODUCT(OFFSET(CB$19,0,$B95,1,Input!$B$20-$B95)),IF($B95=Input!$B$20,1,0))</f>
        <v>0</v>
      </c>
      <c r="CC95" s="50">
        <f ca="1">IF($B95&lt;Input!$B$20,PRODUCT(OFFSET(CC$19,0,$B95,1,Input!$B$20-$B95)),IF($B95=Input!$B$20,1,0))</f>
        <v>0</v>
      </c>
      <c r="CD95" s="50">
        <f ca="1">IF($B95&lt;Input!$B$20,PRODUCT(OFFSET(CD$19,0,$B95,1,Input!$B$20-$B95)),IF($B95=Input!$B$20,1,0))</f>
        <v>0</v>
      </c>
      <c r="CE95" s="50">
        <f ca="1">IF($B95&lt;Input!$B$20,PRODUCT(OFFSET(CE$19,0,$B95,1,Input!$B$20-$B95)),IF($B95=Input!$B$20,1,0))</f>
        <v>0</v>
      </c>
      <c r="CF95" s="50">
        <f ca="1">IF($B95&lt;Input!$B$20,PRODUCT(OFFSET(CF$19,0,$B95,1,Input!$B$20-$B95)),IF($B95=Input!$B$20,1,0))</f>
        <v>0</v>
      </c>
      <c r="CG95" s="50">
        <f ca="1">IF($B95&lt;Input!$B$20,PRODUCT(OFFSET(CG$19,0,$B95,1,Input!$B$20-$B95)),IF($B95=Input!$B$20,1,0))</f>
        <v>0</v>
      </c>
      <c r="CH95" s="50">
        <f ca="1">IF($B95&lt;Input!$B$20,PRODUCT(OFFSET(CH$19,0,$B95,1,Input!$B$20-$B95)),IF($B95=Input!$B$20,1,0))</f>
        <v>0</v>
      </c>
      <c r="CI95" s="50">
        <f ca="1">IF($B95&lt;Input!$B$20,PRODUCT(OFFSET(CI$19,0,$B95,1,Input!$B$20-$B95)),IF($B95=Input!$B$20,1,0))</f>
        <v>0</v>
      </c>
      <c r="CJ95" s="50">
        <f ca="1">IF($B95&lt;Input!$B$20,PRODUCT(OFFSET(CJ$19,0,$B95,1,Input!$B$20-$B95)),IF($B95=Input!$B$20,1,0))</f>
        <v>0</v>
      </c>
      <c r="CK95" s="50">
        <f ca="1">IF($B95&lt;Input!$B$20,PRODUCT(OFFSET(CK$19,0,$B95,1,Input!$B$20-$B95)),IF($B95=Input!$B$20,1,0))</f>
        <v>0</v>
      </c>
      <c r="CL95" s="50">
        <f ca="1">IF($B95&lt;Input!$B$20,PRODUCT(OFFSET(CL$19,0,$B95,1,Input!$B$20-$B95)),IF($B95=Input!$B$20,1,0))</f>
        <v>0</v>
      </c>
      <c r="CM95" s="50">
        <f ca="1">IF($B95&lt;Input!$B$20,PRODUCT(OFFSET(CM$19,0,$B95,1,Input!$B$20-$B95)),IF($B95=Input!$B$20,1,0))</f>
        <v>0</v>
      </c>
      <c r="CN95" s="50">
        <f ca="1">IF($B95&lt;Input!$B$20,PRODUCT(OFFSET(CN$19,0,$B95,1,Input!$B$20-$B95)),IF($B95=Input!$B$20,1,0))</f>
        <v>0</v>
      </c>
      <c r="CO95" s="50">
        <f ca="1">IF($B95&lt;Input!$B$20,PRODUCT(OFFSET(CO$19,0,$B95,1,Input!$B$20-$B95)),IF($B95=Input!$B$20,1,0))</f>
        <v>0</v>
      </c>
      <c r="CP95" s="50">
        <f ca="1">IF($B95&lt;Input!$B$20,PRODUCT(OFFSET(CP$19,0,$B95,1,Input!$B$20-$B95)),IF($B95=Input!$B$20,1,0))</f>
        <v>0</v>
      </c>
      <c r="CQ95" s="50">
        <f ca="1">IF($B95&lt;Input!$B$20,PRODUCT(OFFSET(CQ$19,0,$B95,1,Input!$B$20-$B95)),IF($B95=Input!$B$20,1,0))</f>
        <v>0</v>
      </c>
      <c r="CR95" s="50">
        <f ca="1">IF($B95&lt;Input!$B$20,PRODUCT(OFFSET(CR$19,0,$B95,1,Input!$B$20-$B95)),IF($B95=Input!$B$20,1,0))</f>
        <v>0</v>
      </c>
      <c r="CS95" s="50">
        <f ca="1">IF($B95&lt;Input!$B$20,PRODUCT(OFFSET(CS$19,0,$B95,1,Input!$B$20-$B95)),IF($B95=Input!$B$20,1,0))</f>
        <v>0</v>
      </c>
      <c r="CT95" s="50">
        <f ca="1">IF($B95&lt;Input!$B$20,PRODUCT(OFFSET(CT$19,0,$B95,1,Input!$B$20-$B95)),IF($B95=Input!$B$20,1,0))</f>
        <v>0</v>
      </c>
      <c r="CU95" s="50">
        <f ca="1">IF($B95&lt;Input!$B$20,PRODUCT(OFFSET(CU$19,0,$B95,1,Input!$B$20-$B95)),IF($B95=Input!$B$20,1,0))</f>
        <v>0</v>
      </c>
    </row>
    <row r="96" spans="2:99" x14ac:dyDescent="0.2">
      <c r="B96" s="43">
        <v>49</v>
      </c>
      <c r="C96" s="50">
        <f ca="1">IF($B96&lt;Input!$B$20,PRODUCT(OFFSET(C$19,0,$B96,1,Input!$B$20-$B96)),IF($B96=Input!$B$20,1,0))</f>
        <v>0</v>
      </c>
      <c r="D96" s="50">
        <f ca="1">IF($B96&lt;Input!$B$20,PRODUCT(OFFSET(D$19,0,$B96,1,Input!$B$20-$B96)),IF($B96=Input!$B$20,1,0))</f>
        <v>0</v>
      </c>
      <c r="E96" s="50">
        <f ca="1">IF($B96&lt;Input!$B$20,PRODUCT(OFFSET(E$19,0,$B96,1,Input!$B$20-$B96)),IF($B96=Input!$B$20,1,0))</f>
        <v>0</v>
      </c>
      <c r="F96" s="50">
        <f ca="1">IF($B96&lt;Input!$B$20,PRODUCT(OFFSET(F$19,0,$B96,1,Input!$B$20-$B96)),IF($B96=Input!$B$20,1,0))</f>
        <v>0</v>
      </c>
      <c r="G96" s="50">
        <f ca="1">IF($B96&lt;Input!$B$20,PRODUCT(OFFSET(G$19,0,$B96,1,Input!$B$20-$B96)),IF($B96=Input!$B$20,1,0))</f>
        <v>0</v>
      </c>
      <c r="H96" s="50">
        <f ca="1">IF($B96&lt;Input!$B$20,PRODUCT(OFFSET(H$19,0,$B96,1,Input!$B$20-$B96)),IF($B96=Input!$B$20,1,0))</f>
        <v>0</v>
      </c>
      <c r="I96" s="50">
        <f ca="1">IF($B96&lt;Input!$B$20,PRODUCT(OFFSET(I$19,0,$B96,1,Input!$B$20-$B96)),IF($B96=Input!$B$20,1,0))</f>
        <v>0</v>
      </c>
      <c r="J96" s="50">
        <f ca="1">IF($B96&lt;Input!$B$20,PRODUCT(OFFSET(J$19,0,$B96,1,Input!$B$20-$B96)),IF($B96=Input!$B$20,1,0))</f>
        <v>0</v>
      </c>
      <c r="K96" s="50">
        <f ca="1">IF($B96&lt;Input!$B$20,PRODUCT(OFFSET(K$19,0,$B96,1,Input!$B$20-$B96)),IF($B96=Input!$B$20,1,0))</f>
        <v>0</v>
      </c>
      <c r="L96" s="50">
        <f ca="1">IF($B96&lt;Input!$B$20,PRODUCT(OFFSET(L$19,0,$B96,1,Input!$B$20-$B96)),IF($B96=Input!$B$20,1,0))</f>
        <v>0</v>
      </c>
      <c r="M96" s="50">
        <f ca="1">IF($B96&lt;Input!$B$20,PRODUCT(OFFSET(M$19,0,$B96,1,Input!$B$20-$B96)),IF($B96=Input!$B$20,1,0))</f>
        <v>0</v>
      </c>
      <c r="N96" s="50">
        <f ca="1">IF($B96&lt;Input!$B$20,PRODUCT(OFFSET(N$19,0,$B96,1,Input!$B$20-$B96)),IF($B96=Input!$B$20,1,0))</f>
        <v>0</v>
      </c>
      <c r="O96" s="50">
        <f ca="1">IF($B96&lt;Input!$B$20,PRODUCT(OFFSET(O$19,0,$B96,1,Input!$B$20-$B96)),IF($B96=Input!$B$20,1,0))</f>
        <v>0</v>
      </c>
      <c r="P96" s="50">
        <f ca="1">IF($B96&lt;Input!$B$20,PRODUCT(OFFSET(P$19,0,$B96,1,Input!$B$20-$B96)),IF($B96=Input!$B$20,1,0))</f>
        <v>0</v>
      </c>
      <c r="Q96" s="50">
        <f ca="1">IF($B96&lt;Input!$B$20,PRODUCT(OFFSET(Q$19,0,$B96,1,Input!$B$20-$B96)),IF($B96=Input!$B$20,1,0))</f>
        <v>0</v>
      </c>
      <c r="R96" s="50">
        <f ca="1">IF($B96&lt;Input!$B$20,PRODUCT(OFFSET(R$19,0,$B96,1,Input!$B$20-$B96)),IF($B96=Input!$B$20,1,0))</f>
        <v>0</v>
      </c>
      <c r="S96" s="50">
        <f ca="1">IF($B96&lt;Input!$B$20,PRODUCT(OFFSET(S$19,0,$B96,1,Input!$B$20-$B96)),IF($B96=Input!$B$20,1,0))</f>
        <v>0</v>
      </c>
      <c r="T96" s="50">
        <f ca="1">IF($B96&lt;Input!$B$20,PRODUCT(OFFSET(T$19,0,$B96,1,Input!$B$20-$B96)),IF($B96=Input!$B$20,1,0))</f>
        <v>0</v>
      </c>
      <c r="U96" s="50">
        <f ca="1">IF($B96&lt;Input!$B$20,PRODUCT(OFFSET(U$19,0,$B96,1,Input!$B$20-$B96)),IF($B96=Input!$B$20,1,0))</f>
        <v>0</v>
      </c>
      <c r="V96" s="50">
        <f ca="1">IF($B96&lt;Input!$B$20,PRODUCT(OFFSET(V$19,0,$B96,1,Input!$B$20-$B96)),IF($B96=Input!$B$20,1,0))</f>
        <v>0</v>
      </c>
      <c r="W96" s="50">
        <f ca="1">IF($B96&lt;Input!$B$20,PRODUCT(OFFSET(W$19,0,$B96,1,Input!$B$20-$B96)),IF($B96=Input!$B$20,1,0))</f>
        <v>0</v>
      </c>
      <c r="X96" s="50">
        <f ca="1">IF($B96&lt;Input!$B$20,PRODUCT(OFFSET(X$19,0,$B96,1,Input!$B$20-$B96)),IF($B96=Input!$B$20,1,0))</f>
        <v>0</v>
      </c>
      <c r="Y96" s="50">
        <f ca="1">IF($B96&lt;Input!$B$20,PRODUCT(OFFSET(Y$19,0,$B96,1,Input!$B$20-$B96)),IF($B96=Input!$B$20,1,0))</f>
        <v>0</v>
      </c>
      <c r="Z96" s="50">
        <f ca="1">IF($B96&lt;Input!$B$20,PRODUCT(OFFSET(Z$19,0,$B96,1,Input!$B$20-$B96)),IF($B96=Input!$B$20,1,0))</f>
        <v>0</v>
      </c>
      <c r="AA96" s="50">
        <f ca="1">IF($B96&lt;Input!$B$20,PRODUCT(OFFSET(AA$19,0,$B96,1,Input!$B$20-$B96)),IF($B96=Input!$B$20,1,0))</f>
        <v>0</v>
      </c>
      <c r="AB96" s="50">
        <f ca="1">IF($B96&lt;Input!$B$20,PRODUCT(OFFSET(AB$19,0,$B96,1,Input!$B$20-$B96)),IF($B96=Input!$B$20,1,0))</f>
        <v>0</v>
      </c>
      <c r="AC96" s="50">
        <f ca="1">IF($B96&lt;Input!$B$20,PRODUCT(OFFSET(AC$19,0,$B96,1,Input!$B$20-$B96)),IF($B96=Input!$B$20,1,0))</f>
        <v>0</v>
      </c>
      <c r="AD96" s="50">
        <f ca="1">IF($B96&lt;Input!$B$20,PRODUCT(OFFSET(AD$19,0,$B96,1,Input!$B$20-$B96)),IF($B96=Input!$B$20,1,0))</f>
        <v>0</v>
      </c>
      <c r="AE96" s="50">
        <f ca="1">IF($B96&lt;Input!$B$20,PRODUCT(OFFSET(AE$19,0,$B96,1,Input!$B$20-$B96)),IF($B96=Input!$B$20,1,0))</f>
        <v>0</v>
      </c>
      <c r="AF96" s="50">
        <f ca="1">IF($B96&lt;Input!$B$20,PRODUCT(OFFSET(AF$19,0,$B96,1,Input!$B$20-$B96)),IF($B96=Input!$B$20,1,0))</f>
        <v>0</v>
      </c>
      <c r="AG96" s="50">
        <f ca="1">IF($B96&lt;Input!$B$20,PRODUCT(OFFSET(AG$19,0,$B96,1,Input!$B$20-$B96)),IF($B96=Input!$B$20,1,0))</f>
        <v>0</v>
      </c>
      <c r="AH96" s="50">
        <f ca="1">IF($B96&lt;Input!$B$20,PRODUCT(OFFSET(AH$19,0,$B96,1,Input!$B$20-$B96)),IF($B96=Input!$B$20,1,0))</f>
        <v>0</v>
      </c>
      <c r="AI96" s="50">
        <f ca="1">IF($B96&lt;Input!$B$20,PRODUCT(OFFSET(AI$19,0,$B96,1,Input!$B$20-$B96)),IF($B96=Input!$B$20,1,0))</f>
        <v>0</v>
      </c>
      <c r="AJ96" s="50">
        <f ca="1">IF($B96&lt;Input!$B$20,PRODUCT(OFFSET(AJ$19,0,$B96,1,Input!$B$20-$B96)),IF($B96=Input!$B$20,1,0))</f>
        <v>0</v>
      </c>
      <c r="AK96" s="50">
        <f ca="1">IF($B96&lt;Input!$B$20,PRODUCT(OFFSET(AK$19,0,$B96,1,Input!$B$20-$B96)),IF($B96=Input!$B$20,1,0))</f>
        <v>0</v>
      </c>
      <c r="AL96" s="50">
        <f ca="1">IF($B96&lt;Input!$B$20,PRODUCT(OFFSET(AL$19,0,$B96,1,Input!$B$20-$B96)),IF($B96=Input!$B$20,1,0))</f>
        <v>0</v>
      </c>
      <c r="AM96" s="50">
        <f ca="1">IF($B96&lt;Input!$B$20,PRODUCT(OFFSET(AM$19,0,$B96,1,Input!$B$20-$B96)),IF($B96=Input!$B$20,1,0))</f>
        <v>0</v>
      </c>
      <c r="AN96" s="50">
        <f ca="1">IF($B96&lt;Input!$B$20,PRODUCT(OFFSET(AN$19,0,$B96,1,Input!$B$20-$B96)),IF($B96=Input!$B$20,1,0))</f>
        <v>0</v>
      </c>
      <c r="AO96" s="50">
        <f ca="1">IF($B96&lt;Input!$B$20,PRODUCT(OFFSET(AO$19,0,$B96,1,Input!$B$20-$B96)),IF($B96=Input!$B$20,1,0))</f>
        <v>0</v>
      </c>
      <c r="AP96" s="50">
        <f ca="1">IF($B96&lt;Input!$B$20,PRODUCT(OFFSET(AP$19,0,$B96,1,Input!$B$20-$B96)),IF($B96=Input!$B$20,1,0))</f>
        <v>0</v>
      </c>
      <c r="AQ96" s="50">
        <f ca="1">IF($B96&lt;Input!$B$20,PRODUCT(OFFSET(AQ$19,0,$B96,1,Input!$B$20-$B96)),IF($B96=Input!$B$20,1,0))</f>
        <v>0</v>
      </c>
      <c r="AR96" s="50">
        <f ca="1">IF($B96&lt;Input!$B$20,PRODUCT(OFFSET(AR$19,0,$B96,1,Input!$B$20-$B96)),IF($B96=Input!$B$20,1,0))</f>
        <v>0</v>
      </c>
      <c r="AS96" s="50">
        <f ca="1">IF($B96&lt;Input!$B$20,PRODUCT(OFFSET(AS$19,0,$B96,1,Input!$B$20-$B96)),IF($B96=Input!$B$20,1,0))</f>
        <v>0</v>
      </c>
      <c r="AT96" s="50">
        <f ca="1">IF($B96&lt;Input!$B$20,PRODUCT(OFFSET(AT$19,0,$B96,1,Input!$B$20-$B96)),IF($B96=Input!$B$20,1,0))</f>
        <v>0</v>
      </c>
      <c r="AU96" s="50">
        <f ca="1">IF($B96&lt;Input!$B$20,PRODUCT(OFFSET(AU$19,0,$B96,1,Input!$B$20-$B96)),IF($B96=Input!$B$20,1,0))</f>
        <v>0</v>
      </c>
      <c r="AV96" s="50">
        <f ca="1">IF($B96&lt;Input!$B$20,PRODUCT(OFFSET(AV$19,0,$B96,1,Input!$B$20-$B96)),IF($B96=Input!$B$20,1,0))</f>
        <v>0</v>
      </c>
      <c r="AW96" s="50">
        <f ca="1">IF($B96&lt;Input!$B$20,PRODUCT(OFFSET(AW$19,0,$B96,1,Input!$B$20-$B96)),IF($B96=Input!$B$20,1,0))</f>
        <v>0</v>
      </c>
      <c r="AX96" s="50">
        <f ca="1">IF($B96&lt;Input!$B$20,PRODUCT(OFFSET(AX$19,0,$B96,1,Input!$B$20-$B96)),IF($B96=Input!$B$20,1,0))</f>
        <v>0</v>
      </c>
      <c r="AY96" s="50">
        <f ca="1">IF($B96&lt;Input!$B$20,PRODUCT(OFFSET(AY$19,0,$B96,1,Input!$B$20-$B96)),IF($B96=Input!$B$20,1,0))</f>
        <v>0</v>
      </c>
      <c r="AZ96" s="50">
        <f ca="1">IF($B96&lt;Input!$B$20,PRODUCT(OFFSET(AZ$19,0,$B96,1,Input!$B$20-$B96)),IF($B96=Input!$B$20,1,0))</f>
        <v>0</v>
      </c>
      <c r="BA96" s="50">
        <f ca="1">IF($B96&lt;Input!$B$20,PRODUCT(OFFSET(BA$19,0,$B96,1,Input!$B$20-$B96)),IF($B96=Input!$B$20,1,0))</f>
        <v>0</v>
      </c>
      <c r="BB96" s="50">
        <f ca="1">IF($B96&lt;Input!$B$20,PRODUCT(OFFSET(BB$19,0,$B96,1,Input!$B$20-$B96)),IF($B96=Input!$B$20,1,0))</f>
        <v>0</v>
      </c>
      <c r="BC96" s="50">
        <f ca="1">IF($B96&lt;Input!$B$20,PRODUCT(OFFSET(BC$19,0,$B96,1,Input!$B$20-$B96)),IF($B96=Input!$B$20,1,0))</f>
        <v>0</v>
      </c>
      <c r="BD96" s="50">
        <f ca="1">IF($B96&lt;Input!$B$20,PRODUCT(OFFSET(BD$19,0,$B96,1,Input!$B$20-$B96)),IF($B96=Input!$B$20,1,0))</f>
        <v>0</v>
      </c>
      <c r="BE96" s="50">
        <f ca="1">IF($B96&lt;Input!$B$20,PRODUCT(OFFSET(BE$19,0,$B96,1,Input!$B$20-$B96)),IF($B96=Input!$B$20,1,0))</f>
        <v>0</v>
      </c>
      <c r="BF96" s="50">
        <f ca="1">IF($B96&lt;Input!$B$20,PRODUCT(OFFSET(BF$19,0,$B96,1,Input!$B$20-$B96)),IF($B96=Input!$B$20,1,0))</f>
        <v>0</v>
      </c>
      <c r="BG96" s="50">
        <f ca="1">IF($B96&lt;Input!$B$20,PRODUCT(OFFSET(BG$19,0,$B96,1,Input!$B$20-$B96)),IF($B96=Input!$B$20,1,0))</f>
        <v>0</v>
      </c>
      <c r="BH96" s="50">
        <f ca="1">IF($B96&lt;Input!$B$20,PRODUCT(OFFSET(BH$19,0,$B96,1,Input!$B$20-$B96)),IF($B96=Input!$B$20,1,0))</f>
        <v>0</v>
      </c>
      <c r="BI96" s="50">
        <f ca="1">IF($B96&lt;Input!$B$20,PRODUCT(OFFSET(BI$19,0,$B96,1,Input!$B$20-$B96)),IF($B96=Input!$B$20,1,0))</f>
        <v>0</v>
      </c>
      <c r="BJ96" s="50">
        <f ca="1">IF($B96&lt;Input!$B$20,PRODUCT(OFFSET(BJ$19,0,$B96,1,Input!$B$20-$B96)),IF($B96=Input!$B$20,1,0))</f>
        <v>0</v>
      </c>
      <c r="BK96" s="50">
        <f ca="1">IF($B96&lt;Input!$B$20,PRODUCT(OFFSET(BK$19,0,$B96,1,Input!$B$20-$B96)),IF($B96=Input!$B$20,1,0))</f>
        <v>0</v>
      </c>
      <c r="BL96" s="50">
        <f ca="1">IF($B96&lt;Input!$B$20,PRODUCT(OFFSET(BL$19,0,$B96,1,Input!$B$20-$B96)),IF($B96=Input!$B$20,1,0))</f>
        <v>0</v>
      </c>
      <c r="BM96" s="50">
        <f ca="1">IF($B96&lt;Input!$B$20,PRODUCT(OFFSET(BM$19,0,$B96,1,Input!$B$20-$B96)),IF($B96=Input!$B$20,1,0))</f>
        <v>0</v>
      </c>
      <c r="BN96" s="50">
        <f ca="1">IF($B96&lt;Input!$B$20,PRODUCT(OFFSET(BN$19,0,$B96,1,Input!$B$20-$B96)),IF($B96=Input!$B$20,1,0))</f>
        <v>0</v>
      </c>
      <c r="BO96" s="50">
        <f ca="1">IF($B96&lt;Input!$B$20,PRODUCT(OFFSET(BO$19,0,$B96,1,Input!$B$20-$B96)),IF($B96=Input!$B$20,1,0))</f>
        <v>0</v>
      </c>
      <c r="BP96" s="50">
        <f ca="1">IF($B96&lt;Input!$B$20,PRODUCT(OFFSET(BP$19,0,$B96,1,Input!$B$20-$B96)),IF($B96=Input!$B$20,1,0))</f>
        <v>0</v>
      </c>
      <c r="BQ96" s="50">
        <f ca="1">IF($B96&lt;Input!$B$20,PRODUCT(OFFSET(BQ$19,0,$B96,1,Input!$B$20-$B96)),IF($B96=Input!$B$20,1,0))</f>
        <v>0</v>
      </c>
      <c r="BR96" s="50">
        <f ca="1">IF($B96&lt;Input!$B$20,PRODUCT(OFFSET(BR$19,0,$B96,1,Input!$B$20-$B96)),IF($B96=Input!$B$20,1,0))</f>
        <v>0</v>
      </c>
      <c r="BS96" s="50">
        <f ca="1">IF($B96&lt;Input!$B$20,PRODUCT(OFFSET(BS$19,0,$B96,1,Input!$B$20-$B96)),IF($B96=Input!$B$20,1,0))</f>
        <v>0</v>
      </c>
      <c r="BT96" s="50">
        <f ca="1">IF($B96&lt;Input!$B$20,PRODUCT(OFFSET(BT$19,0,$B96,1,Input!$B$20-$B96)),IF($B96=Input!$B$20,1,0))</f>
        <v>0</v>
      </c>
      <c r="BU96" s="50">
        <f ca="1">IF($B96&lt;Input!$B$20,PRODUCT(OFFSET(BU$19,0,$B96,1,Input!$B$20-$B96)),IF($B96=Input!$B$20,1,0))</f>
        <v>0</v>
      </c>
      <c r="BV96" s="50">
        <f ca="1">IF($B96&lt;Input!$B$20,PRODUCT(OFFSET(BV$19,0,$B96,1,Input!$B$20-$B96)),IF($B96=Input!$B$20,1,0))</f>
        <v>0</v>
      </c>
      <c r="BW96" s="50">
        <f ca="1">IF($B96&lt;Input!$B$20,PRODUCT(OFFSET(BW$19,0,$B96,1,Input!$B$20-$B96)),IF($B96=Input!$B$20,1,0))</f>
        <v>0</v>
      </c>
      <c r="BX96" s="50">
        <f ca="1">IF($B96&lt;Input!$B$20,PRODUCT(OFFSET(BX$19,0,$B96,1,Input!$B$20-$B96)),IF($B96=Input!$B$20,1,0))</f>
        <v>0</v>
      </c>
      <c r="BY96" s="50">
        <f ca="1">IF($B96&lt;Input!$B$20,PRODUCT(OFFSET(BY$19,0,$B96,1,Input!$B$20-$B96)),IF($B96=Input!$B$20,1,0))</f>
        <v>0</v>
      </c>
      <c r="BZ96" s="50">
        <f ca="1">IF($B96&lt;Input!$B$20,PRODUCT(OFFSET(BZ$19,0,$B96,1,Input!$B$20-$B96)),IF($B96=Input!$B$20,1,0))</f>
        <v>0</v>
      </c>
      <c r="CA96" s="50">
        <f ca="1">IF($B96&lt;Input!$B$20,PRODUCT(OFFSET(CA$19,0,$B96,1,Input!$B$20-$B96)),IF($B96=Input!$B$20,1,0))</f>
        <v>0</v>
      </c>
      <c r="CB96" s="50">
        <f ca="1">IF($B96&lt;Input!$B$20,PRODUCT(OFFSET(CB$19,0,$B96,1,Input!$B$20-$B96)),IF($B96=Input!$B$20,1,0))</f>
        <v>0</v>
      </c>
      <c r="CC96" s="50">
        <f ca="1">IF($B96&lt;Input!$B$20,PRODUCT(OFFSET(CC$19,0,$B96,1,Input!$B$20-$B96)),IF($B96=Input!$B$20,1,0))</f>
        <v>0</v>
      </c>
      <c r="CD96" s="50">
        <f ca="1">IF($B96&lt;Input!$B$20,PRODUCT(OFFSET(CD$19,0,$B96,1,Input!$B$20-$B96)),IF($B96=Input!$B$20,1,0))</f>
        <v>0</v>
      </c>
      <c r="CE96" s="50">
        <f ca="1">IF($B96&lt;Input!$B$20,PRODUCT(OFFSET(CE$19,0,$B96,1,Input!$B$20-$B96)),IF($B96=Input!$B$20,1,0))</f>
        <v>0</v>
      </c>
      <c r="CF96" s="50">
        <f ca="1">IF($B96&lt;Input!$B$20,PRODUCT(OFFSET(CF$19,0,$B96,1,Input!$B$20-$B96)),IF($B96=Input!$B$20,1,0))</f>
        <v>0</v>
      </c>
      <c r="CG96" s="50">
        <f ca="1">IF($B96&lt;Input!$B$20,PRODUCT(OFFSET(CG$19,0,$B96,1,Input!$B$20-$B96)),IF($B96=Input!$B$20,1,0))</f>
        <v>0</v>
      </c>
      <c r="CH96" s="50">
        <f ca="1">IF($B96&lt;Input!$B$20,PRODUCT(OFFSET(CH$19,0,$B96,1,Input!$B$20-$B96)),IF($B96=Input!$B$20,1,0))</f>
        <v>0</v>
      </c>
      <c r="CI96" s="50">
        <f ca="1">IF($B96&lt;Input!$B$20,PRODUCT(OFFSET(CI$19,0,$B96,1,Input!$B$20-$B96)),IF($B96=Input!$B$20,1,0))</f>
        <v>0</v>
      </c>
      <c r="CJ96" s="50">
        <f ca="1">IF($B96&lt;Input!$B$20,PRODUCT(OFFSET(CJ$19,0,$B96,1,Input!$B$20-$B96)),IF($B96=Input!$B$20,1,0))</f>
        <v>0</v>
      </c>
      <c r="CK96" s="50">
        <f ca="1">IF($B96&lt;Input!$B$20,PRODUCT(OFFSET(CK$19,0,$B96,1,Input!$B$20-$B96)),IF($B96=Input!$B$20,1,0))</f>
        <v>0</v>
      </c>
      <c r="CL96" s="50">
        <f ca="1">IF($B96&lt;Input!$B$20,PRODUCT(OFFSET(CL$19,0,$B96,1,Input!$B$20-$B96)),IF($B96=Input!$B$20,1,0))</f>
        <v>0</v>
      </c>
      <c r="CM96" s="50">
        <f ca="1">IF($B96&lt;Input!$B$20,PRODUCT(OFFSET(CM$19,0,$B96,1,Input!$B$20-$B96)),IF($B96=Input!$B$20,1,0))</f>
        <v>0</v>
      </c>
      <c r="CN96" s="50">
        <f ca="1">IF($B96&lt;Input!$B$20,PRODUCT(OFFSET(CN$19,0,$B96,1,Input!$B$20-$B96)),IF($B96=Input!$B$20,1,0))</f>
        <v>0</v>
      </c>
      <c r="CO96" s="50">
        <f ca="1">IF($B96&lt;Input!$B$20,PRODUCT(OFFSET(CO$19,0,$B96,1,Input!$B$20-$B96)),IF($B96=Input!$B$20,1,0))</f>
        <v>0</v>
      </c>
      <c r="CP96" s="50">
        <f ca="1">IF($B96&lt;Input!$B$20,PRODUCT(OFFSET(CP$19,0,$B96,1,Input!$B$20-$B96)),IF($B96=Input!$B$20,1,0))</f>
        <v>0</v>
      </c>
      <c r="CQ96" s="50">
        <f ca="1">IF($B96&lt;Input!$B$20,PRODUCT(OFFSET(CQ$19,0,$B96,1,Input!$B$20-$B96)),IF($B96=Input!$B$20,1,0))</f>
        <v>0</v>
      </c>
      <c r="CR96" s="50">
        <f ca="1">IF($B96&lt;Input!$B$20,PRODUCT(OFFSET(CR$19,0,$B96,1,Input!$B$20-$B96)),IF($B96=Input!$B$20,1,0))</f>
        <v>0</v>
      </c>
      <c r="CS96" s="50">
        <f ca="1">IF($B96&lt;Input!$B$20,PRODUCT(OFFSET(CS$19,0,$B96,1,Input!$B$20-$B96)),IF($B96=Input!$B$20,1,0))</f>
        <v>0</v>
      </c>
      <c r="CT96" s="50">
        <f ca="1">IF($B96&lt;Input!$B$20,PRODUCT(OFFSET(CT$19,0,$B96,1,Input!$B$20-$B96)),IF($B96=Input!$B$20,1,0))</f>
        <v>0</v>
      </c>
      <c r="CU96" s="50">
        <f ca="1">IF($B96&lt;Input!$B$20,PRODUCT(OFFSET(CU$19,0,$B96,1,Input!$B$20-$B96)),IF($B96=Input!$B$20,1,0))</f>
        <v>0</v>
      </c>
    </row>
    <row r="97" spans="2:99" x14ac:dyDescent="0.2">
      <c r="B97" s="43">
        <v>50</v>
      </c>
      <c r="C97" s="50">
        <f ca="1">IF($B97&lt;Input!$B$20,PRODUCT(OFFSET(C$19,0,$B97,1,Input!$B$20-$B97)),IF($B97=Input!$B$20,1,0))</f>
        <v>0</v>
      </c>
      <c r="D97" s="50">
        <f ca="1">IF($B97&lt;Input!$B$20,PRODUCT(OFFSET(D$19,0,$B97,1,Input!$B$20-$B97)),IF($B97=Input!$B$20,1,0))</f>
        <v>0</v>
      </c>
      <c r="E97" s="50">
        <f ca="1">IF($B97&lt;Input!$B$20,PRODUCT(OFFSET(E$19,0,$B97,1,Input!$B$20-$B97)),IF($B97=Input!$B$20,1,0))</f>
        <v>0</v>
      </c>
      <c r="F97" s="50">
        <f ca="1">IF($B97&lt;Input!$B$20,PRODUCT(OFFSET(F$19,0,$B97,1,Input!$B$20-$B97)),IF($B97=Input!$B$20,1,0))</f>
        <v>0</v>
      </c>
      <c r="G97" s="50">
        <f ca="1">IF($B97&lt;Input!$B$20,PRODUCT(OFFSET(G$19,0,$B97,1,Input!$B$20-$B97)),IF($B97=Input!$B$20,1,0))</f>
        <v>0</v>
      </c>
      <c r="H97" s="50">
        <f ca="1">IF($B97&lt;Input!$B$20,PRODUCT(OFFSET(H$19,0,$B97,1,Input!$B$20-$B97)),IF($B97=Input!$B$20,1,0))</f>
        <v>0</v>
      </c>
      <c r="I97" s="50">
        <f ca="1">IF($B97&lt;Input!$B$20,PRODUCT(OFFSET(I$19,0,$B97,1,Input!$B$20-$B97)),IF($B97=Input!$B$20,1,0))</f>
        <v>0</v>
      </c>
      <c r="J97" s="50">
        <f ca="1">IF($B97&lt;Input!$B$20,PRODUCT(OFFSET(J$19,0,$B97,1,Input!$B$20-$B97)),IF($B97=Input!$B$20,1,0))</f>
        <v>0</v>
      </c>
      <c r="K97" s="50">
        <f ca="1">IF($B97&lt;Input!$B$20,PRODUCT(OFFSET(K$19,0,$B97,1,Input!$B$20-$B97)),IF($B97=Input!$B$20,1,0))</f>
        <v>0</v>
      </c>
      <c r="L97" s="50">
        <f ca="1">IF($B97&lt;Input!$B$20,PRODUCT(OFFSET(L$19,0,$B97,1,Input!$B$20-$B97)),IF($B97=Input!$B$20,1,0))</f>
        <v>0</v>
      </c>
      <c r="M97" s="50">
        <f ca="1">IF($B97&lt;Input!$B$20,PRODUCT(OFFSET(M$19,0,$B97,1,Input!$B$20-$B97)),IF($B97=Input!$B$20,1,0))</f>
        <v>0</v>
      </c>
      <c r="N97" s="50">
        <f ca="1">IF($B97&lt;Input!$B$20,PRODUCT(OFFSET(N$19,0,$B97,1,Input!$B$20-$B97)),IF($B97=Input!$B$20,1,0))</f>
        <v>0</v>
      </c>
      <c r="O97" s="50">
        <f ca="1">IF($B97&lt;Input!$B$20,PRODUCT(OFFSET(O$19,0,$B97,1,Input!$B$20-$B97)),IF($B97=Input!$B$20,1,0))</f>
        <v>0</v>
      </c>
      <c r="P97" s="50">
        <f ca="1">IF($B97&lt;Input!$B$20,PRODUCT(OFFSET(P$19,0,$B97,1,Input!$B$20-$B97)),IF($B97=Input!$B$20,1,0))</f>
        <v>0</v>
      </c>
      <c r="Q97" s="50">
        <f ca="1">IF($B97&lt;Input!$B$20,PRODUCT(OFFSET(Q$19,0,$B97,1,Input!$B$20-$B97)),IF($B97=Input!$B$20,1,0))</f>
        <v>0</v>
      </c>
      <c r="R97" s="50">
        <f ca="1">IF($B97&lt;Input!$B$20,PRODUCT(OFFSET(R$19,0,$B97,1,Input!$B$20-$B97)),IF($B97=Input!$B$20,1,0))</f>
        <v>0</v>
      </c>
      <c r="S97" s="50">
        <f ca="1">IF($B97&lt;Input!$B$20,PRODUCT(OFFSET(S$19,0,$B97,1,Input!$B$20-$B97)),IF($B97=Input!$B$20,1,0))</f>
        <v>0</v>
      </c>
      <c r="T97" s="50">
        <f ca="1">IF($B97&lt;Input!$B$20,PRODUCT(OFFSET(T$19,0,$B97,1,Input!$B$20-$B97)),IF($B97=Input!$B$20,1,0))</f>
        <v>0</v>
      </c>
      <c r="U97" s="50">
        <f ca="1">IF($B97&lt;Input!$B$20,PRODUCT(OFFSET(U$19,0,$B97,1,Input!$B$20-$B97)),IF($B97=Input!$B$20,1,0))</f>
        <v>0</v>
      </c>
      <c r="V97" s="50">
        <f ca="1">IF($B97&lt;Input!$B$20,PRODUCT(OFFSET(V$19,0,$B97,1,Input!$B$20-$B97)),IF($B97=Input!$B$20,1,0))</f>
        <v>0</v>
      </c>
      <c r="W97" s="50">
        <f ca="1">IF($B97&lt;Input!$B$20,PRODUCT(OFFSET(W$19,0,$B97,1,Input!$B$20-$B97)),IF($B97=Input!$B$20,1,0))</f>
        <v>0</v>
      </c>
      <c r="X97" s="50">
        <f ca="1">IF($B97&lt;Input!$B$20,PRODUCT(OFFSET(X$19,0,$B97,1,Input!$B$20-$B97)),IF($B97=Input!$B$20,1,0))</f>
        <v>0</v>
      </c>
      <c r="Y97" s="50">
        <f ca="1">IF($B97&lt;Input!$B$20,PRODUCT(OFFSET(Y$19,0,$B97,1,Input!$B$20-$B97)),IF($B97=Input!$B$20,1,0))</f>
        <v>0</v>
      </c>
      <c r="Z97" s="50">
        <f ca="1">IF($B97&lt;Input!$B$20,PRODUCT(OFFSET(Z$19,0,$B97,1,Input!$B$20-$B97)),IF($B97=Input!$B$20,1,0))</f>
        <v>0</v>
      </c>
      <c r="AA97" s="50">
        <f ca="1">IF($B97&lt;Input!$B$20,PRODUCT(OFFSET(AA$19,0,$B97,1,Input!$B$20-$B97)),IF($B97=Input!$B$20,1,0))</f>
        <v>0</v>
      </c>
      <c r="AB97" s="50">
        <f ca="1">IF($B97&lt;Input!$B$20,PRODUCT(OFFSET(AB$19,0,$B97,1,Input!$B$20-$B97)),IF($B97=Input!$B$20,1,0))</f>
        <v>0</v>
      </c>
      <c r="AC97" s="50">
        <f ca="1">IF($B97&lt;Input!$B$20,PRODUCT(OFFSET(AC$19,0,$B97,1,Input!$B$20-$B97)),IF($B97=Input!$B$20,1,0))</f>
        <v>0</v>
      </c>
      <c r="AD97" s="50">
        <f ca="1">IF($B97&lt;Input!$B$20,PRODUCT(OFFSET(AD$19,0,$B97,1,Input!$B$20-$B97)),IF($B97=Input!$B$20,1,0))</f>
        <v>0</v>
      </c>
      <c r="AE97" s="50">
        <f ca="1">IF($B97&lt;Input!$B$20,PRODUCT(OFFSET(AE$19,0,$B97,1,Input!$B$20-$B97)),IF($B97=Input!$B$20,1,0))</f>
        <v>0</v>
      </c>
      <c r="AF97" s="50">
        <f ca="1">IF($B97&lt;Input!$B$20,PRODUCT(OFFSET(AF$19,0,$B97,1,Input!$B$20-$B97)),IF($B97=Input!$B$20,1,0))</f>
        <v>0</v>
      </c>
      <c r="AG97" s="50">
        <f ca="1">IF($B97&lt;Input!$B$20,PRODUCT(OFFSET(AG$19,0,$B97,1,Input!$B$20-$B97)),IF($B97=Input!$B$20,1,0))</f>
        <v>0</v>
      </c>
      <c r="AH97" s="50">
        <f ca="1">IF($B97&lt;Input!$B$20,PRODUCT(OFFSET(AH$19,0,$B97,1,Input!$B$20-$B97)),IF($B97=Input!$B$20,1,0))</f>
        <v>0</v>
      </c>
      <c r="AI97" s="50">
        <f ca="1">IF($B97&lt;Input!$B$20,PRODUCT(OFFSET(AI$19,0,$B97,1,Input!$B$20-$B97)),IF($B97=Input!$B$20,1,0))</f>
        <v>0</v>
      </c>
      <c r="AJ97" s="50">
        <f ca="1">IF($B97&lt;Input!$B$20,PRODUCT(OFFSET(AJ$19,0,$B97,1,Input!$B$20-$B97)),IF($B97=Input!$B$20,1,0))</f>
        <v>0</v>
      </c>
      <c r="AK97" s="50">
        <f ca="1">IF($B97&lt;Input!$B$20,PRODUCT(OFFSET(AK$19,0,$B97,1,Input!$B$20-$B97)),IF($B97=Input!$B$20,1,0))</f>
        <v>0</v>
      </c>
      <c r="AL97" s="50">
        <f ca="1">IF($B97&lt;Input!$B$20,PRODUCT(OFFSET(AL$19,0,$B97,1,Input!$B$20-$B97)),IF($B97=Input!$B$20,1,0))</f>
        <v>0</v>
      </c>
      <c r="AM97" s="50">
        <f ca="1">IF($B97&lt;Input!$B$20,PRODUCT(OFFSET(AM$19,0,$B97,1,Input!$B$20-$B97)),IF($B97=Input!$B$20,1,0))</f>
        <v>0</v>
      </c>
      <c r="AN97" s="50">
        <f ca="1">IF($B97&lt;Input!$B$20,PRODUCT(OFFSET(AN$19,0,$B97,1,Input!$B$20-$B97)),IF($B97=Input!$B$20,1,0))</f>
        <v>0</v>
      </c>
      <c r="AO97" s="50">
        <f ca="1">IF($B97&lt;Input!$B$20,PRODUCT(OFFSET(AO$19,0,$B97,1,Input!$B$20-$B97)),IF($B97=Input!$B$20,1,0))</f>
        <v>0</v>
      </c>
      <c r="AP97" s="50">
        <f ca="1">IF($B97&lt;Input!$B$20,PRODUCT(OFFSET(AP$19,0,$B97,1,Input!$B$20-$B97)),IF($B97=Input!$B$20,1,0))</f>
        <v>0</v>
      </c>
      <c r="AQ97" s="50">
        <f ca="1">IF($B97&lt;Input!$B$20,PRODUCT(OFFSET(AQ$19,0,$B97,1,Input!$B$20-$B97)),IF($B97=Input!$B$20,1,0))</f>
        <v>0</v>
      </c>
      <c r="AR97" s="50">
        <f ca="1">IF($B97&lt;Input!$B$20,PRODUCT(OFFSET(AR$19,0,$B97,1,Input!$B$20-$B97)),IF($B97=Input!$B$20,1,0))</f>
        <v>0</v>
      </c>
      <c r="AS97" s="50">
        <f ca="1">IF($B97&lt;Input!$B$20,PRODUCT(OFFSET(AS$19,0,$B97,1,Input!$B$20-$B97)),IF($B97=Input!$B$20,1,0))</f>
        <v>0</v>
      </c>
      <c r="AT97" s="50">
        <f ca="1">IF($B97&lt;Input!$B$20,PRODUCT(OFFSET(AT$19,0,$B97,1,Input!$B$20-$B97)),IF($B97=Input!$B$20,1,0))</f>
        <v>0</v>
      </c>
      <c r="AU97" s="50">
        <f ca="1">IF($B97&lt;Input!$B$20,PRODUCT(OFFSET(AU$19,0,$B97,1,Input!$B$20-$B97)),IF($B97=Input!$B$20,1,0))</f>
        <v>0</v>
      </c>
      <c r="AV97" s="50">
        <f ca="1">IF($B97&lt;Input!$B$20,PRODUCT(OFFSET(AV$19,0,$B97,1,Input!$B$20-$B97)),IF($B97=Input!$B$20,1,0))</f>
        <v>0</v>
      </c>
      <c r="AW97" s="50">
        <f ca="1">IF($B97&lt;Input!$B$20,PRODUCT(OFFSET(AW$19,0,$B97,1,Input!$B$20-$B97)),IF($B97=Input!$B$20,1,0))</f>
        <v>0</v>
      </c>
      <c r="AX97" s="50">
        <f ca="1">IF($B97&lt;Input!$B$20,PRODUCT(OFFSET(AX$19,0,$B97,1,Input!$B$20-$B97)),IF($B97=Input!$B$20,1,0))</f>
        <v>0</v>
      </c>
      <c r="AY97" s="50">
        <f ca="1">IF($B97&lt;Input!$B$20,PRODUCT(OFFSET(AY$19,0,$B97,1,Input!$B$20-$B97)),IF($B97=Input!$B$20,1,0))</f>
        <v>0</v>
      </c>
      <c r="AZ97" s="50">
        <f ca="1">IF($B97&lt;Input!$B$20,PRODUCT(OFFSET(AZ$19,0,$B97,1,Input!$B$20-$B97)),IF($B97=Input!$B$20,1,0))</f>
        <v>0</v>
      </c>
      <c r="BA97" s="50">
        <f ca="1">IF($B97&lt;Input!$B$20,PRODUCT(OFFSET(BA$19,0,$B97,1,Input!$B$20-$B97)),IF($B97=Input!$B$20,1,0))</f>
        <v>0</v>
      </c>
      <c r="BB97" s="50">
        <f ca="1">IF($B97&lt;Input!$B$20,PRODUCT(OFFSET(BB$19,0,$B97,1,Input!$B$20-$B97)),IF($B97=Input!$B$20,1,0))</f>
        <v>0</v>
      </c>
      <c r="BC97" s="50">
        <f ca="1">IF($B97&lt;Input!$B$20,PRODUCT(OFFSET(BC$19,0,$B97,1,Input!$B$20-$B97)),IF($B97=Input!$B$20,1,0))</f>
        <v>0</v>
      </c>
      <c r="BD97" s="50">
        <f ca="1">IF($B97&lt;Input!$B$20,PRODUCT(OFFSET(BD$19,0,$B97,1,Input!$B$20-$B97)),IF($B97=Input!$B$20,1,0))</f>
        <v>0</v>
      </c>
      <c r="BE97" s="50">
        <f ca="1">IF($B97&lt;Input!$B$20,PRODUCT(OFFSET(BE$19,0,$B97,1,Input!$B$20-$B97)),IF($B97=Input!$B$20,1,0))</f>
        <v>0</v>
      </c>
      <c r="BF97" s="50">
        <f ca="1">IF($B97&lt;Input!$B$20,PRODUCT(OFFSET(BF$19,0,$B97,1,Input!$B$20-$B97)),IF($B97=Input!$B$20,1,0))</f>
        <v>0</v>
      </c>
      <c r="BG97" s="50">
        <f ca="1">IF($B97&lt;Input!$B$20,PRODUCT(OFFSET(BG$19,0,$B97,1,Input!$B$20-$B97)),IF($B97=Input!$B$20,1,0))</f>
        <v>0</v>
      </c>
      <c r="BH97" s="50">
        <f ca="1">IF($B97&lt;Input!$B$20,PRODUCT(OFFSET(BH$19,0,$B97,1,Input!$B$20-$B97)),IF($B97=Input!$B$20,1,0))</f>
        <v>0</v>
      </c>
      <c r="BI97" s="50">
        <f ca="1">IF($B97&lt;Input!$B$20,PRODUCT(OFFSET(BI$19,0,$B97,1,Input!$B$20-$B97)),IF($B97=Input!$B$20,1,0))</f>
        <v>0</v>
      </c>
      <c r="BJ97" s="50">
        <f ca="1">IF($B97&lt;Input!$B$20,PRODUCT(OFFSET(BJ$19,0,$B97,1,Input!$B$20-$B97)),IF($B97=Input!$B$20,1,0))</f>
        <v>0</v>
      </c>
      <c r="BK97" s="50">
        <f ca="1">IF($B97&lt;Input!$B$20,PRODUCT(OFFSET(BK$19,0,$B97,1,Input!$B$20-$B97)),IF($B97=Input!$B$20,1,0))</f>
        <v>0</v>
      </c>
      <c r="BL97" s="50">
        <f ca="1">IF($B97&lt;Input!$B$20,PRODUCT(OFFSET(BL$19,0,$B97,1,Input!$B$20-$B97)),IF($B97=Input!$B$20,1,0))</f>
        <v>0</v>
      </c>
      <c r="BM97" s="50">
        <f ca="1">IF($B97&lt;Input!$B$20,PRODUCT(OFFSET(BM$19,0,$B97,1,Input!$B$20-$B97)),IF($B97=Input!$B$20,1,0))</f>
        <v>0</v>
      </c>
      <c r="BN97" s="50">
        <f ca="1">IF($B97&lt;Input!$B$20,PRODUCT(OFFSET(BN$19,0,$B97,1,Input!$B$20-$B97)),IF($B97=Input!$B$20,1,0))</f>
        <v>0</v>
      </c>
      <c r="BO97" s="50">
        <f ca="1">IF($B97&lt;Input!$B$20,PRODUCT(OFFSET(BO$19,0,$B97,1,Input!$B$20-$B97)),IF($B97=Input!$B$20,1,0))</f>
        <v>0</v>
      </c>
      <c r="BP97" s="50">
        <f ca="1">IF($B97&lt;Input!$B$20,PRODUCT(OFFSET(BP$19,0,$B97,1,Input!$B$20-$B97)),IF($B97=Input!$B$20,1,0))</f>
        <v>0</v>
      </c>
      <c r="BQ97" s="50">
        <f ca="1">IF($B97&lt;Input!$B$20,PRODUCT(OFFSET(BQ$19,0,$B97,1,Input!$B$20-$B97)),IF($B97=Input!$B$20,1,0))</f>
        <v>0</v>
      </c>
      <c r="BR97" s="50">
        <f ca="1">IF($B97&lt;Input!$B$20,PRODUCT(OFFSET(BR$19,0,$B97,1,Input!$B$20-$B97)),IF($B97=Input!$B$20,1,0))</f>
        <v>0</v>
      </c>
      <c r="BS97" s="50">
        <f ca="1">IF($B97&lt;Input!$B$20,PRODUCT(OFFSET(BS$19,0,$B97,1,Input!$B$20-$B97)),IF($B97=Input!$B$20,1,0))</f>
        <v>0</v>
      </c>
      <c r="BT97" s="50">
        <f ca="1">IF($B97&lt;Input!$B$20,PRODUCT(OFFSET(BT$19,0,$B97,1,Input!$B$20-$B97)),IF($B97=Input!$B$20,1,0))</f>
        <v>0</v>
      </c>
      <c r="BU97" s="50">
        <f ca="1">IF($B97&lt;Input!$B$20,PRODUCT(OFFSET(BU$19,0,$B97,1,Input!$B$20-$B97)),IF($B97=Input!$B$20,1,0))</f>
        <v>0</v>
      </c>
      <c r="BV97" s="50">
        <f ca="1">IF($B97&lt;Input!$B$20,PRODUCT(OFFSET(BV$19,0,$B97,1,Input!$B$20-$B97)),IF($B97=Input!$B$20,1,0))</f>
        <v>0</v>
      </c>
      <c r="BW97" s="50">
        <f ca="1">IF($B97&lt;Input!$B$20,PRODUCT(OFFSET(BW$19,0,$B97,1,Input!$B$20-$B97)),IF($B97=Input!$B$20,1,0))</f>
        <v>0</v>
      </c>
      <c r="BX97" s="50">
        <f ca="1">IF($B97&lt;Input!$B$20,PRODUCT(OFFSET(BX$19,0,$B97,1,Input!$B$20-$B97)),IF($B97=Input!$B$20,1,0))</f>
        <v>0</v>
      </c>
      <c r="BY97" s="50">
        <f ca="1">IF($B97&lt;Input!$B$20,PRODUCT(OFFSET(BY$19,0,$B97,1,Input!$B$20-$B97)),IF($B97=Input!$B$20,1,0))</f>
        <v>0</v>
      </c>
      <c r="BZ97" s="50">
        <f ca="1">IF($B97&lt;Input!$B$20,PRODUCT(OFFSET(BZ$19,0,$B97,1,Input!$B$20-$B97)),IF($B97=Input!$B$20,1,0))</f>
        <v>0</v>
      </c>
      <c r="CA97" s="50">
        <f ca="1">IF($B97&lt;Input!$B$20,PRODUCT(OFFSET(CA$19,0,$B97,1,Input!$B$20-$B97)),IF($B97=Input!$B$20,1,0))</f>
        <v>0</v>
      </c>
      <c r="CB97" s="50">
        <f ca="1">IF($B97&lt;Input!$B$20,PRODUCT(OFFSET(CB$19,0,$B97,1,Input!$B$20-$B97)),IF($B97=Input!$B$20,1,0))</f>
        <v>0</v>
      </c>
      <c r="CC97" s="50">
        <f ca="1">IF($B97&lt;Input!$B$20,PRODUCT(OFFSET(CC$19,0,$B97,1,Input!$B$20-$B97)),IF($B97=Input!$B$20,1,0))</f>
        <v>0</v>
      </c>
      <c r="CD97" s="50">
        <f ca="1">IF($B97&lt;Input!$B$20,PRODUCT(OFFSET(CD$19,0,$B97,1,Input!$B$20-$B97)),IF($B97=Input!$B$20,1,0))</f>
        <v>0</v>
      </c>
      <c r="CE97" s="50">
        <f ca="1">IF($B97&lt;Input!$B$20,PRODUCT(OFFSET(CE$19,0,$B97,1,Input!$B$20-$B97)),IF($B97=Input!$B$20,1,0))</f>
        <v>0</v>
      </c>
      <c r="CF97" s="50">
        <f ca="1">IF($B97&lt;Input!$B$20,PRODUCT(OFFSET(CF$19,0,$B97,1,Input!$B$20-$B97)),IF($B97=Input!$B$20,1,0))</f>
        <v>0</v>
      </c>
      <c r="CG97" s="50">
        <f ca="1">IF($B97&lt;Input!$B$20,PRODUCT(OFFSET(CG$19,0,$B97,1,Input!$B$20-$B97)),IF($B97=Input!$B$20,1,0))</f>
        <v>0</v>
      </c>
      <c r="CH97" s="50">
        <f ca="1">IF($B97&lt;Input!$B$20,PRODUCT(OFFSET(CH$19,0,$B97,1,Input!$B$20-$B97)),IF($B97=Input!$B$20,1,0))</f>
        <v>0</v>
      </c>
      <c r="CI97" s="50">
        <f ca="1">IF($B97&lt;Input!$B$20,PRODUCT(OFFSET(CI$19,0,$B97,1,Input!$B$20-$B97)),IF($B97=Input!$B$20,1,0))</f>
        <v>0</v>
      </c>
      <c r="CJ97" s="50">
        <f ca="1">IF($B97&lt;Input!$B$20,PRODUCT(OFFSET(CJ$19,0,$B97,1,Input!$B$20-$B97)),IF($B97=Input!$B$20,1,0))</f>
        <v>0</v>
      </c>
      <c r="CK97" s="50">
        <f ca="1">IF($B97&lt;Input!$B$20,PRODUCT(OFFSET(CK$19,0,$B97,1,Input!$B$20-$B97)),IF($B97=Input!$B$20,1,0))</f>
        <v>0</v>
      </c>
      <c r="CL97" s="50">
        <f ca="1">IF($B97&lt;Input!$B$20,PRODUCT(OFFSET(CL$19,0,$B97,1,Input!$B$20-$B97)),IF($B97=Input!$B$20,1,0))</f>
        <v>0</v>
      </c>
      <c r="CM97" s="50">
        <f ca="1">IF($B97&lt;Input!$B$20,PRODUCT(OFFSET(CM$19,0,$B97,1,Input!$B$20-$B97)),IF($B97=Input!$B$20,1,0))</f>
        <v>0</v>
      </c>
      <c r="CN97" s="50">
        <f ca="1">IF($B97&lt;Input!$B$20,PRODUCT(OFFSET(CN$19,0,$B97,1,Input!$B$20-$B97)),IF($B97=Input!$B$20,1,0))</f>
        <v>0</v>
      </c>
      <c r="CO97" s="50">
        <f ca="1">IF($B97&lt;Input!$B$20,PRODUCT(OFFSET(CO$19,0,$B97,1,Input!$B$20-$B97)),IF($B97=Input!$B$20,1,0))</f>
        <v>0</v>
      </c>
      <c r="CP97" s="50">
        <f ca="1">IF($B97&lt;Input!$B$20,PRODUCT(OFFSET(CP$19,0,$B97,1,Input!$B$20-$B97)),IF($B97=Input!$B$20,1,0))</f>
        <v>0</v>
      </c>
      <c r="CQ97" s="50">
        <f ca="1">IF($B97&lt;Input!$B$20,PRODUCT(OFFSET(CQ$19,0,$B97,1,Input!$B$20-$B97)),IF($B97=Input!$B$20,1,0))</f>
        <v>0</v>
      </c>
      <c r="CR97" s="50">
        <f ca="1">IF($B97&lt;Input!$B$20,PRODUCT(OFFSET(CR$19,0,$B97,1,Input!$B$20-$B97)),IF($B97=Input!$B$20,1,0))</f>
        <v>0</v>
      </c>
      <c r="CS97" s="50">
        <f ca="1">IF($B97&lt;Input!$B$20,PRODUCT(OFFSET(CS$19,0,$B97,1,Input!$B$20-$B97)),IF($B97=Input!$B$20,1,0))</f>
        <v>0</v>
      </c>
      <c r="CT97" s="50">
        <f ca="1">IF($B97&lt;Input!$B$20,PRODUCT(OFFSET(CT$19,0,$B97,1,Input!$B$20-$B97)),IF($B97=Input!$B$20,1,0))</f>
        <v>0</v>
      </c>
      <c r="CU97" s="50">
        <f ca="1">IF($B97&lt;Input!$B$20,PRODUCT(OFFSET(CU$19,0,$B97,1,Input!$B$20-$B97)),IF($B97=Input!$B$20,1,0))</f>
        <v>0</v>
      </c>
    </row>
    <row r="98" spans="2:99" x14ac:dyDescent="0.2">
      <c r="B98" s="43">
        <v>51</v>
      </c>
      <c r="C98" s="50">
        <f ca="1">IF($B98&lt;Input!$B$20,PRODUCT(OFFSET(C$19,0,$B98,1,Input!$B$20-$B98)),IF($B98=Input!$B$20,1,0))</f>
        <v>0</v>
      </c>
      <c r="D98" s="50">
        <f ca="1">IF($B98&lt;Input!$B$20,PRODUCT(OFFSET(D$19,0,$B98,1,Input!$B$20-$B98)),IF($B98=Input!$B$20,1,0))</f>
        <v>0</v>
      </c>
      <c r="E98" s="50">
        <f ca="1">IF($B98&lt;Input!$B$20,PRODUCT(OFFSET(E$19,0,$B98,1,Input!$B$20-$B98)),IF($B98=Input!$B$20,1,0))</f>
        <v>0</v>
      </c>
      <c r="F98" s="50">
        <f ca="1">IF($B98&lt;Input!$B$20,PRODUCT(OFFSET(F$19,0,$B98,1,Input!$B$20-$B98)),IF($B98=Input!$B$20,1,0))</f>
        <v>0</v>
      </c>
      <c r="G98" s="50">
        <f ca="1">IF($B98&lt;Input!$B$20,PRODUCT(OFFSET(G$19,0,$B98,1,Input!$B$20-$B98)),IF($B98=Input!$B$20,1,0))</f>
        <v>0</v>
      </c>
      <c r="H98" s="50">
        <f ca="1">IF($B98&lt;Input!$B$20,PRODUCT(OFFSET(H$19,0,$B98,1,Input!$B$20-$B98)),IF($B98=Input!$B$20,1,0))</f>
        <v>0</v>
      </c>
      <c r="I98" s="50">
        <f ca="1">IF($B98&lt;Input!$B$20,PRODUCT(OFFSET(I$19,0,$B98,1,Input!$B$20-$B98)),IF($B98=Input!$B$20,1,0))</f>
        <v>0</v>
      </c>
      <c r="J98" s="50">
        <f ca="1">IF($B98&lt;Input!$B$20,PRODUCT(OFFSET(J$19,0,$B98,1,Input!$B$20-$B98)),IF($B98=Input!$B$20,1,0))</f>
        <v>0</v>
      </c>
      <c r="K98" s="50">
        <f ca="1">IF($B98&lt;Input!$B$20,PRODUCT(OFFSET(K$19,0,$B98,1,Input!$B$20-$B98)),IF($B98=Input!$B$20,1,0))</f>
        <v>0</v>
      </c>
      <c r="L98" s="50">
        <f ca="1">IF($B98&lt;Input!$B$20,PRODUCT(OFFSET(L$19,0,$B98,1,Input!$B$20-$B98)),IF($B98=Input!$B$20,1,0))</f>
        <v>0</v>
      </c>
      <c r="M98" s="50">
        <f ca="1">IF($B98&lt;Input!$B$20,PRODUCT(OFFSET(M$19,0,$B98,1,Input!$B$20-$B98)),IF($B98=Input!$B$20,1,0))</f>
        <v>0</v>
      </c>
      <c r="N98" s="50">
        <f ca="1">IF($B98&lt;Input!$B$20,PRODUCT(OFFSET(N$19,0,$B98,1,Input!$B$20-$B98)),IF($B98=Input!$B$20,1,0))</f>
        <v>0</v>
      </c>
      <c r="O98" s="50">
        <f ca="1">IF($B98&lt;Input!$B$20,PRODUCT(OFFSET(O$19,0,$B98,1,Input!$B$20-$B98)),IF($B98=Input!$B$20,1,0))</f>
        <v>0</v>
      </c>
      <c r="P98" s="50">
        <f ca="1">IF($B98&lt;Input!$B$20,PRODUCT(OFFSET(P$19,0,$B98,1,Input!$B$20-$B98)),IF($B98=Input!$B$20,1,0))</f>
        <v>0</v>
      </c>
      <c r="Q98" s="50">
        <f ca="1">IF($B98&lt;Input!$B$20,PRODUCT(OFFSET(Q$19,0,$B98,1,Input!$B$20-$B98)),IF($B98=Input!$B$20,1,0))</f>
        <v>0</v>
      </c>
      <c r="R98" s="50">
        <f ca="1">IF($B98&lt;Input!$B$20,PRODUCT(OFFSET(R$19,0,$B98,1,Input!$B$20-$B98)),IF($B98=Input!$B$20,1,0))</f>
        <v>0</v>
      </c>
      <c r="S98" s="50">
        <f ca="1">IF($B98&lt;Input!$B$20,PRODUCT(OFFSET(S$19,0,$B98,1,Input!$B$20-$B98)),IF($B98=Input!$B$20,1,0))</f>
        <v>0</v>
      </c>
      <c r="T98" s="50">
        <f ca="1">IF($B98&lt;Input!$B$20,PRODUCT(OFFSET(T$19,0,$B98,1,Input!$B$20-$B98)),IF($B98=Input!$B$20,1,0))</f>
        <v>0</v>
      </c>
      <c r="U98" s="50">
        <f ca="1">IF($B98&lt;Input!$B$20,PRODUCT(OFFSET(U$19,0,$B98,1,Input!$B$20-$B98)),IF($B98=Input!$B$20,1,0))</f>
        <v>0</v>
      </c>
      <c r="V98" s="50">
        <f ca="1">IF($B98&lt;Input!$B$20,PRODUCT(OFFSET(V$19,0,$B98,1,Input!$B$20-$B98)),IF($B98=Input!$B$20,1,0))</f>
        <v>0</v>
      </c>
      <c r="W98" s="50">
        <f ca="1">IF($B98&lt;Input!$B$20,PRODUCT(OFFSET(W$19,0,$B98,1,Input!$B$20-$B98)),IF($B98=Input!$B$20,1,0))</f>
        <v>0</v>
      </c>
      <c r="X98" s="50">
        <f ca="1">IF($B98&lt;Input!$B$20,PRODUCT(OFFSET(X$19,0,$B98,1,Input!$B$20-$B98)),IF($B98=Input!$B$20,1,0))</f>
        <v>0</v>
      </c>
      <c r="Y98" s="50">
        <f ca="1">IF($B98&lt;Input!$B$20,PRODUCT(OFFSET(Y$19,0,$B98,1,Input!$B$20-$B98)),IF($B98=Input!$B$20,1,0))</f>
        <v>0</v>
      </c>
      <c r="Z98" s="50">
        <f ca="1">IF($B98&lt;Input!$B$20,PRODUCT(OFFSET(Z$19,0,$B98,1,Input!$B$20-$B98)),IF($B98=Input!$B$20,1,0))</f>
        <v>0</v>
      </c>
      <c r="AA98" s="50">
        <f ca="1">IF($B98&lt;Input!$B$20,PRODUCT(OFFSET(AA$19,0,$B98,1,Input!$B$20-$B98)),IF($B98=Input!$B$20,1,0))</f>
        <v>0</v>
      </c>
      <c r="AB98" s="50">
        <f ca="1">IF($B98&lt;Input!$B$20,PRODUCT(OFFSET(AB$19,0,$B98,1,Input!$B$20-$B98)),IF($B98=Input!$B$20,1,0))</f>
        <v>0</v>
      </c>
      <c r="AC98" s="50">
        <f ca="1">IF($B98&lt;Input!$B$20,PRODUCT(OFFSET(AC$19,0,$B98,1,Input!$B$20-$B98)),IF($B98=Input!$B$20,1,0))</f>
        <v>0</v>
      </c>
      <c r="AD98" s="50">
        <f ca="1">IF($B98&lt;Input!$B$20,PRODUCT(OFFSET(AD$19,0,$B98,1,Input!$B$20-$B98)),IF($B98=Input!$B$20,1,0))</f>
        <v>0</v>
      </c>
      <c r="AE98" s="50">
        <f ca="1">IF($B98&lt;Input!$B$20,PRODUCT(OFFSET(AE$19,0,$B98,1,Input!$B$20-$B98)),IF($B98=Input!$B$20,1,0))</f>
        <v>0</v>
      </c>
      <c r="AF98" s="50">
        <f ca="1">IF($B98&lt;Input!$B$20,PRODUCT(OFFSET(AF$19,0,$B98,1,Input!$B$20-$B98)),IF($B98=Input!$B$20,1,0))</f>
        <v>0</v>
      </c>
      <c r="AG98" s="50">
        <f ca="1">IF($B98&lt;Input!$B$20,PRODUCT(OFFSET(AG$19,0,$B98,1,Input!$B$20-$B98)),IF($B98=Input!$B$20,1,0))</f>
        <v>0</v>
      </c>
      <c r="AH98" s="50">
        <f ca="1">IF($B98&lt;Input!$B$20,PRODUCT(OFFSET(AH$19,0,$B98,1,Input!$B$20-$B98)),IF($B98=Input!$B$20,1,0))</f>
        <v>0</v>
      </c>
      <c r="AI98" s="50">
        <f ca="1">IF($B98&lt;Input!$B$20,PRODUCT(OFFSET(AI$19,0,$B98,1,Input!$B$20-$B98)),IF($B98=Input!$B$20,1,0))</f>
        <v>0</v>
      </c>
      <c r="AJ98" s="50">
        <f ca="1">IF($B98&lt;Input!$B$20,PRODUCT(OFFSET(AJ$19,0,$B98,1,Input!$B$20-$B98)),IF($B98=Input!$B$20,1,0))</f>
        <v>0</v>
      </c>
      <c r="AK98" s="50">
        <f ca="1">IF($B98&lt;Input!$B$20,PRODUCT(OFFSET(AK$19,0,$B98,1,Input!$B$20-$B98)),IF($B98=Input!$B$20,1,0))</f>
        <v>0</v>
      </c>
      <c r="AL98" s="50">
        <f ca="1">IF($B98&lt;Input!$B$20,PRODUCT(OFFSET(AL$19,0,$B98,1,Input!$B$20-$B98)),IF($B98=Input!$B$20,1,0))</f>
        <v>0</v>
      </c>
      <c r="AM98" s="50">
        <f ca="1">IF($B98&lt;Input!$B$20,PRODUCT(OFFSET(AM$19,0,$B98,1,Input!$B$20-$B98)),IF($B98=Input!$B$20,1,0))</f>
        <v>0</v>
      </c>
      <c r="AN98" s="50">
        <f ca="1">IF($B98&lt;Input!$B$20,PRODUCT(OFFSET(AN$19,0,$B98,1,Input!$B$20-$B98)),IF($B98=Input!$B$20,1,0))</f>
        <v>0</v>
      </c>
      <c r="AO98" s="50">
        <f ca="1">IF($B98&lt;Input!$B$20,PRODUCT(OFFSET(AO$19,0,$B98,1,Input!$B$20-$B98)),IF($B98=Input!$B$20,1,0))</f>
        <v>0</v>
      </c>
      <c r="AP98" s="50">
        <f ca="1">IF($B98&lt;Input!$B$20,PRODUCT(OFFSET(AP$19,0,$B98,1,Input!$B$20-$B98)),IF($B98=Input!$B$20,1,0))</f>
        <v>0</v>
      </c>
      <c r="AQ98" s="50">
        <f ca="1">IF($B98&lt;Input!$B$20,PRODUCT(OFFSET(AQ$19,0,$B98,1,Input!$B$20-$B98)),IF($B98=Input!$B$20,1,0))</f>
        <v>0</v>
      </c>
      <c r="AR98" s="50">
        <f ca="1">IF($B98&lt;Input!$B$20,PRODUCT(OFFSET(AR$19,0,$B98,1,Input!$B$20-$B98)),IF($B98=Input!$B$20,1,0))</f>
        <v>0</v>
      </c>
      <c r="AS98" s="50">
        <f ca="1">IF($B98&lt;Input!$B$20,PRODUCT(OFFSET(AS$19,0,$B98,1,Input!$B$20-$B98)),IF($B98=Input!$B$20,1,0))</f>
        <v>0</v>
      </c>
      <c r="AT98" s="50">
        <f ca="1">IF($B98&lt;Input!$B$20,PRODUCT(OFFSET(AT$19,0,$B98,1,Input!$B$20-$B98)),IF($B98=Input!$B$20,1,0))</f>
        <v>0</v>
      </c>
      <c r="AU98" s="50">
        <f ca="1">IF($B98&lt;Input!$B$20,PRODUCT(OFFSET(AU$19,0,$B98,1,Input!$B$20-$B98)),IF($B98=Input!$B$20,1,0))</f>
        <v>0</v>
      </c>
      <c r="AV98" s="50">
        <f ca="1">IF($B98&lt;Input!$B$20,PRODUCT(OFFSET(AV$19,0,$B98,1,Input!$B$20-$B98)),IF($B98=Input!$B$20,1,0))</f>
        <v>0</v>
      </c>
      <c r="AW98" s="50">
        <f ca="1">IF($B98&lt;Input!$B$20,PRODUCT(OFFSET(AW$19,0,$B98,1,Input!$B$20-$B98)),IF($B98=Input!$B$20,1,0))</f>
        <v>0</v>
      </c>
      <c r="AX98" s="50">
        <f ca="1">IF($B98&lt;Input!$B$20,PRODUCT(OFFSET(AX$19,0,$B98,1,Input!$B$20-$B98)),IF($B98=Input!$B$20,1,0))</f>
        <v>0</v>
      </c>
      <c r="AY98" s="50">
        <f ca="1">IF($B98&lt;Input!$B$20,PRODUCT(OFFSET(AY$19,0,$B98,1,Input!$B$20-$B98)),IF($B98=Input!$B$20,1,0))</f>
        <v>0</v>
      </c>
      <c r="AZ98" s="50">
        <f ca="1">IF($B98&lt;Input!$B$20,PRODUCT(OFFSET(AZ$19,0,$B98,1,Input!$B$20-$B98)),IF($B98=Input!$B$20,1,0))</f>
        <v>0</v>
      </c>
      <c r="BA98" s="50">
        <f ca="1">IF($B98&lt;Input!$B$20,PRODUCT(OFFSET(BA$19,0,$B98,1,Input!$B$20-$B98)),IF($B98=Input!$B$20,1,0))</f>
        <v>0</v>
      </c>
      <c r="BB98" s="50">
        <f ca="1">IF($B98&lt;Input!$B$20,PRODUCT(OFFSET(BB$19,0,$B98,1,Input!$B$20-$B98)),IF($B98=Input!$B$20,1,0))</f>
        <v>0</v>
      </c>
      <c r="BC98" s="50">
        <f ca="1">IF($B98&lt;Input!$B$20,PRODUCT(OFFSET(BC$19,0,$B98,1,Input!$B$20-$B98)),IF($B98=Input!$B$20,1,0))</f>
        <v>0</v>
      </c>
      <c r="BD98" s="50">
        <f ca="1">IF($B98&lt;Input!$B$20,PRODUCT(OFFSET(BD$19,0,$B98,1,Input!$B$20-$B98)),IF($B98=Input!$B$20,1,0))</f>
        <v>0</v>
      </c>
      <c r="BE98" s="50">
        <f ca="1">IF($B98&lt;Input!$B$20,PRODUCT(OFFSET(BE$19,0,$B98,1,Input!$B$20-$B98)),IF($B98=Input!$B$20,1,0))</f>
        <v>0</v>
      </c>
      <c r="BF98" s="50">
        <f ca="1">IF($B98&lt;Input!$B$20,PRODUCT(OFFSET(BF$19,0,$B98,1,Input!$B$20-$B98)),IF($B98=Input!$B$20,1,0))</f>
        <v>0</v>
      </c>
      <c r="BG98" s="50">
        <f ca="1">IF($B98&lt;Input!$B$20,PRODUCT(OFFSET(BG$19,0,$B98,1,Input!$B$20-$B98)),IF($B98=Input!$B$20,1,0))</f>
        <v>0</v>
      </c>
      <c r="BH98" s="50">
        <f ca="1">IF($B98&lt;Input!$B$20,PRODUCT(OFFSET(BH$19,0,$B98,1,Input!$B$20-$B98)),IF($B98=Input!$B$20,1,0))</f>
        <v>0</v>
      </c>
      <c r="BI98" s="50">
        <f ca="1">IF($B98&lt;Input!$B$20,PRODUCT(OFFSET(BI$19,0,$B98,1,Input!$B$20-$B98)),IF($B98=Input!$B$20,1,0))</f>
        <v>0</v>
      </c>
      <c r="BJ98" s="50">
        <f ca="1">IF($B98&lt;Input!$B$20,PRODUCT(OFFSET(BJ$19,0,$B98,1,Input!$B$20-$B98)),IF($B98=Input!$B$20,1,0))</f>
        <v>0</v>
      </c>
      <c r="BK98" s="50">
        <f ca="1">IF($B98&lt;Input!$B$20,PRODUCT(OFFSET(BK$19,0,$B98,1,Input!$B$20-$B98)),IF($B98=Input!$B$20,1,0))</f>
        <v>0</v>
      </c>
      <c r="BL98" s="50">
        <f ca="1">IF($B98&lt;Input!$B$20,PRODUCT(OFFSET(BL$19,0,$B98,1,Input!$B$20-$B98)),IF($B98=Input!$B$20,1,0))</f>
        <v>0</v>
      </c>
      <c r="BM98" s="50">
        <f ca="1">IF($B98&lt;Input!$B$20,PRODUCT(OFFSET(BM$19,0,$B98,1,Input!$B$20-$B98)),IF($B98=Input!$B$20,1,0))</f>
        <v>0</v>
      </c>
      <c r="BN98" s="50">
        <f ca="1">IF($B98&lt;Input!$B$20,PRODUCT(OFFSET(BN$19,0,$B98,1,Input!$B$20-$B98)),IF($B98=Input!$B$20,1,0))</f>
        <v>0</v>
      </c>
      <c r="BO98" s="50">
        <f ca="1">IF($B98&lt;Input!$B$20,PRODUCT(OFFSET(BO$19,0,$B98,1,Input!$B$20-$B98)),IF($B98=Input!$B$20,1,0))</f>
        <v>0</v>
      </c>
      <c r="BP98" s="50">
        <f ca="1">IF($B98&lt;Input!$B$20,PRODUCT(OFFSET(BP$19,0,$B98,1,Input!$B$20-$B98)),IF($B98=Input!$B$20,1,0))</f>
        <v>0</v>
      </c>
      <c r="BQ98" s="50">
        <f ca="1">IF($B98&lt;Input!$B$20,PRODUCT(OFFSET(BQ$19,0,$B98,1,Input!$B$20-$B98)),IF($B98=Input!$B$20,1,0))</f>
        <v>0</v>
      </c>
      <c r="BR98" s="50">
        <f ca="1">IF($B98&lt;Input!$B$20,PRODUCT(OFFSET(BR$19,0,$B98,1,Input!$B$20-$B98)),IF($B98=Input!$B$20,1,0))</f>
        <v>0</v>
      </c>
      <c r="BS98" s="50">
        <f ca="1">IF($B98&lt;Input!$B$20,PRODUCT(OFFSET(BS$19,0,$B98,1,Input!$B$20-$B98)),IF($B98=Input!$B$20,1,0))</f>
        <v>0</v>
      </c>
      <c r="BT98" s="50">
        <f ca="1">IF($B98&lt;Input!$B$20,PRODUCT(OFFSET(BT$19,0,$B98,1,Input!$B$20-$B98)),IF($B98=Input!$B$20,1,0))</f>
        <v>0</v>
      </c>
      <c r="BU98" s="50">
        <f ca="1">IF($B98&lt;Input!$B$20,PRODUCT(OFFSET(BU$19,0,$B98,1,Input!$B$20-$B98)),IF($B98=Input!$B$20,1,0))</f>
        <v>0</v>
      </c>
      <c r="BV98" s="50">
        <f ca="1">IF($B98&lt;Input!$B$20,PRODUCT(OFFSET(BV$19,0,$B98,1,Input!$B$20-$B98)),IF($B98=Input!$B$20,1,0))</f>
        <v>0</v>
      </c>
      <c r="BW98" s="50">
        <f ca="1">IF($B98&lt;Input!$B$20,PRODUCT(OFFSET(BW$19,0,$B98,1,Input!$B$20-$B98)),IF($B98=Input!$B$20,1,0))</f>
        <v>0</v>
      </c>
      <c r="BX98" s="50">
        <f ca="1">IF($B98&lt;Input!$B$20,PRODUCT(OFFSET(BX$19,0,$B98,1,Input!$B$20-$B98)),IF($B98=Input!$B$20,1,0))</f>
        <v>0</v>
      </c>
      <c r="BY98" s="50">
        <f ca="1">IF($B98&lt;Input!$B$20,PRODUCT(OFFSET(BY$19,0,$B98,1,Input!$B$20-$B98)),IF($B98=Input!$B$20,1,0))</f>
        <v>0</v>
      </c>
      <c r="BZ98" s="50">
        <f ca="1">IF($B98&lt;Input!$B$20,PRODUCT(OFFSET(BZ$19,0,$B98,1,Input!$B$20-$B98)),IF($B98=Input!$B$20,1,0))</f>
        <v>0</v>
      </c>
      <c r="CA98" s="50">
        <f ca="1">IF($B98&lt;Input!$B$20,PRODUCT(OFFSET(CA$19,0,$B98,1,Input!$B$20-$B98)),IF($B98=Input!$B$20,1,0))</f>
        <v>0</v>
      </c>
      <c r="CB98" s="50">
        <f ca="1">IF($B98&lt;Input!$B$20,PRODUCT(OFFSET(CB$19,0,$B98,1,Input!$B$20-$B98)),IF($B98=Input!$B$20,1,0))</f>
        <v>0</v>
      </c>
      <c r="CC98" s="50">
        <f ca="1">IF($B98&lt;Input!$B$20,PRODUCT(OFFSET(CC$19,0,$B98,1,Input!$B$20-$B98)),IF($B98=Input!$B$20,1,0))</f>
        <v>0</v>
      </c>
      <c r="CD98" s="50">
        <f ca="1">IF($B98&lt;Input!$B$20,PRODUCT(OFFSET(CD$19,0,$B98,1,Input!$B$20-$B98)),IF($B98=Input!$B$20,1,0))</f>
        <v>0</v>
      </c>
      <c r="CE98" s="50">
        <f ca="1">IF($B98&lt;Input!$B$20,PRODUCT(OFFSET(CE$19,0,$B98,1,Input!$B$20-$B98)),IF($B98=Input!$B$20,1,0))</f>
        <v>0</v>
      </c>
      <c r="CF98" s="50">
        <f ca="1">IF($B98&lt;Input!$B$20,PRODUCT(OFFSET(CF$19,0,$B98,1,Input!$B$20-$B98)),IF($B98=Input!$B$20,1,0))</f>
        <v>0</v>
      </c>
      <c r="CG98" s="50">
        <f ca="1">IF($B98&lt;Input!$B$20,PRODUCT(OFFSET(CG$19,0,$B98,1,Input!$B$20-$B98)),IF($B98=Input!$B$20,1,0))</f>
        <v>0</v>
      </c>
      <c r="CH98" s="50">
        <f ca="1">IF($B98&lt;Input!$B$20,PRODUCT(OFFSET(CH$19,0,$B98,1,Input!$B$20-$B98)),IF($B98=Input!$B$20,1,0))</f>
        <v>0</v>
      </c>
      <c r="CI98" s="50">
        <f ca="1">IF($B98&lt;Input!$B$20,PRODUCT(OFFSET(CI$19,0,$B98,1,Input!$B$20-$B98)),IF($B98=Input!$B$20,1,0))</f>
        <v>0</v>
      </c>
      <c r="CJ98" s="50">
        <f ca="1">IF($B98&lt;Input!$B$20,PRODUCT(OFFSET(CJ$19,0,$B98,1,Input!$B$20-$B98)),IF($B98=Input!$B$20,1,0))</f>
        <v>0</v>
      </c>
      <c r="CK98" s="50">
        <f ca="1">IF($B98&lt;Input!$B$20,PRODUCT(OFFSET(CK$19,0,$B98,1,Input!$B$20-$B98)),IF($B98=Input!$B$20,1,0))</f>
        <v>0</v>
      </c>
      <c r="CL98" s="50">
        <f ca="1">IF($B98&lt;Input!$B$20,PRODUCT(OFFSET(CL$19,0,$B98,1,Input!$B$20-$B98)),IF($B98=Input!$B$20,1,0))</f>
        <v>0</v>
      </c>
      <c r="CM98" s="50">
        <f ca="1">IF($B98&lt;Input!$B$20,PRODUCT(OFFSET(CM$19,0,$B98,1,Input!$B$20-$B98)),IF($B98=Input!$B$20,1,0))</f>
        <v>0</v>
      </c>
      <c r="CN98" s="50">
        <f ca="1">IF($B98&lt;Input!$B$20,PRODUCT(OFFSET(CN$19,0,$B98,1,Input!$B$20-$B98)),IF($B98=Input!$B$20,1,0))</f>
        <v>0</v>
      </c>
      <c r="CO98" s="50">
        <f ca="1">IF($B98&lt;Input!$B$20,PRODUCT(OFFSET(CO$19,0,$B98,1,Input!$B$20-$B98)),IF($B98=Input!$B$20,1,0))</f>
        <v>0</v>
      </c>
      <c r="CP98" s="50">
        <f ca="1">IF($B98&lt;Input!$B$20,PRODUCT(OFFSET(CP$19,0,$B98,1,Input!$B$20-$B98)),IF($B98=Input!$B$20,1,0))</f>
        <v>0</v>
      </c>
      <c r="CQ98" s="50">
        <f ca="1">IF($B98&lt;Input!$B$20,PRODUCT(OFFSET(CQ$19,0,$B98,1,Input!$B$20-$B98)),IF($B98=Input!$B$20,1,0))</f>
        <v>0</v>
      </c>
      <c r="CR98" s="50">
        <f ca="1">IF($B98&lt;Input!$B$20,PRODUCT(OFFSET(CR$19,0,$B98,1,Input!$B$20-$B98)),IF($B98=Input!$B$20,1,0))</f>
        <v>0</v>
      </c>
      <c r="CS98" s="50">
        <f ca="1">IF($B98&lt;Input!$B$20,PRODUCT(OFFSET(CS$19,0,$B98,1,Input!$B$20-$B98)),IF($B98=Input!$B$20,1,0))</f>
        <v>0</v>
      </c>
      <c r="CT98" s="50">
        <f ca="1">IF($B98&lt;Input!$B$20,PRODUCT(OFFSET(CT$19,0,$B98,1,Input!$B$20-$B98)),IF($B98=Input!$B$20,1,0))</f>
        <v>0</v>
      </c>
      <c r="CU98" s="50">
        <f ca="1">IF($B98&lt;Input!$B$20,PRODUCT(OFFSET(CU$19,0,$B98,1,Input!$B$20-$B98)),IF($B98=Input!$B$20,1,0))</f>
        <v>0</v>
      </c>
    </row>
    <row r="99" spans="2:99" x14ac:dyDescent="0.2">
      <c r="B99" s="43">
        <v>52</v>
      </c>
      <c r="C99" s="50">
        <f ca="1">IF($B99&lt;Input!$B$20,PRODUCT(OFFSET(C$19,0,$B99,1,Input!$B$20-$B99)),IF($B99=Input!$B$20,1,0))</f>
        <v>0</v>
      </c>
      <c r="D99" s="50">
        <f ca="1">IF($B99&lt;Input!$B$20,PRODUCT(OFFSET(D$19,0,$B99,1,Input!$B$20-$B99)),IF($B99=Input!$B$20,1,0))</f>
        <v>0</v>
      </c>
      <c r="E99" s="50">
        <f ca="1">IF($B99&lt;Input!$B$20,PRODUCT(OFFSET(E$19,0,$B99,1,Input!$B$20-$B99)),IF($B99=Input!$B$20,1,0))</f>
        <v>0</v>
      </c>
      <c r="F99" s="50">
        <f ca="1">IF($B99&lt;Input!$B$20,PRODUCT(OFFSET(F$19,0,$B99,1,Input!$B$20-$B99)),IF($B99=Input!$B$20,1,0))</f>
        <v>0</v>
      </c>
      <c r="G99" s="50">
        <f ca="1">IF($B99&lt;Input!$B$20,PRODUCT(OFFSET(G$19,0,$B99,1,Input!$B$20-$B99)),IF($B99=Input!$B$20,1,0))</f>
        <v>0</v>
      </c>
      <c r="H99" s="50">
        <f ca="1">IF($B99&lt;Input!$B$20,PRODUCT(OFFSET(H$19,0,$B99,1,Input!$B$20-$B99)),IF($B99=Input!$B$20,1,0))</f>
        <v>0</v>
      </c>
      <c r="I99" s="50">
        <f ca="1">IF($B99&lt;Input!$B$20,PRODUCT(OFFSET(I$19,0,$B99,1,Input!$B$20-$B99)),IF($B99=Input!$B$20,1,0))</f>
        <v>0</v>
      </c>
      <c r="J99" s="50">
        <f ca="1">IF($B99&lt;Input!$B$20,PRODUCT(OFFSET(J$19,0,$B99,1,Input!$B$20-$B99)),IF($B99=Input!$B$20,1,0))</f>
        <v>0</v>
      </c>
      <c r="K99" s="50">
        <f ca="1">IF($B99&lt;Input!$B$20,PRODUCT(OFFSET(K$19,0,$B99,1,Input!$B$20-$B99)),IF($B99=Input!$B$20,1,0))</f>
        <v>0</v>
      </c>
      <c r="L99" s="50">
        <f ca="1">IF($B99&lt;Input!$B$20,PRODUCT(OFFSET(L$19,0,$B99,1,Input!$B$20-$B99)),IF($B99=Input!$B$20,1,0))</f>
        <v>0</v>
      </c>
      <c r="M99" s="50">
        <f ca="1">IF($B99&lt;Input!$B$20,PRODUCT(OFFSET(M$19,0,$B99,1,Input!$B$20-$B99)),IF($B99=Input!$B$20,1,0))</f>
        <v>0</v>
      </c>
      <c r="N99" s="50">
        <f ca="1">IF($B99&lt;Input!$B$20,PRODUCT(OFFSET(N$19,0,$B99,1,Input!$B$20-$B99)),IF($B99=Input!$B$20,1,0))</f>
        <v>0</v>
      </c>
      <c r="O99" s="50">
        <f ca="1">IF($B99&lt;Input!$B$20,PRODUCT(OFFSET(O$19,0,$B99,1,Input!$B$20-$B99)),IF($B99=Input!$B$20,1,0))</f>
        <v>0</v>
      </c>
      <c r="P99" s="50">
        <f ca="1">IF($B99&lt;Input!$B$20,PRODUCT(OFFSET(P$19,0,$B99,1,Input!$B$20-$B99)),IF($B99=Input!$B$20,1,0))</f>
        <v>0</v>
      </c>
      <c r="Q99" s="50">
        <f ca="1">IF($B99&lt;Input!$B$20,PRODUCT(OFFSET(Q$19,0,$B99,1,Input!$B$20-$B99)),IF($B99=Input!$B$20,1,0))</f>
        <v>0</v>
      </c>
      <c r="R99" s="50">
        <f ca="1">IF($B99&lt;Input!$B$20,PRODUCT(OFFSET(R$19,0,$B99,1,Input!$B$20-$B99)),IF($B99=Input!$B$20,1,0))</f>
        <v>0</v>
      </c>
      <c r="S99" s="50">
        <f ca="1">IF($B99&lt;Input!$B$20,PRODUCT(OFFSET(S$19,0,$B99,1,Input!$B$20-$B99)),IF($B99=Input!$B$20,1,0))</f>
        <v>0</v>
      </c>
      <c r="T99" s="50">
        <f ca="1">IF($B99&lt;Input!$B$20,PRODUCT(OFFSET(T$19,0,$B99,1,Input!$B$20-$B99)),IF($B99=Input!$B$20,1,0))</f>
        <v>0</v>
      </c>
      <c r="U99" s="50">
        <f ca="1">IF($B99&lt;Input!$B$20,PRODUCT(OFFSET(U$19,0,$B99,1,Input!$B$20-$B99)),IF($B99=Input!$B$20,1,0))</f>
        <v>0</v>
      </c>
      <c r="V99" s="50">
        <f ca="1">IF($B99&lt;Input!$B$20,PRODUCT(OFFSET(V$19,0,$B99,1,Input!$B$20-$B99)),IF($B99=Input!$B$20,1,0))</f>
        <v>0</v>
      </c>
      <c r="W99" s="50">
        <f ca="1">IF($B99&lt;Input!$B$20,PRODUCT(OFFSET(W$19,0,$B99,1,Input!$B$20-$B99)),IF($B99=Input!$B$20,1,0))</f>
        <v>0</v>
      </c>
      <c r="X99" s="50">
        <f ca="1">IF($B99&lt;Input!$B$20,PRODUCT(OFFSET(X$19,0,$B99,1,Input!$B$20-$B99)),IF($B99=Input!$B$20,1,0))</f>
        <v>0</v>
      </c>
      <c r="Y99" s="50">
        <f ca="1">IF($B99&lt;Input!$B$20,PRODUCT(OFFSET(Y$19,0,$B99,1,Input!$B$20-$B99)),IF($B99=Input!$B$20,1,0))</f>
        <v>0</v>
      </c>
      <c r="Z99" s="50">
        <f ca="1">IF($B99&lt;Input!$B$20,PRODUCT(OFFSET(Z$19,0,$B99,1,Input!$B$20-$B99)),IF($B99=Input!$B$20,1,0))</f>
        <v>0</v>
      </c>
      <c r="AA99" s="50">
        <f ca="1">IF($B99&lt;Input!$B$20,PRODUCT(OFFSET(AA$19,0,$B99,1,Input!$B$20-$B99)),IF($B99=Input!$B$20,1,0))</f>
        <v>0</v>
      </c>
      <c r="AB99" s="50">
        <f ca="1">IF($B99&lt;Input!$B$20,PRODUCT(OFFSET(AB$19,0,$B99,1,Input!$B$20-$B99)),IF($B99=Input!$B$20,1,0))</f>
        <v>0</v>
      </c>
      <c r="AC99" s="50">
        <f ca="1">IF($B99&lt;Input!$B$20,PRODUCT(OFFSET(AC$19,0,$B99,1,Input!$B$20-$B99)),IF($B99=Input!$B$20,1,0))</f>
        <v>0</v>
      </c>
      <c r="AD99" s="50">
        <f ca="1">IF($B99&lt;Input!$B$20,PRODUCT(OFFSET(AD$19,0,$B99,1,Input!$B$20-$B99)),IF($B99=Input!$B$20,1,0))</f>
        <v>0</v>
      </c>
      <c r="AE99" s="50">
        <f ca="1">IF($B99&lt;Input!$B$20,PRODUCT(OFFSET(AE$19,0,$B99,1,Input!$B$20-$B99)),IF($B99=Input!$B$20,1,0))</f>
        <v>0</v>
      </c>
      <c r="AF99" s="50">
        <f ca="1">IF($B99&lt;Input!$B$20,PRODUCT(OFFSET(AF$19,0,$B99,1,Input!$B$20-$B99)),IF($B99=Input!$B$20,1,0))</f>
        <v>0</v>
      </c>
      <c r="AG99" s="50">
        <f ca="1">IF($B99&lt;Input!$B$20,PRODUCT(OFFSET(AG$19,0,$B99,1,Input!$B$20-$B99)),IF($B99=Input!$B$20,1,0))</f>
        <v>0</v>
      </c>
      <c r="AH99" s="50">
        <f ca="1">IF($B99&lt;Input!$B$20,PRODUCT(OFFSET(AH$19,0,$B99,1,Input!$B$20-$B99)),IF($B99=Input!$B$20,1,0))</f>
        <v>0</v>
      </c>
      <c r="AI99" s="50">
        <f ca="1">IF($B99&lt;Input!$B$20,PRODUCT(OFFSET(AI$19,0,$B99,1,Input!$B$20-$B99)),IF($B99=Input!$B$20,1,0))</f>
        <v>0</v>
      </c>
      <c r="AJ99" s="50">
        <f ca="1">IF($B99&lt;Input!$B$20,PRODUCT(OFFSET(AJ$19,0,$B99,1,Input!$B$20-$B99)),IF($B99=Input!$B$20,1,0))</f>
        <v>0</v>
      </c>
      <c r="AK99" s="50">
        <f ca="1">IF($B99&lt;Input!$B$20,PRODUCT(OFFSET(AK$19,0,$B99,1,Input!$B$20-$B99)),IF($B99=Input!$B$20,1,0))</f>
        <v>0</v>
      </c>
      <c r="AL99" s="50">
        <f ca="1">IF($B99&lt;Input!$B$20,PRODUCT(OFFSET(AL$19,0,$B99,1,Input!$B$20-$B99)),IF($B99=Input!$B$20,1,0))</f>
        <v>0</v>
      </c>
      <c r="AM99" s="50">
        <f ca="1">IF($B99&lt;Input!$B$20,PRODUCT(OFFSET(AM$19,0,$B99,1,Input!$B$20-$B99)),IF($B99=Input!$B$20,1,0))</f>
        <v>0</v>
      </c>
      <c r="AN99" s="50">
        <f ca="1">IF($B99&lt;Input!$B$20,PRODUCT(OFFSET(AN$19,0,$B99,1,Input!$B$20-$B99)),IF($B99=Input!$B$20,1,0))</f>
        <v>0</v>
      </c>
      <c r="AO99" s="50">
        <f ca="1">IF($B99&lt;Input!$B$20,PRODUCT(OFFSET(AO$19,0,$B99,1,Input!$B$20-$B99)),IF($B99=Input!$B$20,1,0))</f>
        <v>0</v>
      </c>
      <c r="AP99" s="50">
        <f ca="1">IF($B99&lt;Input!$B$20,PRODUCT(OFFSET(AP$19,0,$B99,1,Input!$B$20-$B99)),IF($B99=Input!$B$20,1,0))</f>
        <v>0</v>
      </c>
      <c r="AQ99" s="50">
        <f ca="1">IF($B99&lt;Input!$B$20,PRODUCT(OFFSET(AQ$19,0,$B99,1,Input!$B$20-$B99)),IF($B99=Input!$B$20,1,0))</f>
        <v>0</v>
      </c>
      <c r="AR99" s="50">
        <f ca="1">IF($B99&lt;Input!$B$20,PRODUCT(OFFSET(AR$19,0,$B99,1,Input!$B$20-$B99)),IF($B99=Input!$B$20,1,0))</f>
        <v>0</v>
      </c>
      <c r="AS99" s="50">
        <f ca="1">IF($B99&lt;Input!$B$20,PRODUCT(OFFSET(AS$19,0,$B99,1,Input!$B$20-$B99)),IF($B99=Input!$B$20,1,0))</f>
        <v>0</v>
      </c>
      <c r="AT99" s="50">
        <f ca="1">IF($B99&lt;Input!$B$20,PRODUCT(OFFSET(AT$19,0,$B99,1,Input!$B$20-$B99)),IF($B99=Input!$B$20,1,0))</f>
        <v>0</v>
      </c>
      <c r="AU99" s="50">
        <f ca="1">IF($B99&lt;Input!$B$20,PRODUCT(OFFSET(AU$19,0,$B99,1,Input!$B$20-$B99)),IF($B99=Input!$B$20,1,0))</f>
        <v>0</v>
      </c>
      <c r="AV99" s="50">
        <f ca="1">IF($B99&lt;Input!$B$20,PRODUCT(OFFSET(AV$19,0,$B99,1,Input!$B$20-$B99)),IF($B99=Input!$B$20,1,0))</f>
        <v>0</v>
      </c>
      <c r="AW99" s="50">
        <f ca="1">IF($B99&lt;Input!$B$20,PRODUCT(OFFSET(AW$19,0,$B99,1,Input!$B$20-$B99)),IF($B99=Input!$B$20,1,0))</f>
        <v>0</v>
      </c>
      <c r="AX99" s="50">
        <f ca="1">IF($B99&lt;Input!$B$20,PRODUCT(OFFSET(AX$19,0,$B99,1,Input!$B$20-$B99)),IF($B99=Input!$B$20,1,0))</f>
        <v>0</v>
      </c>
      <c r="AY99" s="50">
        <f ca="1">IF($B99&lt;Input!$B$20,PRODUCT(OFFSET(AY$19,0,$B99,1,Input!$B$20-$B99)),IF($B99=Input!$B$20,1,0))</f>
        <v>0</v>
      </c>
      <c r="AZ99" s="50">
        <f ca="1">IF($B99&lt;Input!$B$20,PRODUCT(OFFSET(AZ$19,0,$B99,1,Input!$B$20-$B99)),IF($B99=Input!$B$20,1,0))</f>
        <v>0</v>
      </c>
      <c r="BA99" s="50">
        <f ca="1">IF($B99&lt;Input!$B$20,PRODUCT(OFFSET(BA$19,0,$B99,1,Input!$B$20-$B99)),IF($B99=Input!$B$20,1,0))</f>
        <v>0</v>
      </c>
      <c r="BB99" s="50">
        <f ca="1">IF($B99&lt;Input!$B$20,PRODUCT(OFFSET(BB$19,0,$B99,1,Input!$B$20-$B99)),IF($B99=Input!$B$20,1,0))</f>
        <v>0</v>
      </c>
      <c r="BC99" s="50">
        <f ca="1">IF($B99&lt;Input!$B$20,PRODUCT(OFFSET(BC$19,0,$B99,1,Input!$B$20-$B99)),IF($B99=Input!$B$20,1,0))</f>
        <v>0</v>
      </c>
      <c r="BD99" s="50">
        <f ca="1">IF($B99&lt;Input!$B$20,PRODUCT(OFFSET(BD$19,0,$B99,1,Input!$B$20-$B99)),IF($B99=Input!$B$20,1,0))</f>
        <v>0</v>
      </c>
      <c r="BE99" s="50">
        <f ca="1">IF($B99&lt;Input!$B$20,PRODUCT(OFFSET(BE$19,0,$B99,1,Input!$B$20-$B99)),IF($B99=Input!$B$20,1,0))</f>
        <v>0</v>
      </c>
      <c r="BF99" s="50">
        <f ca="1">IF($B99&lt;Input!$B$20,PRODUCT(OFFSET(BF$19,0,$B99,1,Input!$B$20-$B99)),IF($B99=Input!$B$20,1,0))</f>
        <v>0</v>
      </c>
      <c r="BG99" s="50">
        <f ca="1">IF($B99&lt;Input!$B$20,PRODUCT(OFFSET(BG$19,0,$B99,1,Input!$B$20-$B99)),IF($B99=Input!$B$20,1,0))</f>
        <v>0</v>
      </c>
      <c r="BH99" s="50">
        <f ca="1">IF($B99&lt;Input!$B$20,PRODUCT(OFFSET(BH$19,0,$B99,1,Input!$B$20-$B99)),IF($B99=Input!$B$20,1,0))</f>
        <v>0</v>
      </c>
      <c r="BI99" s="50">
        <f ca="1">IF($B99&lt;Input!$B$20,PRODUCT(OFFSET(BI$19,0,$B99,1,Input!$B$20-$B99)),IF($B99=Input!$B$20,1,0))</f>
        <v>0</v>
      </c>
      <c r="BJ99" s="50">
        <f ca="1">IF($B99&lt;Input!$B$20,PRODUCT(OFFSET(BJ$19,0,$B99,1,Input!$B$20-$B99)),IF($B99=Input!$B$20,1,0))</f>
        <v>0</v>
      </c>
      <c r="BK99" s="50">
        <f ca="1">IF($B99&lt;Input!$B$20,PRODUCT(OFFSET(BK$19,0,$B99,1,Input!$B$20-$B99)),IF($B99=Input!$B$20,1,0))</f>
        <v>0</v>
      </c>
      <c r="BL99" s="50">
        <f ca="1">IF($B99&lt;Input!$B$20,PRODUCT(OFFSET(BL$19,0,$B99,1,Input!$B$20-$B99)),IF($B99=Input!$B$20,1,0))</f>
        <v>0</v>
      </c>
      <c r="BM99" s="50">
        <f ca="1">IF($B99&lt;Input!$B$20,PRODUCT(OFFSET(BM$19,0,$B99,1,Input!$B$20-$B99)),IF($B99=Input!$B$20,1,0))</f>
        <v>0</v>
      </c>
      <c r="BN99" s="50">
        <f ca="1">IF($B99&lt;Input!$B$20,PRODUCT(OFFSET(BN$19,0,$B99,1,Input!$B$20-$B99)),IF($B99=Input!$B$20,1,0))</f>
        <v>0</v>
      </c>
      <c r="BO99" s="50">
        <f ca="1">IF($B99&lt;Input!$B$20,PRODUCT(OFFSET(BO$19,0,$B99,1,Input!$B$20-$B99)),IF($B99=Input!$B$20,1,0))</f>
        <v>0</v>
      </c>
      <c r="BP99" s="50">
        <f ca="1">IF($B99&lt;Input!$B$20,PRODUCT(OFFSET(BP$19,0,$B99,1,Input!$B$20-$B99)),IF($B99=Input!$B$20,1,0))</f>
        <v>0</v>
      </c>
      <c r="BQ99" s="50">
        <f ca="1">IF($B99&lt;Input!$B$20,PRODUCT(OFFSET(BQ$19,0,$B99,1,Input!$B$20-$B99)),IF($B99=Input!$B$20,1,0))</f>
        <v>0</v>
      </c>
      <c r="BR99" s="50">
        <f ca="1">IF($B99&lt;Input!$B$20,PRODUCT(OFFSET(BR$19,0,$B99,1,Input!$B$20-$B99)),IF($B99=Input!$B$20,1,0))</f>
        <v>0</v>
      </c>
      <c r="BS99" s="50">
        <f ca="1">IF($B99&lt;Input!$B$20,PRODUCT(OFFSET(BS$19,0,$B99,1,Input!$B$20-$B99)),IF($B99=Input!$B$20,1,0))</f>
        <v>0</v>
      </c>
      <c r="BT99" s="50">
        <f ca="1">IF($B99&lt;Input!$B$20,PRODUCT(OFFSET(BT$19,0,$B99,1,Input!$B$20-$B99)),IF($B99=Input!$B$20,1,0))</f>
        <v>0</v>
      </c>
      <c r="BU99" s="50">
        <f ca="1">IF($B99&lt;Input!$B$20,PRODUCT(OFFSET(BU$19,0,$B99,1,Input!$B$20-$B99)),IF($B99=Input!$B$20,1,0))</f>
        <v>0</v>
      </c>
      <c r="BV99" s="50">
        <f ca="1">IF($B99&lt;Input!$B$20,PRODUCT(OFFSET(BV$19,0,$B99,1,Input!$B$20-$B99)),IF($B99=Input!$B$20,1,0))</f>
        <v>0</v>
      </c>
      <c r="BW99" s="50">
        <f ca="1">IF($B99&lt;Input!$B$20,PRODUCT(OFFSET(BW$19,0,$B99,1,Input!$B$20-$B99)),IF($B99=Input!$B$20,1,0))</f>
        <v>0</v>
      </c>
      <c r="BX99" s="50">
        <f ca="1">IF($B99&lt;Input!$B$20,PRODUCT(OFFSET(BX$19,0,$B99,1,Input!$B$20-$B99)),IF($B99=Input!$B$20,1,0))</f>
        <v>0</v>
      </c>
      <c r="BY99" s="50">
        <f ca="1">IF($B99&lt;Input!$B$20,PRODUCT(OFFSET(BY$19,0,$B99,1,Input!$B$20-$B99)),IF($B99=Input!$B$20,1,0))</f>
        <v>0</v>
      </c>
      <c r="BZ99" s="50">
        <f ca="1">IF($B99&lt;Input!$B$20,PRODUCT(OFFSET(BZ$19,0,$B99,1,Input!$B$20-$B99)),IF($B99=Input!$B$20,1,0))</f>
        <v>0</v>
      </c>
      <c r="CA99" s="50">
        <f ca="1">IF($B99&lt;Input!$B$20,PRODUCT(OFFSET(CA$19,0,$B99,1,Input!$B$20-$B99)),IF($B99=Input!$B$20,1,0))</f>
        <v>0</v>
      </c>
      <c r="CB99" s="50">
        <f ca="1">IF($B99&lt;Input!$B$20,PRODUCT(OFFSET(CB$19,0,$B99,1,Input!$B$20-$B99)),IF($B99=Input!$B$20,1,0))</f>
        <v>0</v>
      </c>
      <c r="CC99" s="50">
        <f ca="1">IF($B99&lt;Input!$B$20,PRODUCT(OFFSET(CC$19,0,$B99,1,Input!$B$20-$B99)),IF($B99=Input!$B$20,1,0))</f>
        <v>0</v>
      </c>
      <c r="CD99" s="50">
        <f ca="1">IF($B99&lt;Input!$B$20,PRODUCT(OFFSET(CD$19,0,$B99,1,Input!$B$20-$B99)),IF($B99=Input!$B$20,1,0))</f>
        <v>0</v>
      </c>
      <c r="CE99" s="50">
        <f ca="1">IF($B99&lt;Input!$B$20,PRODUCT(OFFSET(CE$19,0,$B99,1,Input!$B$20-$B99)),IF($B99=Input!$B$20,1,0))</f>
        <v>0</v>
      </c>
      <c r="CF99" s="50">
        <f ca="1">IF($B99&lt;Input!$B$20,PRODUCT(OFFSET(CF$19,0,$B99,1,Input!$B$20-$B99)),IF($B99=Input!$B$20,1,0))</f>
        <v>0</v>
      </c>
      <c r="CG99" s="50">
        <f ca="1">IF($B99&lt;Input!$B$20,PRODUCT(OFFSET(CG$19,0,$B99,1,Input!$B$20-$B99)),IF($B99=Input!$B$20,1,0))</f>
        <v>0</v>
      </c>
      <c r="CH99" s="50">
        <f ca="1">IF($B99&lt;Input!$B$20,PRODUCT(OFFSET(CH$19,0,$B99,1,Input!$B$20-$B99)),IF($B99=Input!$B$20,1,0))</f>
        <v>0</v>
      </c>
      <c r="CI99" s="50">
        <f ca="1">IF($B99&lt;Input!$B$20,PRODUCT(OFFSET(CI$19,0,$B99,1,Input!$B$20-$B99)),IF($B99=Input!$B$20,1,0))</f>
        <v>0</v>
      </c>
      <c r="CJ99" s="50">
        <f ca="1">IF($B99&lt;Input!$B$20,PRODUCT(OFFSET(CJ$19,0,$B99,1,Input!$B$20-$B99)),IF($B99=Input!$B$20,1,0))</f>
        <v>0</v>
      </c>
      <c r="CK99" s="50">
        <f ca="1">IF($B99&lt;Input!$B$20,PRODUCT(OFFSET(CK$19,0,$B99,1,Input!$B$20-$B99)),IF($B99=Input!$B$20,1,0))</f>
        <v>0</v>
      </c>
      <c r="CL99" s="50">
        <f ca="1">IF($B99&lt;Input!$B$20,PRODUCT(OFFSET(CL$19,0,$B99,1,Input!$B$20-$B99)),IF($B99=Input!$B$20,1,0))</f>
        <v>0</v>
      </c>
      <c r="CM99" s="50">
        <f ca="1">IF($B99&lt;Input!$B$20,PRODUCT(OFFSET(CM$19,0,$B99,1,Input!$B$20-$B99)),IF($B99=Input!$B$20,1,0))</f>
        <v>0</v>
      </c>
      <c r="CN99" s="50">
        <f ca="1">IF($B99&lt;Input!$B$20,PRODUCT(OFFSET(CN$19,0,$B99,1,Input!$B$20-$B99)),IF($B99=Input!$B$20,1,0))</f>
        <v>0</v>
      </c>
      <c r="CO99" s="50">
        <f ca="1">IF($B99&lt;Input!$B$20,PRODUCT(OFFSET(CO$19,0,$B99,1,Input!$B$20-$B99)),IF($B99=Input!$B$20,1,0))</f>
        <v>0</v>
      </c>
      <c r="CP99" s="50">
        <f ca="1">IF($B99&lt;Input!$B$20,PRODUCT(OFFSET(CP$19,0,$B99,1,Input!$B$20-$B99)),IF($B99=Input!$B$20,1,0))</f>
        <v>0</v>
      </c>
      <c r="CQ99" s="50">
        <f ca="1">IF($B99&lt;Input!$B$20,PRODUCT(OFFSET(CQ$19,0,$B99,1,Input!$B$20-$B99)),IF($B99=Input!$B$20,1,0))</f>
        <v>0</v>
      </c>
      <c r="CR99" s="50">
        <f ca="1">IF($B99&lt;Input!$B$20,PRODUCT(OFFSET(CR$19,0,$B99,1,Input!$B$20-$B99)),IF($B99=Input!$B$20,1,0))</f>
        <v>0</v>
      </c>
      <c r="CS99" s="50">
        <f ca="1">IF($B99&lt;Input!$B$20,PRODUCT(OFFSET(CS$19,0,$B99,1,Input!$B$20-$B99)),IF($B99=Input!$B$20,1,0))</f>
        <v>0</v>
      </c>
      <c r="CT99" s="50">
        <f ca="1">IF($B99&lt;Input!$B$20,PRODUCT(OFFSET(CT$19,0,$B99,1,Input!$B$20-$B99)),IF($B99=Input!$B$20,1,0))</f>
        <v>0</v>
      </c>
      <c r="CU99" s="50">
        <f ca="1">IF($B99&lt;Input!$B$20,PRODUCT(OFFSET(CU$19,0,$B99,1,Input!$B$20-$B99)),IF($B99=Input!$B$20,1,0))</f>
        <v>0</v>
      </c>
    </row>
    <row r="100" spans="2:99" x14ac:dyDescent="0.2">
      <c r="B100" s="43">
        <v>53</v>
      </c>
      <c r="C100" s="50">
        <f ca="1">IF($B100&lt;Input!$B$20,PRODUCT(OFFSET(C$19,0,$B100,1,Input!$B$20-$B100)),IF($B100=Input!$B$20,1,0))</f>
        <v>0</v>
      </c>
      <c r="D100" s="50">
        <f ca="1">IF($B100&lt;Input!$B$20,PRODUCT(OFFSET(D$19,0,$B100,1,Input!$B$20-$B100)),IF($B100=Input!$B$20,1,0))</f>
        <v>0</v>
      </c>
      <c r="E100" s="50">
        <f ca="1">IF($B100&lt;Input!$B$20,PRODUCT(OFFSET(E$19,0,$B100,1,Input!$B$20-$B100)),IF($B100=Input!$B$20,1,0))</f>
        <v>0</v>
      </c>
      <c r="F100" s="50">
        <f ca="1">IF($B100&lt;Input!$B$20,PRODUCT(OFFSET(F$19,0,$B100,1,Input!$B$20-$B100)),IF($B100=Input!$B$20,1,0))</f>
        <v>0</v>
      </c>
      <c r="G100" s="50">
        <f ca="1">IF($B100&lt;Input!$B$20,PRODUCT(OFFSET(G$19,0,$B100,1,Input!$B$20-$B100)),IF($B100=Input!$B$20,1,0))</f>
        <v>0</v>
      </c>
      <c r="H100" s="50">
        <f ca="1">IF($B100&lt;Input!$B$20,PRODUCT(OFFSET(H$19,0,$B100,1,Input!$B$20-$B100)),IF($B100=Input!$B$20,1,0))</f>
        <v>0</v>
      </c>
      <c r="I100" s="50">
        <f ca="1">IF($B100&lt;Input!$B$20,PRODUCT(OFFSET(I$19,0,$B100,1,Input!$B$20-$B100)),IF($B100=Input!$B$20,1,0))</f>
        <v>0</v>
      </c>
      <c r="J100" s="50">
        <f ca="1">IF($B100&lt;Input!$B$20,PRODUCT(OFFSET(J$19,0,$B100,1,Input!$B$20-$B100)),IF($B100=Input!$B$20,1,0))</f>
        <v>0</v>
      </c>
      <c r="K100" s="50">
        <f ca="1">IF($B100&lt;Input!$B$20,PRODUCT(OFFSET(K$19,0,$B100,1,Input!$B$20-$B100)),IF($B100=Input!$B$20,1,0))</f>
        <v>0</v>
      </c>
      <c r="L100" s="50">
        <f ca="1">IF($B100&lt;Input!$B$20,PRODUCT(OFFSET(L$19,0,$B100,1,Input!$B$20-$B100)),IF($B100=Input!$B$20,1,0))</f>
        <v>0</v>
      </c>
      <c r="M100" s="50">
        <f ca="1">IF($B100&lt;Input!$B$20,PRODUCT(OFFSET(M$19,0,$B100,1,Input!$B$20-$B100)),IF($B100=Input!$B$20,1,0))</f>
        <v>0</v>
      </c>
      <c r="N100" s="50">
        <f ca="1">IF($B100&lt;Input!$B$20,PRODUCT(OFFSET(N$19,0,$B100,1,Input!$B$20-$B100)),IF($B100=Input!$B$20,1,0))</f>
        <v>0</v>
      </c>
      <c r="O100" s="50">
        <f ca="1">IF($B100&lt;Input!$B$20,PRODUCT(OFFSET(O$19,0,$B100,1,Input!$B$20-$B100)),IF($B100=Input!$B$20,1,0))</f>
        <v>0</v>
      </c>
      <c r="P100" s="50">
        <f ca="1">IF($B100&lt;Input!$B$20,PRODUCT(OFFSET(P$19,0,$B100,1,Input!$B$20-$B100)),IF($B100=Input!$B$20,1,0))</f>
        <v>0</v>
      </c>
      <c r="Q100" s="50">
        <f ca="1">IF($B100&lt;Input!$B$20,PRODUCT(OFFSET(Q$19,0,$B100,1,Input!$B$20-$B100)),IF($B100=Input!$B$20,1,0))</f>
        <v>0</v>
      </c>
      <c r="R100" s="50">
        <f ca="1">IF($B100&lt;Input!$B$20,PRODUCT(OFFSET(R$19,0,$B100,1,Input!$B$20-$B100)),IF($B100=Input!$B$20,1,0))</f>
        <v>0</v>
      </c>
      <c r="S100" s="50">
        <f ca="1">IF($B100&lt;Input!$B$20,PRODUCT(OFFSET(S$19,0,$B100,1,Input!$B$20-$B100)),IF($B100=Input!$B$20,1,0))</f>
        <v>0</v>
      </c>
      <c r="T100" s="50">
        <f ca="1">IF($B100&lt;Input!$B$20,PRODUCT(OFFSET(T$19,0,$B100,1,Input!$B$20-$B100)),IF($B100=Input!$B$20,1,0))</f>
        <v>0</v>
      </c>
      <c r="U100" s="50">
        <f ca="1">IF($B100&lt;Input!$B$20,PRODUCT(OFFSET(U$19,0,$B100,1,Input!$B$20-$B100)),IF($B100=Input!$B$20,1,0))</f>
        <v>0</v>
      </c>
      <c r="V100" s="50">
        <f ca="1">IF($B100&lt;Input!$B$20,PRODUCT(OFFSET(V$19,0,$B100,1,Input!$B$20-$B100)),IF($B100=Input!$B$20,1,0))</f>
        <v>0</v>
      </c>
      <c r="W100" s="50">
        <f ca="1">IF($B100&lt;Input!$B$20,PRODUCT(OFFSET(W$19,0,$B100,1,Input!$B$20-$B100)),IF($B100=Input!$B$20,1,0))</f>
        <v>0</v>
      </c>
      <c r="X100" s="50">
        <f ca="1">IF($B100&lt;Input!$B$20,PRODUCT(OFFSET(X$19,0,$B100,1,Input!$B$20-$B100)),IF($B100=Input!$B$20,1,0))</f>
        <v>0</v>
      </c>
      <c r="Y100" s="50">
        <f ca="1">IF($B100&lt;Input!$B$20,PRODUCT(OFFSET(Y$19,0,$B100,1,Input!$B$20-$B100)),IF($B100=Input!$B$20,1,0))</f>
        <v>0</v>
      </c>
      <c r="Z100" s="50">
        <f ca="1">IF($B100&lt;Input!$B$20,PRODUCT(OFFSET(Z$19,0,$B100,1,Input!$B$20-$B100)),IF($B100=Input!$B$20,1,0))</f>
        <v>0</v>
      </c>
      <c r="AA100" s="50">
        <f ca="1">IF($B100&lt;Input!$B$20,PRODUCT(OFFSET(AA$19,0,$B100,1,Input!$B$20-$B100)),IF($B100=Input!$B$20,1,0))</f>
        <v>0</v>
      </c>
      <c r="AB100" s="50">
        <f ca="1">IF($B100&lt;Input!$B$20,PRODUCT(OFFSET(AB$19,0,$B100,1,Input!$B$20-$B100)),IF($B100=Input!$B$20,1,0))</f>
        <v>0</v>
      </c>
      <c r="AC100" s="50">
        <f ca="1">IF($B100&lt;Input!$B$20,PRODUCT(OFFSET(AC$19,0,$B100,1,Input!$B$20-$B100)),IF($B100=Input!$B$20,1,0))</f>
        <v>0</v>
      </c>
      <c r="AD100" s="50">
        <f ca="1">IF($B100&lt;Input!$B$20,PRODUCT(OFFSET(AD$19,0,$B100,1,Input!$B$20-$B100)),IF($B100=Input!$B$20,1,0))</f>
        <v>0</v>
      </c>
      <c r="AE100" s="50">
        <f ca="1">IF($B100&lt;Input!$B$20,PRODUCT(OFFSET(AE$19,0,$B100,1,Input!$B$20-$B100)),IF($B100=Input!$B$20,1,0))</f>
        <v>0</v>
      </c>
      <c r="AF100" s="50">
        <f ca="1">IF($B100&lt;Input!$B$20,PRODUCT(OFFSET(AF$19,0,$B100,1,Input!$B$20-$B100)),IF($B100=Input!$B$20,1,0))</f>
        <v>0</v>
      </c>
      <c r="AG100" s="50">
        <f ca="1">IF($B100&lt;Input!$B$20,PRODUCT(OFFSET(AG$19,0,$B100,1,Input!$B$20-$B100)),IF($B100=Input!$B$20,1,0))</f>
        <v>0</v>
      </c>
      <c r="AH100" s="50">
        <f ca="1">IF($B100&lt;Input!$B$20,PRODUCT(OFFSET(AH$19,0,$B100,1,Input!$B$20-$B100)),IF($B100=Input!$B$20,1,0))</f>
        <v>0</v>
      </c>
      <c r="AI100" s="50">
        <f ca="1">IF($B100&lt;Input!$B$20,PRODUCT(OFFSET(AI$19,0,$B100,1,Input!$B$20-$B100)),IF($B100=Input!$B$20,1,0))</f>
        <v>0</v>
      </c>
      <c r="AJ100" s="50">
        <f ca="1">IF($B100&lt;Input!$B$20,PRODUCT(OFFSET(AJ$19,0,$B100,1,Input!$B$20-$B100)),IF($B100=Input!$B$20,1,0))</f>
        <v>0</v>
      </c>
      <c r="AK100" s="50">
        <f ca="1">IF($B100&lt;Input!$B$20,PRODUCT(OFFSET(AK$19,0,$B100,1,Input!$B$20-$B100)),IF($B100=Input!$B$20,1,0))</f>
        <v>0</v>
      </c>
      <c r="AL100" s="50">
        <f ca="1">IF($B100&lt;Input!$B$20,PRODUCT(OFFSET(AL$19,0,$B100,1,Input!$B$20-$B100)),IF($B100=Input!$B$20,1,0))</f>
        <v>0</v>
      </c>
      <c r="AM100" s="50">
        <f ca="1">IF($B100&lt;Input!$B$20,PRODUCT(OFFSET(AM$19,0,$B100,1,Input!$B$20-$B100)),IF($B100=Input!$B$20,1,0))</f>
        <v>0</v>
      </c>
      <c r="AN100" s="50">
        <f ca="1">IF($B100&lt;Input!$B$20,PRODUCT(OFFSET(AN$19,0,$B100,1,Input!$B$20-$B100)),IF($B100=Input!$B$20,1,0))</f>
        <v>0</v>
      </c>
      <c r="AO100" s="50">
        <f ca="1">IF($B100&lt;Input!$B$20,PRODUCT(OFFSET(AO$19,0,$B100,1,Input!$B$20-$B100)),IF($B100=Input!$B$20,1,0))</f>
        <v>0</v>
      </c>
      <c r="AP100" s="50">
        <f ca="1">IF($B100&lt;Input!$B$20,PRODUCT(OFFSET(AP$19,0,$B100,1,Input!$B$20-$B100)),IF($B100=Input!$B$20,1,0))</f>
        <v>0</v>
      </c>
      <c r="AQ100" s="50">
        <f ca="1">IF($B100&lt;Input!$B$20,PRODUCT(OFFSET(AQ$19,0,$B100,1,Input!$B$20-$B100)),IF($B100=Input!$B$20,1,0))</f>
        <v>0</v>
      </c>
      <c r="AR100" s="50">
        <f ca="1">IF($B100&lt;Input!$B$20,PRODUCT(OFFSET(AR$19,0,$B100,1,Input!$B$20-$B100)),IF($B100=Input!$B$20,1,0))</f>
        <v>0</v>
      </c>
      <c r="AS100" s="50">
        <f ca="1">IF($B100&lt;Input!$B$20,PRODUCT(OFFSET(AS$19,0,$B100,1,Input!$B$20-$B100)),IF($B100=Input!$B$20,1,0))</f>
        <v>0</v>
      </c>
      <c r="AT100" s="50">
        <f ca="1">IF($B100&lt;Input!$B$20,PRODUCT(OFFSET(AT$19,0,$B100,1,Input!$B$20-$B100)),IF($B100=Input!$B$20,1,0))</f>
        <v>0</v>
      </c>
      <c r="AU100" s="50">
        <f ca="1">IF($B100&lt;Input!$B$20,PRODUCT(OFFSET(AU$19,0,$B100,1,Input!$B$20-$B100)),IF($B100=Input!$B$20,1,0))</f>
        <v>0</v>
      </c>
      <c r="AV100" s="50">
        <f ca="1">IF($B100&lt;Input!$B$20,PRODUCT(OFFSET(AV$19,0,$B100,1,Input!$B$20-$B100)),IF($B100=Input!$B$20,1,0))</f>
        <v>0</v>
      </c>
      <c r="AW100" s="50">
        <f ca="1">IF($B100&lt;Input!$B$20,PRODUCT(OFFSET(AW$19,0,$B100,1,Input!$B$20-$B100)),IF($B100=Input!$B$20,1,0))</f>
        <v>0</v>
      </c>
      <c r="AX100" s="50">
        <f ca="1">IF($B100&lt;Input!$B$20,PRODUCT(OFFSET(AX$19,0,$B100,1,Input!$B$20-$B100)),IF($B100=Input!$B$20,1,0))</f>
        <v>0</v>
      </c>
      <c r="AY100" s="50">
        <f ca="1">IF($B100&lt;Input!$B$20,PRODUCT(OFFSET(AY$19,0,$B100,1,Input!$B$20-$B100)),IF($B100=Input!$B$20,1,0))</f>
        <v>0</v>
      </c>
      <c r="AZ100" s="50">
        <f ca="1">IF($B100&lt;Input!$B$20,PRODUCT(OFFSET(AZ$19,0,$B100,1,Input!$B$20-$B100)),IF($B100=Input!$B$20,1,0))</f>
        <v>0</v>
      </c>
      <c r="BA100" s="50">
        <f ca="1">IF($B100&lt;Input!$B$20,PRODUCT(OFFSET(BA$19,0,$B100,1,Input!$B$20-$B100)),IF($B100=Input!$B$20,1,0))</f>
        <v>0</v>
      </c>
      <c r="BB100" s="50">
        <f ca="1">IF($B100&lt;Input!$B$20,PRODUCT(OFFSET(BB$19,0,$B100,1,Input!$B$20-$B100)),IF($B100=Input!$B$20,1,0))</f>
        <v>0</v>
      </c>
      <c r="BC100" s="50">
        <f ca="1">IF($B100&lt;Input!$B$20,PRODUCT(OFFSET(BC$19,0,$B100,1,Input!$B$20-$B100)),IF($B100=Input!$B$20,1,0))</f>
        <v>0</v>
      </c>
      <c r="BD100" s="50">
        <f ca="1">IF($B100&lt;Input!$B$20,PRODUCT(OFFSET(BD$19,0,$B100,1,Input!$B$20-$B100)),IF($B100=Input!$B$20,1,0))</f>
        <v>0</v>
      </c>
      <c r="BE100" s="50">
        <f ca="1">IF($B100&lt;Input!$B$20,PRODUCT(OFFSET(BE$19,0,$B100,1,Input!$B$20-$B100)),IF($B100=Input!$B$20,1,0))</f>
        <v>0</v>
      </c>
      <c r="BF100" s="50">
        <f ca="1">IF($B100&lt;Input!$B$20,PRODUCT(OFFSET(BF$19,0,$B100,1,Input!$B$20-$B100)),IF($B100=Input!$B$20,1,0))</f>
        <v>0</v>
      </c>
      <c r="BG100" s="50">
        <f ca="1">IF($B100&lt;Input!$B$20,PRODUCT(OFFSET(BG$19,0,$B100,1,Input!$B$20-$B100)),IF($B100=Input!$B$20,1,0))</f>
        <v>0</v>
      </c>
      <c r="BH100" s="50">
        <f ca="1">IF($B100&lt;Input!$B$20,PRODUCT(OFFSET(BH$19,0,$B100,1,Input!$B$20-$B100)),IF($B100=Input!$B$20,1,0))</f>
        <v>0</v>
      </c>
      <c r="BI100" s="50">
        <f ca="1">IF($B100&lt;Input!$B$20,PRODUCT(OFFSET(BI$19,0,$B100,1,Input!$B$20-$B100)),IF($B100=Input!$B$20,1,0))</f>
        <v>0</v>
      </c>
      <c r="BJ100" s="50">
        <f ca="1">IF($B100&lt;Input!$B$20,PRODUCT(OFFSET(BJ$19,0,$B100,1,Input!$B$20-$B100)),IF($B100=Input!$B$20,1,0))</f>
        <v>0</v>
      </c>
      <c r="BK100" s="50">
        <f ca="1">IF($B100&lt;Input!$B$20,PRODUCT(OFFSET(BK$19,0,$B100,1,Input!$B$20-$B100)),IF($B100=Input!$B$20,1,0))</f>
        <v>0</v>
      </c>
      <c r="BL100" s="50">
        <f ca="1">IF($B100&lt;Input!$B$20,PRODUCT(OFFSET(BL$19,0,$B100,1,Input!$B$20-$B100)),IF($B100=Input!$B$20,1,0))</f>
        <v>0</v>
      </c>
      <c r="BM100" s="50">
        <f ca="1">IF($B100&lt;Input!$B$20,PRODUCT(OFFSET(BM$19,0,$B100,1,Input!$B$20-$B100)),IF($B100=Input!$B$20,1,0))</f>
        <v>0</v>
      </c>
      <c r="BN100" s="50">
        <f ca="1">IF($B100&lt;Input!$B$20,PRODUCT(OFFSET(BN$19,0,$B100,1,Input!$B$20-$B100)),IF($B100=Input!$B$20,1,0))</f>
        <v>0</v>
      </c>
      <c r="BO100" s="50">
        <f ca="1">IF($B100&lt;Input!$B$20,PRODUCT(OFFSET(BO$19,0,$B100,1,Input!$B$20-$B100)),IF($B100=Input!$B$20,1,0))</f>
        <v>0</v>
      </c>
      <c r="BP100" s="50">
        <f ca="1">IF($B100&lt;Input!$B$20,PRODUCT(OFFSET(BP$19,0,$B100,1,Input!$B$20-$B100)),IF($B100=Input!$B$20,1,0))</f>
        <v>0</v>
      </c>
      <c r="BQ100" s="50">
        <f ca="1">IF($B100&lt;Input!$B$20,PRODUCT(OFFSET(BQ$19,0,$B100,1,Input!$B$20-$B100)),IF($B100=Input!$B$20,1,0))</f>
        <v>0</v>
      </c>
      <c r="BR100" s="50">
        <f ca="1">IF($B100&lt;Input!$B$20,PRODUCT(OFFSET(BR$19,0,$B100,1,Input!$B$20-$B100)),IF($B100=Input!$B$20,1,0))</f>
        <v>0</v>
      </c>
      <c r="BS100" s="50">
        <f ca="1">IF($B100&lt;Input!$B$20,PRODUCT(OFFSET(BS$19,0,$B100,1,Input!$B$20-$B100)),IF($B100=Input!$B$20,1,0))</f>
        <v>0</v>
      </c>
      <c r="BT100" s="50">
        <f ca="1">IF($B100&lt;Input!$B$20,PRODUCT(OFFSET(BT$19,0,$B100,1,Input!$B$20-$B100)),IF($B100=Input!$B$20,1,0))</f>
        <v>0</v>
      </c>
      <c r="BU100" s="50">
        <f ca="1">IF($B100&lt;Input!$B$20,PRODUCT(OFFSET(BU$19,0,$B100,1,Input!$B$20-$B100)),IF($B100=Input!$B$20,1,0))</f>
        <v>0</v>
      </c>
      <c r="BV100" s="50">
        <f ca="1">IF($B100&lt;Input!$B$20,PRODUCT(OFFSET(BV$19,0,$B100,1,Input!$B$20-$B100)),IF($B100=Input!$B$20,1,0))</f>
        <v>0</v>
      </c>
      <c r="BW100" s="50">
        <f ca="1">IF($B100&lt;Input!$B$20,PRODUCT(OFFSET(BW$19,0,$B100,1,Input!$B$20-$B100)),IF($B100=Input!$B$20,1,0))</f>
        <v>0</v>
      </c>
      <c r="BX100" s="50">
        <f ca="1">IF($B100&lt;Input!$B$20,PRODUCT(OFFSET(BX$19,0,$B100,1,Input!$B$20-$B100)),IF($B100=Input!$B$20,1,0))</f>
        <v>0</v>
      </c>
      <c r="BY100" s="50">
        <f ca="1">IF($B100&lt;Input!$B$20,PRODUCT(OFFSET(BY$19,0,$B100,1,Input!$B$20-$B100)),IF($B100=Input!$B$20,1,0))</f>
        <v>0</v>
      </c>
      <c r="BZ100" s="50">
        <f ca="1">IF($B100&lt;Input!$B$20,PRODUCT(OFFSET(BZ$19,0,$B100,1,Input!$B$20-$B100)),IF($B100=Input!$B$20,1,0))</f>
        <v>0</v>
      </c>
      <c r="CA100" s="50">
        <f ca="1">IF($B100&lt;Input!$B$20,PRODUCT(OFFSET(CA$19,0,$B100,1,Input!$B$20-$B100)),IF($B100=Input!$B$20,1,0))</f>
        <v>0</v>
      </c>
      <c r="CB100" s="50">
        <f ca="1">IF($B100&lt;Input!$B$20,PRODUCT(OFFSET(CB$19,0,$B100,1,Input!$B$20-$B100)),IF($B100=Input!$B$20,1,0))</f>
        <v>0</v>
      </c>
      <c r="CC100" s="50">
        <f ca="1">IF($B100&lt;Input!$B$20,PRODUCT(OFFSET(CC$19,0,$B100,1,Input!$B$20-$B100)),IF($B100=Input!$B$20,1,0))</f>
        <v>0</v>
      </c>
      <c r="CD100" s="50">
        <f ca="1">IF($B100&lt;Input!$B$20,PRODUCT(OFFSET(CD$19,0,$B100,1,Input!$B$20-$B100)),IF($B100=Input!$B$20,1,0))</f>
        <v>0</v>
      </c>
      <c r="CE100" s="50">
        <f ca="1">IF($B100&lt;Input!$B$20,PRODUCT(OFFSET(CE$19,0,$B100,1,Input!$B$20-$B100)),IF($B100=Input!$B$20,1,0))</f>
        <v>0</v>
      </c>
      <c r="CF100" s="50">
        <f ca="1">IF($B100&lt;Input!$B$20,PRODUCT(OFFSET(CF$19,0,$B100,1,Input!$B$20-$B100)),IF($B100=Input!$B$20,1,0))</f>
        <v>0</v>
      </c>
      <c r="CG100" s="50">
        <f ca="1">IF($B100&lt;Input!$B$20,PRODUCT(OFFSET(CG$19,0,$B100,1,Input!$B$20-$B100)),IF($B100=Input!$B$20,1,0))</f>
        <v>0</v>
      </c>
      <c r="CH100" s="50">
        <f ca="1">IF($B100&lt;Input!$B$20,PRODUCT(OFFSET(CH$19,0,$B100,1,Input!$B$20-$B100)),IF($B100=Input!$B$20,1,0))</f>
        <v>0</v>
      </c>
      <c r="CI100" s="50">
        <f ca="1">IF($B100&lt;Input!$B$20,PRODUCT(OFFSET(CI$19,0,$B100,1,Input!$B$20-$B100)),IF($B100=Input!$B$20,1,0))</f>
        <v>0</v>
      </c>
      <c r="CJ100" s="50">
        <f ca="1">IF($B100&lt;Input!$B$20,PRODUCT(OFFSET(CJ$19,0,$B100,1,Input!$B$20-$B100)),IF($B100=Input!$B$20,1,0))</f>
        <v>0</v>
      </c>
      <c r="CK100" s="50">
        <f ca="1">IF($B100&lt;Input!$B$20,PRODUCT(OFFSET(CK$19,0,$B100,1,Input!$B$20-$B100)),IF($B100=Input!$B$20,1,0))</f>
        <v>0</v>
      </c>
      <c r="CL100" s="50">
        <f ca="1">IF($B100&lt;Input!$B$20,PRODUCT(OFFSET(CL$19,0,$B100,1,Input!$B$20-$B100)),IF($B100=Input!$B$20,1,0))</f>
        <v>0</v>
      </c>
      <c r="CM100" s="50">
        <f ca="1">IF($B100&lt;Input!$B$20,PRODUCT(OFFSET(CM$19,0,$B100,1,Input!$B$20-$B100)),IF($B100=Input!$B$20,1,0))</f>
        <v>0</v>
      </c>
      <c r="CN100" s="50">
        <f ca="1">IF($B100&lt;Input!$B$20,PRODUCT(OFFSET(CN$19,0,$B100,1,Input!$B$20-$B100)),IF($B100=Input!$B$20,1,0))</f>
        <v>0</v>
      </c>
      <c r="CO100" s="50">
        <f ca="1">IF($B100&lt;Input!$B$20,PRODUCT(OFFSET(CO$19,0,$B100,1,Input!$B$20-$B100)),IF($B100=Input!$B$20,1,0))</f>
        <v>0</v>
      </c>
      <c r="CP100" s="50">
        <f ca="1">IF($B100&lt;Input!$B$20,PRODUCT(OFFSET(CP$19,0,$B100,1,Input!$B$20-$B100)),IF($B100=Input!$B$20,1,0))</f>
        <v>0</v>
      </c>
      <c r="CQ100" s="50">
        <f ca="1">IF($B100&lt;Input!$B$20,PRODUCT(OFFSET(CQ$19,0,$B100,1,Input!$B$20-$B100)),IF($B100=Input!$B$20,1,0))</f>
        <v>0</v>
      </c>
      <c r="CR100" s="50">
        <f ca="1">IF($B100&lt;Input!$B$20,PRODUCT(OFFSET(CR$19,0,$B100,1,Input!$B$20-$B100)),IF($B100=Input!$B$20,1,0))</f>
        <v>0</v>
      </c>
      <c r="CS100" s="50">
        <f ca="1">IF($B100&lt;Input!$B$20,PRODUCT(OFFSET(CS$19,0,$B100,1,Input!$B$20-$B100)),IF($B100=Input!$B$20,1,0))</f>
        <v>0</v>
      </c>
      <c r="CT100" s="50">
        <f ca="1">IF($B100&lt;Input!$B$20,PRODUCT(OFFSET(CT$19,0,$B100,1,Input!$B$20-$B100)),IF($B100=Input!$B$20,1,0))</f>
        <v>0</v>
      </c>
      <c r="CU100" s="50">
        <f ca="1">IF($B100&lt;Input!$B$20,PRODUCT(OFFSET(CU$19,0,$B100,1,Input!$B$20-$B100)),IF($B100=Input!$B$20,1,0))</f>
        <v>0</v>
      </c>
    </row>
    <row r="101" spans="2:99" x14ac:dyDescent="0.2">
      <c r="B101" s="43">
        <v>54</v>
      </c>
      <c r="C101" s="50">
        <f ca="1">IF($B101&lt;Input!$B$20,PRODUCT(OFFSET(C$19,0,$B101,1,Input!$B$20-$B101)),IF($B101=Input!$B$20,1,0))</f>
        <v>0</v>
      </c>
      <c r="D101" s="50">
        <f ca="1">IF($B101&lt;Input!$B$20,PRODUCT(OFFSET(D$19,0,$B101,1,Input!$B$20-$B101)),IF($B101=Input!$B$20,1,0))</f>
        <v>0</v>
      </c>
      <c r="E101" s="50">
        <f ca="1">IF($B101&lt;Input!$B$20,PRODUCT(OFFSET(E$19,0,$B101,1,Input!$B$20-$B101)),IF($B101=Input!$B$20,1,0))</f>
        <v>0</v>
      </c>
      <c r="F101" s="50">
        <f ca="1">IF($B101&lt;Input!$B$20,PRODUCT(OFFSET(F$19,0,$B101,1,Input!$B$20-$B101)),IF($B101=Input!$B$20,1,0))</f>
        <v>0</v>
      </c>
      <c r="G101" s="50">
        <f ca="1">IF($B101&lt;Input!$B$20,PRODUCT(OFFSET(G$19,0,$B101,1,Input!$B$20-$B101)),IF($B101=Input!$B$20,1,0))</f>
        <v>0</v>
      </c>
      <c r="H101" s="50">
        <f ca="1">IF($B101&lt;Input!$B$20,PRODUCT(OFFSET(H$19,0,$B101,1,Input!$B$20-$B101)),IF($B101=Input!$B$20,1,0))</f>
        <v>0</v>
      </c>
      <c r="I101" s="50">
        <f ca="1">IF($B101&lt;Input!$B$20,PRODUCT(OFFSET(I$19,0,$B101,1,Input!$B$20-$B101)),IF($B101=Input!$B$20,1,0))</f>
        <v>0</v>
      </c>
      <c r="J101" s="50">
        <f ca="1">IF($B101&lt;Input!$B$20,PRODUCT(OFFSET(J$19,0,$B101,1,Input!$B$20-$B101)),IF($B101=Input!$B$20,1,0))</f>
        <v>0</v>
      </c>
      <c r="K101" s="50">
        <f ca="1">IF($B101&lt;Input!$B$20,PRODUCT(OFFSET(K$19,0,$B101,1,Input!$B$20-$B101)),IF($B101=Input!$B$20,1,0))</f>
        <v>0</v>
      </c>
      <c r="L101" s="50">
        <f ca="1">IF($B101&lt;Input!$B$20,PRODUCT(OFFSET(L$19,0,$B101,1,Input!$B$20-$B101)),IF($B101=Input!$B$20,1,0))</f>
        <v>0</v>
      </c>
      <c r="M101" s="50">
        <f ca="1">IF($B101&lt;Input!$B$20,PRODUCT(OFFSET(M$19,0,$B101,1,Input!$B$20-$B101)),IF($B101=Input!$B$20,1,0))</f>
        <v>0</v>
      </c>
      <c r="N101" s="50">
        <f ca="1">IF($B101&lt;Input!$B$20,PRODUCT(OFFSET(N$19,0,$B101,1,Input!$B$20-$B101)),IF($B101=Input!$B$20,1,0))</f>
        <v>0</v>
      </c>
      <c r="O101" s="50">
        <f ca="1">IF($B101&lt;Input!$B$20,PRODUCT(OFFSET(O$19,0,$B101,1,Input!$B$20-$B101)),IF($B101=Input!$B$20,1,0))</f>
        <v>0</v>
      </c>
      <c r="P101" s="50">
        <f ca="1">IF($B101&lt;Input!$B$20,PRODUCT(OFFSET(P$19,0,$B101,1,Input!$B$20-$B101)),IF($B101=Input!$B$20,1,0))</f>
        <v>0</v>
      </c>
      <c r="Q101" s="50">
        <f ca="1">IF($B101&lt;Input!$B$20,PRODUCT(OFFSET(Q$19,0,$B101,1,Input!$B$20-$B101)),IF($B101=Input!$B$20,1,0))</f>
        <v>0</v>
      </c>
      <c r="R101" s="50">
        <f ca="1">IF($B101&lt;Input!$B$20,PRODUCT(OFFSET(R$19,0,$B101,1,Input!$B$20-$B101)),IF($B101=Input!$B$20,1,0))</f>
        <v>0</v>
      </c>
      <c r="S101" s="50">
        <f ca="1">IF($B101&lt;Input!$B$20,PRODUCT(OFFSET(S$19,0,$B101,1,Input!$B$20-$B101)),IF($B101=Input!$B$20,1,0))</f>
        <v>0</v>
      </c>
      <c r="T101" s="50">
        <f ca="1">IF($B101&lt;Input!$B$20,PRODUCT(OFFSET(T$19,0,$B101,1,Input!$B$20-$B101)),IF($B101=Input!$B$20,1,0))</f>
        <v>0</v>
      </c>
      <c r="U101" s="50">
        <f ca="1">IF($B101&lt;Input!$B$20,PRODUCT(OFFSET(U$19,0,$B101,1,Input!$B$20-$B101)),IF($B101=Input!$B$20,1,0))</f>
        <v>0</v>
      </c>
      <c r="V101" s="50">
        <f ca="1">IF($B101&lt;Input!$B$20,PRODUCT(OFFSET(V$19,0,$B101,1,Input!$B$20-$B101)),IF($B101=Input!$B$20,1,0))</f>
        <v>0</v>
      </c>
      <c r="W101" s="50">
        <f ca="1">IF($B101&lt;Input!$B$20,PRODUCT(OFFSET(W$19,0,$B101,1,Input!$B$20-$B101)),IF($B101=Input!$B$20,1,0))</f>
        <v>0</v>
      </c>
      <c r="X101" s="50">
        <f ca="1">IF($B101&lt;Input!$B$20,PRODUCT(OFFSET(X$19,0,$B101,1,Input!$B$20-$B101)),IF($B101=Input!$B$20,1,0))</f>
        <v>0</v>
      </c>
      <c r="Y101" s="50">
        <f ca="1">IF($B101&lt;Input!$B$20,PRODUCT(OFFSET(Y$19,0,$B101,1,Input!$B$20-$B101)),IF($B101=Input!$B$20,1,0))</f>
        <v>0</v>
      </c>
      <c r="Z101" s="50">
        <f ca="1">IF($B101&lt;Input!$B$20,PRODUCT(OFFSET(Z$19,0,$B101,1,Input!$B$20-$B101)),IF($B101=Input!$B$20,1,0))</f>
        <v>0</v>
      </c>
      <c r="AA101" s="50">
        <f ca="1">IF($B101&lt;Input!$B$20,PRODUCT(OFFSET(AA$19,0,$B101,1,Input!$B$20-$B101)),IF($B101=Input!$B$20,1,0))</f>
        <v>0</v>
      </c>
      <c r="AB101" s="50">
        <f ca="1">IF($B101&lt;Input!$B$20,PRODUCT(OFFSET(AB$19,0,$B101,1,Input!$B$20-$B101)),IF($B101=Input!$B$20,1,0))</f>
        <v>0</v>
      </c>
      <c r="AC101" s="50">
        <f ca="1">IF($B101&lt;Input!$B$20,PRODUCT(OFFSET(AC$19,0,$B101,1,Input!$B$20-$B101)),IF($B101=Input!$B$20,1,0))</f>
        <v>0</v>
      </c>
      <c r="AD101" s="50">
        <f ca="1">IF($B101&lt;Input!$B$20,PRODUCT(OFFSET(AD$19,0,$B101,1,Input!$B$20-$B101)),IF($B101=Input!$B$20,1,0))</f>
        <v>0</v>
      </c>
      <c r="AE101" s="50">
        <f ca="1">IF($B101&lt;Input!$B$20,PRODUCT(OFFSET(AE$19,0,$B101,1,Input!$B$20-$B101)),IF($B101=Input!$B$20,1,0))</f>
        <v>0</v>
      </c>
      <c r="AF101" s="50">
        <f ca="1">IF($B101&lt;Input!$B$20,PRODUCT(OFFSET(AF$19,0,$B101,1,Input!$B$20-$B101)),IF($B101=Input!$B$20,1,0))</f>
        <v>0</v>
      </c>
      <c r="AG101" s="50">
        <f ca="1">IF($B101&lt;Input!$B$20,PRODUCT(OFFSET(AG$19,0,$B101,1,Input!$B$20-$B101)),IF($B101=Input!$B$20,1,0))</f>
        <v>0</v>
      </c>
      <c r="AH101" s="50">
        <f ca="1">IF($B101&lt;Input!$B$20,PRODUCT(OFFSET(AH$19,0,$B101,1,Input!$B$20-$B101)),IF($B101=Input!$B$20,1,0))</f>
        <v>0</v>
      </c>
      <c r="AI101" s="50">
        <f ca="1">IF($B101&lt;Input!$B$20,PRODUCT(OFFSET(AI$19,0,$B101,1,Input!$B$20-$B101)),IF($B101=Input!$B$20,1,0))</f>
        <v>0</v>
      </c>
      <c r="AJ101" s="50">
        <f ca="1">IF($B101&lt;Input!$B$20,PRODUCT(OFFSET(AJ$19,0,$B101,1,Input!$B$20-$B101)),IF($B101=Input!$B$20,1,0))</f>
        <v>0</v>
      </c>
      <c r="AK101" s="50">
        <f ca="1">IF($B101&lt;Input!$B$20,PRODUCT(OFFSET(AK$19,0,$B101,1,Input!$B$20-$B101)),IF($B101=Input!$B$20,1,0))</f>
        <v>0</v>
      </c>
      <c r="AL101" s="50">
        <f ca="1">IF($B101&lt;Input!$B$20,PRODUCT(OFFSET(AL$19,0,$B101,1,Input!$B$20-$B101)),IF($B101=Input!$B$20,1,0))</f>
        <v>0</v>
      </c>
      <c r="AM101" s="50">
        <f ca="1">IF($B101&lt;Input!$B$20,PRODUCT(OFFSET(AM$19,0,$B101,1,Input!$B$20-$B101)),IF($B101=Input!$B$20,1,0))</f>
        <v>0</v>
      </c>
      <c r="AN101" s="50">
        <f ca="1">IF($B101&lt;Input!$B$20,PRODUCT(OFFSET(AN$19,0,$B101,1,Input!$B$20-$B101)),IF($B101=Input!$B$20,1,0))</f>
        <v>0</v>
      </c>
      <c r="AO101" s="50">
        <f ca="1">IF($B101&lt;Input!$B$20,PRODUCT(OFFSET(AO$19,0,$B101,1,Input!$B$20-$B101)),IF($B101=Input!$B$20,1,0))</f>
        <v>0</v>
      </c>
      <c r="AP101" s="50">
        <f ca="1">IF($B101&lt;Input!$B$20,PRODUCT(OFFSET(AP$19,0,$B101,1,Input!$B$20-$B101)),IF($B101=Input!$B$20,1,0))</f>
        <v>0</v>
      </c>
      <c r="AQ101" s="50">
        <f ca="1">IF($B101&lt;Input!$B$20,PRODUCT(OFFSET(AQ$19,0,$B101,1,Input!$B$20-$B101)),IF($B101=Input!$B$20,1,0))</f>
        <v>0</v>
      </c>
      <c r="AR101" s="50">
        <f ca="1">IF($B101&lt;Input!$B$20,PRODUCT(OFFSET(AR$19,0,$B101,1,Input!$B$20-$B101)),IF($B101=Input!$B$20,1,0))</f>
        <v>0</v>
      </c>
      <c r="AS101" s="50">
        <f ca="1">IF($B101&lt;Input!$B$20,PRODUCT(OFFSET(AS$19,0,$B101,1,Input!$B$20-$B101)),IF($B101=Input!$B$20,1,0))</f>
        <v>0</v>
      </c>
      <c r="AT101" s="50">
        <f ca="1">IF($B101&lt;Input!$B$20,PRODUCT(OFFSET(AT$19,0,$B101,1,Input!$B$20-$B101)),IF($B101=Input!$B$20,1,0))</f>
        <v>0</v>
      </c>
      <c r="AU101" s="50">
        <f ca="1">IF($B101&lt;Input!$B$20,PRODUCT(OFFSET(AU$19,0,$B101,1,Input!$B$20-$B101)),IF($B101=Input!$B$20,1,0))</f>
        <v>0</v>
      </c>
      <c r="AV101" s="50">
        <f ca="1">IF($B101&lt;Input!$B$20,PRODUCT(OFFSET(AV$19,0,$B101,1,Input!$B$20-$B101)),IF($B101=Input!$B$20,1,0))</f>
        <v>0</v>
      </c>
      <c r="AW101" s="50">
        <f ca="1">IF($B101&lt;Input!$B$20,PRODUCT(OFFSET(AW$19,0,$B101,1,Input!$B$20-$B101)),IF($B101=Input!$B$20,1,0))</f>
        <v>0</v>
      </c>
      <c r="AX101" s="50">
        <f ca="1">IF($B101&lt;Input!$B$20,PRODUCT(OFFSET(AX$19,0,$B101,1,Input!$B$20-$B101)),IF($B101=Input!$B$20,1,0))</f>
        <v>0</v>
      </c>
      <c r="AY101" s="50">
        <f ca="1">IF($B101&lt;Input!$B$20,PRODUCT(OFFSET(AY$19,0,$B101,1,Input!$B$20-$B101)),IF($B101=Input!$B$20,1,0))</f>
        <v>0</v>
      </c>
      <c r="AZ101" s="50">
        <f ca="1">IF($B101&lt;Input!$B$20,PRODUCT(OFFSET(AZ$19,0,$B101,1,Input!$B$20-$B101)),IF($B101=Input!$B$20,1,0))</f>
        <v>0</v>
      </c>
      <c r="BA101" s="50">
        <f ca="1">IF($B101&lt;Input!$B$20,PRODUCT(OFFSET(BA$19,0,$B101,1,Input!$B$20-$B101)),IF($B101=Input!$B$20,1,0))</f>
        <v>0</v>
      </c>
      <c r="BB101" s="50">
        <f ca="1">IF($B101&lt;Input!$B$20,PRODUCT(OFFSET(BB$19,0,$B101,1,Input!$B$20-$B101)),IF($B101=Input!$B$20,1,0))</f>
        <v>0</v>
      </c>
      <c r="BC101" s="50">
        <f ca="1">IF($B101&lt;Input!$B$20,PRODUCT(OFFSET(BC$19,0,$B101,1,Input!$B$20-$B101)),IF($B101=Input!$B$20,1,0))</f>
        <v>0</v>
      </c>
      <c r="BD101" s="50">
        <f ca="1">IF($B101&lt;Input!$B$20,PRODUCT(OFFSET(BD$19,0,$B101,1,Input!$B$20-$B101)),IF($B101=Input!$B$20,1,0))</f>
        <v>0</v>
      </c>
      <c r="BE101" s="50">
        <f ca="1">IF($B101&lt;Input!$B$20,PRODUCT(OFFSET(BE$19,0,$B101,1,Input!$B$20-$B101)),IF($B101=Input!$B$20,1,0))</f>
        <v>0</v>
      </c>
      <c r="BF101" s="50">
        <f ca="1">IF($B101&lt;Input!$B$20,PRODUCT(OFFSET(BF$19,0,$B101,1,Input!$B$20-$B101)),IF($B101=Input!$B$20,1,0))</f>
        <v>0</v>
      </c>
      <c r="BG101" s="50">
        <f ca="1">IF($B101&lt;Input!$B$20,PRODUCT(OFFSET(BG$19,0,$B101,1,Input!$B$20-$B101)),IF($B101=Input!$B$20,1,0))</f>
        <v>0</v>
      </c>
      <c r="BH101" s="50">
        <f ca="1">IF($B101&lt;Input!$B$20,PRODUCT(OFFSET(BH$19,0,$B101,1,Input!$B$20-$B101)),IF($B101=Input!$B$20,1,0))</f>
        <v>0</v>
      </c>
      <c r="BI101" s="50">
        <f ca="1">IF($B101&lt;Input!$B$20,PRODUCT(OFFSET(BI$19,0,$B101,1,Input!$B$20-$B101)),IF($B101=Input!$B$20,1,0))</f>
        <v>0</v>
      </c>
      <c r="BJ101" s="50">
        <f ca="1">IF($B101&lt;Input!$B$20,PRODUCT(OFFSET(BJ$19,0,$B101,1,Input!$B$20-$B101)),IF($B101=Input!$B$20,1,0))</f>
        <v>0</v>
      </c>
      <c r="BK101" s="50">
        <f ca="1">IF($B101&lt;Input!$B$20,PRODUCT(OFFSET(BK$19,0,$B101,1,Input!$B$20-$B101)),IF($B101=Input!$B$20,1,0))</f>
        <v>0</v>
      </c>
      <c r="BL101" s="50">
        <f ca="1">IF($B101&lt;Input!$B$20,PRODUCT(OFFSET(BL$19,0,$B101,1,Input!$B$20-$B101)),IF($B101=Input!$B$20,1,0))</f>
        <v>0</v>
      </c>
      <c r="BM101" s="50">
        <f ca="1">IF($B101&lt;Input!$B$20,PRODUCT(OFFSET(BM$19,0,$B101,1,Input!$B$20-$B101)),IF($B101=Input!$B$20,1,0))</f>
        <v>0</v>
      </c>
      <c r="BN101" s="50">
        <f ca="1">IF($B101&lt;Input!$B$20,PRODUCT(OFFSET(BN$19,0,$B101,1,Input!$B$20-$B101)),IF($B101=Input!$B$20,1,0))</f>
        <v>0</v>
      </c>
      <c r="BO101" s="50">
        <f ca="1">IF($B101&lt;Input!$B$20,PRODUCT(OFFSET(BO$19,0,$B101,1,Input!$B$20-$B101)),IF($B101=Input!$B$20,1,0))</f>
        <v>0</v>
      </c>
      <c r="BP101" s="50">
        <f ca="1">IF($B101&lt;Input!$B$20,PRODUCT(OFFSET(BP$19,0,$B101,1,Input!$B$20-$B101)),IF($B101=Input!$B$20,1,0))</f>
        <v>0</v>
      </c>
      <c r="BQ101" s="50">
        <f ca="1">IF($B101&lt;Input!$B$20,PRODUCT(OFFSET(BQ$19,0,$B101,1,Input!$B$20-$B101)),IF($B101=Input!$B$20,1,0))</f>
        <v>0</v>
      </c>
      <c r="BR101" s="50">
        <f ca="1">IF($B101&lt;Input!$B$20,PRODUCT(OFFSET(BR$19,0,$B101,1,Input!$B$20-$B101)),IF($B101=Input!$B$20,1,0))</f>
        <v>0</v>
      </c>
      <c r="BS101" s="50">
        <f ca="1">IF($B101&lt;Input!$B$20,PRODUCT(OFFSET(BS$19,0,$B101,1,Input!$B$20-$B101)),IF($B101=Input!$B$20,1,0))</f>
        <v>0</v>
      </c>
      <c r="BT101" s="50">
        <f ca="1">IF($B101&lt;Input!$B$20,PRODUCT(OFFSET(BT$19,0,$B101,1,Input!$B$20-$B101)),IF($B101=Input!$B$20,1,0))</f>
        <v>0</v>
      </c>
      <c r="BU101" s="50">
        <f ca="1">IF($B101&lt;Input!$B$20,PRODUCT(OFFSET(BU$19,0,$B101,1,Input!$B$20-$B101)),IF($B101=Input!$B$20,1,0))</f>
        <v>0</v>
      </c>
      <c r="BV101" s="50">
        <f ca="1">IF($B101&lt;Input!$B$20,PRODUCT(OFFSET(BV$19,0,$B101,1,Input!$B$20-$B101)),IF($B101=Input!$B$20,1,0))</f>
        <v>0</v>
      </c>
      <c r="BW101" s="50">
        <f ca="1">IF($B101&lt;Input!$B$20,PRODUCT(OFFSET(BW$19,0,$B101,1,Input!$B$20-$B101)),IF($B101=Input!$B$20,1,0))</f>
        <v>0</v>
      </c>
      <c r="BX101" s="50">
        <f ca="1">IF($B101&lt;Input!$B$20,PRODUCT(OFFSET(BX$19,0,$B101,1,Input!$B$20-$B101)),IF($B101=Input!$B$20,1,0))</f>
        <v>0</v>
      </c>
      <c r="BY101" s="50">
        <f ca="1">IF($B101&lt;Input!$B$20,PRODUCT(OFFSET(BY$19,0,$B101,1,Input!$B$20-$B101)),IF($B101=Input!$B$20,1,0))</f>
        <v>0</v>
      </c>
      <c r="BZ101" s="50">
        <f ca="1">IF($B101&lt;Input!$B$20,PRODUCT(OFFSET(BZ$19,0,$B101,1,Input!$B$20-$B101)),IF($B101=Input!$B$20,1,0))</f>
        <v>0</v>
      </c>
      <c r="CA101" s="50">
        <f ca="1">IF($B101&lt;Input!$B$20,PRODUCT(OFFSET(CA$19,0,$B101,1,Input!$B$20-$B101)),IF($B101=Input!$B$20,1,0))</f>
        <v>0</v>
      </c>
      <c r="CB101" s="50">
        <f ca="1">IF($B101&lt;Input!$B$20,PRODUCT(OFFSET(CB$19,0,$B101,1,Input!$B$20-$B101)),IF($B101=Input!$B$20,1,0))</f>
        <v>0</v>
      </c>
      <c r="CC101" s="50">
        <f ca="1">IF($B101&lt;Input!$B$20,PRODUCT(OFFSET(CC$19,0,$B101,1,Input!$B$20-$B101)),IF($B101=Input!$B$20,1,0))</f>
        <v>0</v>
      </c>
      <c r="CD101" s="50">
        <f ca="1">IF($B101&lt;Input!$B$20,PRODUCT(OFFSET(CD$19,0,$B101,1,Input!$B$20-$B101)),IF($B101=Input!$B$20,1,0))</f>
        <v>0</v>
      </c>
      <c r="CE101" s="50">
        <f ca="1">IF($B101&lt;Input!$B$20,PRODUCT(OFFSET(CE$19,0,$B101,1,Input!$B$20-$B101)),IF($B101=Input!$B$20,1,0))</f>
        <v>0</v>
      </c>
      <c r="CF101" s="50">
        <f ca="1">IF($B101&lt;Input!$B$20,PRODUCT(OFFSET(CF$19,0,$B101,1,Input!$B$20-$B101)),IF($B101=Input!$B$20,1,0))</f>
        <v>0</v>
      </c>
      <c r="CG101" s="50">
        <f ca="1">IF($B101&lt;Input!$B$20,PRODUCT(OFFSET(CG$19,0,$B101,1,Input!$B$20-$B101)),IF($B101=Input!$B$20,1,0))</f>
        <v>0</v>
      </c>
      <c r="CH101" s="50">
        <f ca="1">IF($B101&lt;Input!$B$20,PRODUCT(OFFSET(CH$19,0,$B101,1,Input!$B$20-$B101)),IF($B101=Input!$B$20,1,0))</f>
        <v>0</v>
      </c>
      <c r="CI101" s="50">
        <f ca="1">IF($B101&lt;Input!$B$20,PRODUCT(OFFSET(CI$19,0,$B101,1,Input!$B$20-$B101)),IF($B101=Input!$B$20,1,0))</f>
        <v>0</v>
      </c>
      <c r="CJ101" s="50">
        <f ca="1">IF($B101&lt;Input!$B$20,PRODUCT(OFFSET(CJ$19,0,$B101,1,Input!$B$20-$B101)),IF($B101=Input!$B$20,1,0))</f>
        <v>0</v>
      </c>
      <c r="CK101" s="50">
        <f ca="1">IF($B101&lt;Input!$B$20,PRODUCT(OFFSET(CK$19,0,$B101,1,Input!$B$20-$B101)),IF($B101=Input!$B$20,1,0))</f>
        <v>0</v>
      </c>
      <c r="CL101" s="50">
        <f ca="1">IF($B101&lt;Input!$B$20,PRODUCT(OFFSET(CL$19,0,$B101,1,Input!$B$20-$B101)),IF($B101=Input!$B$20,1,0))</f>
        <v>0</v>
      </c>
      <c r="CM101" s="50">
        <f ca="1">IF($B101&lt;Input!$B$20,PRODUCT(OFFSET(CM$19,0,$B101,1,Input!$B$20-$B101)),IF($B101=Input!$B$20,1,0))</f>
        <v>0</v>
      </c>
      <c r="CN101" s="50">
        <f ca="1">IF($B101&lt;Input!$B$20,PRODUCT(OFFSET(CN$19,0,$B101,1,Input!$B$20-$B101)),IF($B101=Input!$B$20,1,0))</f>
        <v>0</v>
      </c>
      <c r="CO101" s="50">
        <f ca="1">IF($B101&lt;Input!$B$20,PRODUCT(OFFSET(CO$19,0,$B101,1,Input!$B$20-$B101)),IF($B101=Input!$B$20,1,0))</f>
        <v>0</v>
      </c>
      <c r="CP101" s="50">
        <f ca="1">IF($B101&lt;Input!$B$20,PRODUCT(OFFSET(CP$19,0,$B101,1,Input!$B$20-$B101)),IF($B101=Input!$B$20,1,0))</f>
        <v>0</v>
      </c>
      <c r="CQ101" s="50">
        <f ca="1">IF($B101&lt;Input!$B$20,PRODUCT(OFFSET(CQ$19,0,$B101,1,Input!$B$20-$B101)),IF($B101=Input!$B$20,1,0))</f>
        <v>0</v>
      </c>
      <c r="CR101" s="50">
        <f ca="1">IF($B101&lt;Input!$B$20,PRODUCT(OFFSET(CR$19,0,$B101,1,Input!$B$20-$B101)),IF($B101=Input!$B$20,1,0))</f>
        <v>0</v>
      </c>
      <c r="CS101" s="50">
        <f ca="1">IF($B101&lt;Input!$B$20,PRODUCT(OFFSET(CS$19,0,$B101,1,Input!$B$20-$B101)),IF($B101=Input!$B$20,1,0))</f>
        <v>0</v>
      </c>
      <c r="CT101" s="50">
        <f ca="1">IF($B101&lt;Input!$B$20,PRODUCT(OFFSET(CT$19,0,$B101,1,Input!$B$20-$B101)),IF($B101=Input!$B$20,1,0))</f>
        <v>0</v>
      </c>
      <c r="CU101" s="50">
        <f ca="1">IF($B101&lt;Input!$B$20,PRODUCT(OFFSET(CU$19,0,$B101,1,Input!$B$20-$B101)),IF($B101=Input!$B$20,1,0))</f>
        <v>0</v>
      </c>
    </row>
    <row r="102" spans="2:99" x14ac:dyDescent="0.2">
      <c r="B102" s="43">
        <v>55</v>
      </c>
      <c r="C102" s="50">
        <f ca="1">IF($B102&lt;Input!$B$20,PRODUCT(OFFSET(C$19,0,$B102,1,Input!$B$20-$B102)),IF($B102=Input!$B$20,1,0))</f>
        <v>0</v>
      </c>
      <c r="D102" s="50">
        <f ca="1">IF($B102&lt;Input!$B$20,PRODUCT(OFFSET(D$19,0,$B102,1,Input!$B$20-$B102)),IF($B102=Input!$B$20,1,0))</f>
        <v>0</v>
      </c>
      <c r="E102" s="50">
        <f ca="1">IF($B102&lt;Input!$B$20,PRODUCT(OFFSET(E$19,0,$B102,1,Input!$B$20-$B102)),IF($B102=Input!$B$20,1,0))</f>
        <v>0</v>
      </c>
      <c r="F102" s="50">
        <f ca="1">IF($B102&lt;Input!$B$20,PRODUCT(OFFSET(F$19,0,$B102,1,Input!$B$20-$B102)),IF($B102=Input!$B$20,1,0))</f>
        <v>0</v>
      </c>
      <c r="G102" s="50">
        <f ca="1">IF($B102&lt;Input!$B$20,PRODUCT(OFFSET(G$19,0,$B102,1,Input!$B$20-$B102)),IF($B102=Input!$B$20,1,0))</f>
        <v>0</v>
      </c>
      <c r="H102" s="50">
        <f ca="1">IF($B102&lt;Input!$B$20,PRODUCT(OFFSET(H$19,0,$B102,1,Input!$B$20-$B102)),IF($B102=Input!$B$20,1,0))</f>
        <v>0</v>
      </c>
      <c r="I102" s="50">
        <f ca="1">IF($B102&lt;Input!$B$20,PRODUCT(OFFSET(I$19,0,$B102,1,Input!$B$20-$B102)),IF($B102=Input!$B$20,1,0))</f>
        <v>0</v>
      </c>
      <c r="J102" s="50">
        <f ca="1">IF($B102&lt;Input!$B$20,PRODUCT(OFFSET(J$19,0,$B102,1,Input!$B$20-$B102)),IF($B102=Input!$B$20,1,0))</f>
        <v>0</v>
      </c>
      <c r="K102" s="50">
        <f ca="1">IF($B102&lt;Input!$B$20,PRODUCT(OFFSET(K$19,0,$B102,1,Input!$B$20-$B102)),IF($B102=Input!$B$20,1,0))</f>
        <v>0</v>
      </c>
      <c r="L102" s="50">
        <f ca="1">IF($B102&lt;Input!$B$20,PRODUCT(OFFSET(L$19,0,$B102,1,Input!$B$20-$B102)),IF($B102=Input!$B$20,1,0))</f>
        <v>0</v>
      </c>
      <c r="M102" s="50">
        <f ca="1">IF($B102&lt;Input!$B$20,PRODUCT(OFFSET(M$19,0,$B102,1,Input!$B$20-$B102)),IF($B102=Input!$B$20,1,0))</f>
        <v>0</v>
      </c>
      <c r="N102" s="50">
        <f ca="1">IF($B102&lt;Input!$B$20,PRODUCT(OFFSET(N$19,0,$B102,1,Input!$B$20-$B102)),IF($B102=Input!$B$20,1,0))</f>
        <v>0</v>
      </c>
      <c r="O102" s="50">
        <f ca="1">IF($B102&lt;Input!$B$20,PRODUCT(OFFSET(O$19,0,$B102,1,Input!$B$20-$B102)),IF($B102=Input!$B$20,1,0))</f>
        <v>0</v>
      </c>
      <c r="P102" s="50">
        <f ca="1">IF($B102&lt;Input!$B$20,PRODUCT(OFFSET(P$19,0,$B102,1,Input!$B$20-$B102)),IF($B102=Input!$B$20,1,0))</f>
        <v>0</v>
      </c>
      <c r="Q102" s="50">
        <f ca="1">IF($B102&lt;Input!$B$20,PRODUCT(OFFSET(Q$19,0,$B102,1,Input!$B$20-$B102)),IF($B102=Input!$B$20,1,0))</f>
        <v>0</v>
      </c>
      <c r="R102" s="50">
        <f ca="1">IF($B102&lt;Input!$B$20,PRODUCT(OFFSET(R$19,0,$B102,1,Input!$B$20-$B102)),IF($B102=Input!$B$20,1,0))</f>
        <v>0</v>
      </c>
      <c r="S102" s="50">
        <f ca="1">IF($B102&lt;Input!$B$20,PRODUCT(OFFSET(S$19,0,$B102,1,Input!$B$20-$B102)),IF($B102=Input!$B$20,1,0))</f>
        <v>0</v>
      </c>
      <c r="T102" s="50">
        <f ca="1">IF($B102&lt;Input!$B$20,PRODUCT(OFFSET(T$19,0,$B102,1,Input!$B$20-$B102)),IF($B102=Input!$B$20,1,0))</f>
        <v>0</v>
      </c>
      <c r="U102" s="50">
        <f ca="1">IF($B102&lt;Input!$B$20,PRODUCT(OFFSET(U$19,0,$B102,1,Input!$B$20-$B102)),IF($B102=Input!$B$20,1,0))</f>
        <v>0</v>
      </c>
      <c r="V102" s="50">
        <f ca="1">IF($B102&lt;Input!$B$20,PRODUCT(OFFSET(V$19,0,$B102,1,Input!$B$20-$B102)),IF($B102=Input!$B$20,1,0))</f>
        <v>0</v>
      </c>
      <c r="W102" s="50">
        <f ca="1">IF($B102&lt;Input!$B$20,PRODUCT(OFFSET(W$19,0,$B102,1,Input!$B$20-$B102)),IF($B102=Input!$B$20,1,0))</f>
        <v>0</v>
      </c>
      <c r="X102" s="50">
        <f ca="1">IF($B102&lt;Input!$B$20,PRODUCT(OFFSET(X$19,0,$B102,1,Input!$B$20-$B102)),IF($B102=Input!$B$20,1,0))</f>
        <v>0</v>
      </c>
      <c r="Y102" s="50">
        <f ca="1">IF($B102&lt;Input!$B$20,PRODUCT(OFFSET(Y$19,0,$B102,1,Input!$B$20-$B102)),IF($B102=Input!$B$20,1,0))</f>
        <v>0</v>
      </c>
      <c r="Z102" s="50">
        <f ca="1">IF($B102&lt;Input!$B$20,PRODUCT(OFFSET(Z$19,0,$B102,1,Input!$B$20-$B102)),IF($B102=Input!$B$20,1,0))</f>
        <v>0</v>
      </c>
      <c r="AA102" s="50">
        <f ca="1">IF($B102&lt;Input!$B$20,PRODUCT(OFFSET(AA$19,0,$B102,1,Input!$B$20-$B102)),IF($B102=Input!$B$20,1,0))</f>
        <v>0</v>
      </c>
      <c r="AB102" s="50">
        <f ca="1">IF($B102&lt;Input!$B$20,PRODUCT(OFFSET(AB$19,0,$B102,1,Input!$B$20-$B102)),IF($B102=Input!$B$20,1,0))</f>
        <v>0</v>
      </c>
      <c r="AC102" s="50">
        <f ca="1">IF($B102&lt;Input!$B$20,PRODUCT(OFFSET(AC$19,0,$B102,1,Input!$B$20-$B102)),IF($B102=Input!$B$20,1,0))</f>
        <v>0</v>
      </c>
      <c r="AD102" s="50">
        <f ca="1">IF($B102&lt;Input!$B$20,PRODUCT(OFFSET(AD$19,0,$B102,1,Input!$B$20-$B102)),IF($B102=Input!$B$20,1,0))</f>
        <v>0</v>
      </c>
      <c r="AE102" s="50">
        <f ca="1">IF($B102&lt;Input!$B$20,PRODUCT(OFFSET(AE$19,0,$B102,1,Input!$B$20-$B102)),IF($B102=Input!$B$20,1,0))</f>
        <v>0</v>
      </c>
      <c r="AF102" s="50">
        <f ca="1">IF($B102&lt;Input!$B$20,PRODUCT(OFFSET(AF$19,0,$B102,1,Input!$B$20-$B102)),IF($B102=Input!$B$20,1,0))</f>
        <v>0</v>
      </c>
      <c r="AG102" s="50">
        <f ca="1">IF($B102&lt;Input!$B$20,PRODUCT(OFFSET(AG$19,0,$B102,1,Input!$B$20-$B102)),IF($B102=Input!$B$20,1,0))</f>
        <v>0</v>
      </c>
      <c r="AH102" s="50">
        <f ca="1">IF($B102&lt;Input!$B$20,PRODUCT(OFFSET(AH$19,0,$B102,1,Input!$B$20-$B102)),IF($B102=Input!$B$20,1,0))</f>
        <v>0</v>
      </c>
      <c r="AI102" s="50">
        <f ca="1">IF($B102&lt;Input!$B$20,PRODUCT(OFFSET(AI$19,0,$B102,1,Input!$B$20-$B102)),IF($B102=Input!$B$20,1,0))</f>
        <v>0</v>
      </c>
      <c r="AJ102" s="50">
        <f ca="1">IF($B102&lt;Input!$B$20,PRODUCT(OFFSET(AJ$19,0,$B102,1,Input!$B$20-$B102)),IF($B102=Input!$B$20,1,0))</f>
        <v>0</v>
      </c>
      <c r="AK102" s="50">
        <f ca="1">IF($B102&lt;Input!$B$20,PRODUCT(OFFSET(AK$19,0,$B102,1,Input!$B$20-$B102)),IF($B102=Input!$B$20,1,0))</f>
        <v>0</v>
      </c>
      <c r="AL102" s="50">
        <f ca="1">IF($B102&lt;Input!$B$20,PRODUCT(OFFSET(AL$19,0,$B102,1,Input!$B$20-$B102)),IF($B102=Input!$B$20,1,0))</f>
        <v>0</v>
      </c>
      <c r="AM102" s="50">
        <f ca="1">IF($B102&lt;Input!$B$20,PRODUCT(OFFSET(AM$19,0,$B102,1,Input!$B$20-$B102)),IF($B102=Input!$B$20,1,0))</f>
        <v>0</v>
      </c>
      <c r="AN102" s="50">
        <f ca="1">IF($B102&lt;Input!$B$20,PRODUCT(OFFSET(AN$19,0,$B102,1,Input!$B$20-$B102)),IF($B102=Input!$B$20,1,0))</f>
        <v>0</v>
      </c>
      <c r="AO102" s="50">
        <f ca="1">IF($B102&lt;Input!$B$20,PRODUCT(OFFSET(AO$19,0,$B102,1,Input!$B$20-$B102)),IF($B102=Input!$B$20,1,0))</f>
        <v>0</v>
      </c>
      <c r="AP102" s="50">
        <f ca="1">IF($B102&lt;Input!$B$20,PRODUCT(OFFSET(AP$19,0,$B102,1,Input!$B$20-$B102)),IF($B102=Input!$B$20,1,0))</f>
        <v>0</v>
      </c>
      <c r="AQ102" s="50">
        <f ca="1">IF($B102&lt;Input!$B$20,PRODUCT(OFFSET(AQ$19,0,$B102,1,Input!$B$20-$B102)),IF($B102=Input!$B$20,1,0))</f>
        <v>0</v>
      </c>
      <c r="AR102" s="50">
        <f ca="1">IF($B102&lt;Input!$B$20,PRODUCT(OFFSET(AR$19,0,$B102,1,Input!$B$20-$B102)),IF($B102=Input!$B$20,1,0))</f>
        <v>0</v>
      </c>
      <c r="AS102" s="50">
        <f ca="1">IF($B102&lt;Input!$B$20,PRODUCT(OFFSET(AS$19,0,$B102,1,Input!$B$20-$B102)),IF($B102=Input!$B$20,1,0))</f>
        <v>0</v>
      </c>
      <c r="AT102" s="50">
        <f ca="1">IF($B102&lt;Input!$B$20,PRODUCT(OFFSET(AT$19,0,$B102,1,Input!$B$20-$B102)),IF($B102=Input!$B$20,1,0))</f>
        <v>0</v>
      </c>
      <c r="AU102" s="50">
        <f ca="1">IF($B102&lt;Input!$B$20,PRODUCT(OFFSET(AU$19,0,$B102,1,Input!$B$20-$B102)),IF($B102=Input!$B$20,1,0))</f>
        <v>0</v>
      </c>
      <c r="AV102" s="50">
        <f ca="1">IF($B102&lt;Input!$B$20,PRODUCT(OFFSET(AV$19,0,$B102,1,Input!$B$20-$B102)),IF($B102=Input!$B$20,1,0))</f>
        <v>0</v>
      </c>
      <c r="AW102" s="50">
        <f ca="1">IF($B102&lt;Input!$B$20,PRODUCT(OFFSET(AW$19,0,$B102,1,Input!$B$20-$B102)),IF($B102=Input!$B$20,1,0))</f>
        <v>0</v>
      </c>
      <c r="AX102" s="50">
        <f ca="1">IF($B102&lt;Input!$B$20,PRODUCT(OFFSET(AX$19,0,$B102,1,Input!$B$20-$B102)),IF($B102=Input!$B$20,1,0))</f>
        <v>0</v>
      </c>
      <c r="AY102" s="50">
        <f ca="1">IF($B102&lt;Input!$B$20,PRODUCT(OFFSET(AY$19,0,$B102,1,Input!$B$20-$B102)),IF($B102=Input!$B$20,1,0))</f>
        <v>0</v>
      </c>
      <c r="AZ102" s="50">
        <f ca="1">IF($B102&lt;Input!$B$20,PRODUCT(OFFSET(AZ$19,0,$B102,1,Input!$B$20-$B102)),IF($B102=Input!$B$20,1,0))</f>
        <v>0</v>
      </c>
      <c r="BA102" s="50">
        <f ca="1">IF($B102&lt;Input!$B$20,PRODUCT(OFFSET(BA$19,0,$B102,1,Input!$B$20-$B102)),IF($B102=Input!$B$20,1,0))</f>
        <v>0</v>
      </c>
      <c r="BB102" s="50">
        <f ca="1">IF($B102&lt;Input!$B$20,PRODUCT(OFFSET(BB$19,0,$B102,1,Input!$B$20-$B102)),IF($B102=Input!$B$20,1,0))</f>
        <v>0</v>
      </c>
      <c r="BC102" s="50">
        <f ca="1">IF($B102&lt;Input!$B$20,PRODUCT(OFFSET(BC$19,0,$B102,1,Input!$B$20-$B102)),IF($B102=Input!$B$20,1,0))</f>
        <v>0</v>
      </c>
      <c r="BD102" s="50">
        <f ca="1">IF($B102&lt;Input!$B$20,PRODUCT(OFFSET(BD$19,0,$B102,1,Input!$B$20-$B102)),IF($B102=Input!$B$20,1,0))</f>
        <v>0</v>
      </c>
      <c r="BE102" s="50">
        <f ca="1">IF($B102&lt;Input!$B$20,PRODUCT(OFFSET(BE$19,0,$B102,1,Input!$B$20-$B102)),IF($B102=Input!$B$20,1,0))</f>
        <v>0</v>
      </c>
      <c r="BF102" s="50">
        <f ca="1">IF($B102&lt;Input!$B$20,PRODUCT(OFFSET(BF$19,0,$B102,1,Input!$B$20-$B102)),IF($B102=Input!$B$20,1,0))</f>
        <v>0</v>
      </c>
      <c r="BG102" s="50">
        <f ca="1">IF($B102&lt;Input!$B$20,PRODUCT(OFFSET(BG$19,0,$B102,1,Input!$B$20-$B102)),IF($B102=Input!$B$20,1,0))</f>
        <v>0</v>
      </c>
      <c r="BH102" s="50">
        <f ca="1">IF($B102&lt;Input!$B$20,PRODUCT(OFFSET(BH$19,0,$B102,1,Input!$B$20-$B102)),IF($B102=Input!$B$20,1,0))</f>
        <v>0</v>
      </c>
      <c r="BI102" s="50">
        <f ca="1">IF($B102&lt;Input!$B$20,PRODUCT(OFFSET(BI$19,0,$B102,1,Input!$B$20-$B102)),IF($B102=Input!$B$20,1,0))</f>
        <v>0</v>
      </c>
      <c r="BJ102" s="50">
        <f ca="1">IF($B102&lt;Input!$B$20,PRODUCT(OFFSET(BJ$19,0,$B102,1,Input!$B$20-$B102)),IF($B102=Input!$B$20,1,0))</f>
        <v>0</v>
      </c>
      <c r="BK102" s="50">
        <f ca="1">IF($B102&lt;Input!$B$20,PRODUCT(OFFSET(BK$19,0,$B102,1,Input!$B$20-$B102)),IF($B102=Input!$B$20,1,0))</f>
        <v>0</v>
      </c>
      <c r="BL102" s="50">
        <f ca="1">IF($B102&lt;Input!$B$20,PRODUCT(OFFSET(BL$19,0,$B102,1,Input!$B$20-$B102)),IF($B102=Input!$B$20,1,0))</f>
        <v>0</v>
      </c>
      <c r="BM102" s="50">
        <f ca="1">IF($B102&lt;Input!$B$20,PRODUCT(OFFSET(BM$19,0,$B102,1,Input!$B$20-$B102)),IF($B102=Input!$B$20,1,0))</f>
        <v>0</v>
      </c>
      <c r="BN102" s="50">
        <f ca="1">IF($B102&lt;Input!$B$20,PRODUCT(OFFSET(BN$19,0,$B102,1,Input!$B$20-$B102)),IF($B102=Input!$B$20,1,0))</f>
        <v>0</v>
      </c>
      <c r="BO102" s="50">
        <f ca="1">IF($B102&lt;Input!$B$20,PRODUCT(OFFSET(BO$19,0,$B102,1,Input!$B$20-$B102)),IF($B102=Input!$B$20,1,0))</f>
        <v>0</v>
      </c>
      <c r="BP102" s="50">
        <f ca="1">IF($B102&lt;Input!$B$20,PRODUCT(OFFSET(BP$19,0,$B102,1,Input!$B$20-$B102)),IF($B102=Input!$B$20,1,0))</f>
        <v>0</v>
      </c>
      <c r="BQ102" s="50">
        <f ca="1">IF($B102&lt;Input!$B$20,PRODUCT(OFFSET(BQ$19,0,$B102,1,Input!$B$20-$B102)),IF($B102=Input!$B$20,1,0))</f>
        <v>0</v>
      </c>
      <c r="BR102" s="50">
        <f ca="1">IF($B102&lt;Input!$B$20,PRODUCT(OFFSET(BR$19,0,$B102,1,Input!$B$20-$B102)),IF($B102=Input!$B$20,1,0))</f>
        <v>0</v>
      </c>
      <c r="BS102" s="50">
        <f ca="1">IF($B102&lt;Input!$B$20,PRODUCT(OFFSET(BS$19,0,$B102,1,Input!$B$20-$B102)),IF($B102=Input!$B$20,1,0))</f>
        <v>0</v>
      </c>
      <c r="BT102" s="50">
        <f ca="1">IF($B102&lt;Input!$B$20,PRODUCT(OFFSET(BT$19,0,$B102,1,Input!$B$20-$B102)),IF($B102=Input!$B$20,1,0))</f>
        <v>0</v>
      </c>
      <c r="BU102" s="50">
        <f ca="1">IF($B102&lt;Input!$B$20,PRODUCT(OFFSET(BU$19,0,$B102,1,Input!$B$20-$B102)),IF($B102=Input!$B$20,1,0))</f>
        <v>0</v>
      </c>
      <c r="BV102" s="50">
        <f ca="1">IF($B102&lt;Input!$B$20,PRODUCT(OFFSET(BV$19,0,$B102,1,Input!$B$20-$B102)),IF($B102=Input!$B$20,1,0))</f>
        <v>0</v>
      </c>
      <c r="BW102" s="50">
        <f ca="1">IF($B102&lt;Input!$B$20,PRODUCT(OFFSET(BW$19,0,$B102,1,Input!$B$20-$B102)),IF($B102=Input!$B$20,1,0))</f>
        <v>0</v>
      </c>
      <c r="BX102" s="50">
        <f ca="1">IF($B102&lt;Input!$B$20,PRODUCT(OFFSET(BX$19,0,$B102,1,Input!$B$20-$B102)),IF($B102=Input!$B$20,1,0))</f>
        <v>0</v>
      </c>
      <c r="BY102" s="50">
        <f ca="1">IF($B102&lt;Input!$B$20,PRODUCT(OFFSET(BY$19,0,$B102,1,Input!$B$20-$B102)),IF($B102=Input!$B$20,1,0))</f>
        <v>0</v>
      </c>
      <c r="BZ102" s="50">
        <f ca="1">IF($B102&lt;Input!$B$20,PRODUCT(OFFSET(BZ$19,0,$B102,1,Input!$B$20-$B102)),IF($B102=Input!$B$20,1,0))</f>
        <v>0</v>
      </c>
      <c r="CA102" s="50">
        <f ca="1">IF($B102&lt;Input!$B$20,PRODUCT(OFFSET(CA$19,0,$B102,1,Input!$B$20-$B102)),IF($B102=Input!$B$20,1,0))</f>
        <v>0</v>
      </c>
      <c r="CB102" s="50">
        <f ca="1">IF($B102&lt;Input!$B$20,PRODUCT(OFFSET(CB$19,0,$B102,1,Input!$B$20-$B102)),IF($B102=Input!$B$20,1,0))</f>
        <v>0</v>
      </c>
      <c r="CC102" s="50">
        <f ca="1">IF($B102&lt;Input!$B$20,PRODUCT(OFFSET(CC$19,0,$B102,1,Input!$B$20-$B102)),IF($B102=Input!$B$20,1,0))</f>
        <v>0</v>
      </c>
      <c r="CD102" s="50">
        <f ca="1">IF($B102&lt;Input!$B$20,PRODUCT(OFFSET(CD$19,0,$B102,1,Input!$B$20-$B102)),IF($B102=Input!$B$20,1,0))</f>
        <v>0</v>
      </c>
      <c r="CE102" s="50">
        <f ca="1">IF($B102&lt;Input!$B$20,PRODUCT(OFFSET(CE$19,0,$B102,1,Input!$B$20-$B102)),IF($B102=Input!$B$20,1,0))</f>
        <v>0</v>
      </c>
      <c r="CF102" s="50">
        <f ca="1">IF($B102&lt;Input!$B$20,PRODUCT(OFFSET(CF$19,0,$B102,1,Input!$B$20-$B102)),IF($B102=Input!$B$20,1,0))</f>
        <v>0</v>
      </c>
      <c r="CG102" s="50">
        <f ca="1">IF($B102&lt;Input!$B$20,PRODUCT(OFFSET(CG$19,0,$B102,1,Input!$B$20-$B102)),IF($B102=Input!$B$20,1,0))</f>
        <v>0</v>
      </c>
      <c r="CH102" s="50">
        <f ca="1">IF($B102&lt;Input!$B$20,PRODUCT(OFFSET(CH$19,0,$B102,1,Input!$B$20-$B102)),IF($B102=Input!$B$20,1,0))</f>
        <v>0</v>
      </c>
      <c r="CI102" s="50">
        <f ca="1">IF($B102&lt;Input!$B$20,PRODUCT(OFFSET(CI$19,0,$B102,1,Input!$B$20-$B102)),IF($B102=Input!$B$20,1,0))</f>
        <v>0</v>
      </c>
      <c r="CJ102" s="50">
        <f ca="1">IF($B102&lt;Input!$B$20,PRODUCT(OFFSET(CJ$19,0,$B102,1,Input!$B$20-$B102)),IF($B102=Input!$B$20,1,0))</f>
        <v>0</v>
      </c>
      <c r="CK102" s="50">
        <f ca="1">IF($B102&lt;Input!$B$20,PRODUCT(OFFSET(CK$19,0,$B102,1,Input!$B$20-$B102)),IF($B102=Input!$B$20,1,0))</f>
        <v>0</v>
      </c>
      <c r="CL102" s="50">
        <f ca="1">IF($B102&lt;Input!$B$20,PRODUCT(OFFSET(CL$19,0,$B102,1,Input!$B$20-$B102)),IF($B102=Input!$B$20,1,0))</f>
        <v>0</v>
      </c>
      <c r="CM102" s="50">
        <f ca="1">IF($B102&lt;Input!$B$20,PRODUCT(OFFSET(CM$19,0,$B102,1,Input!$B$20-$B102)),IF($B102=Input!$B$20,1,0))</f>
        <v>0</v>
      </c>
      <c r="CN102" s="50">
        <f ca="1">IF($B102&lt;Input!$B$20,PRODUCT(OFFSET(CN$19,0,$B102,1,Input!$B$20-$B102)),IF($B102=Input!$B$20,1,0))</f>
        <v>0</v>
      </c>
      <c r="CO102" s="50">
        <f ca="1">IF($B102&lt;Input!$B$20,PRODUCT(OFFSET(CO$19,0,$B102,1,Input!$B$20-$B102)),IF($B102=Input!$B$20,1,0))</f>
        <v>0</v>
      </c>
      <c r="CP102" s="50">
        <f ca="1">IF($B102&lt;Input!$B$20,PRODUCT(OFFSET(CP$19,0,$B102,1,Input!$B$20-$B102)),IF($B102=Input!$B$20,1,0))</f>
        <v>0</v>
      </c>
      <c r="CQ102" s="50">
        <f ca="1">IF($B102&lt;Input!$B$20,PRODUCT(OFFSET(CQ$19,0,$B102,1,Input!$B$20-$B102)),IF($B102=Input!$B$20,1,0))</f>
        <v>0</v>
      </c>
      <c r="CR102" s="50">
        <f ca="1">IF($B102&lt;Input!$B$20,PRODUCT(OFFSET(CR$19,0,$B102,1,Input!$B$20-$B102)),IF($B102=Input!$B$20,1,0))</f>
        <v>0</v>
      </c>
      <c r="CS102" s="50">
        <f ca="1">IF($B102&lt;Input!$B$20,PRODUCT(OFFSET(CS$19,0,$B102,1,Input!$B$20-$B102)),IF($B102=Input!$B$20,1,0))</f>
        <v>0</v>
      </c>
      <c r="CT102" s="50">
        <f ca="1">IF($B102&lt;Input!$B$20,PRODUCT(OFFSET(CT$19,0,$B102,1,Input!$B$20-$B102)),IF($B102=Input!$B$20,1,0))</f>
        <v>0</v>
      </c>
      <c r="CU102" s="50">
        <f ca="1">IF($B102&lt;Input!$B$20,PRODUCT(OFFSET(CU$19,0,$B102,1,Input!$B$20-$B102)),IF($B102=Input!$B$20,1,0))</f>
        <v>0</v>
      </c>
    </row>
    <row r="103" spans="2:99" x14ac:dyDescent="0.2">
      <c r="B103" s="43">
        <v>56</v>
      </c>
      <c r="C103" s="50">
        <f ca="1">IF($B103&lt;Input!$B$20,PRODUCT(OFFSET(C$19,0,$B103,1,Input!$B$20-$B103)),IF($B103=Input!$B$20,1,0))</f>
        <v>0</v>
      </c>
      <c r="D103" s="50">
        <f ca="1">IF($B103&lt;Input!$B$20,PRODUCT(OFFSET(D$19,0,$B103,1,Input!$B$20-$B103)),IF($B103=Input!$B$20,1,0))</f>
        <v>0</v>
      </c>
      <c r="E103" s="50">
        <f ca="1">IF($B103&lt;Input!$B$20,PRODUCT(OFFSET(E$19,0,$B103,1,Input!$B$20-$B103)),IF($B103=Input!$B$20,1,0))</f>
        <v>0</v>
      </c>
      <c r="F103" s="50">
        <f ca="1">IF($B103&lt;Input!$B$20,PRODUCT(OFFSET(F$19,0,$B103,1,Input!$B$20-$B103)),IF($B103=Input!$B$20,1,0))</f>
        <v>0</v>
      </c>
      <c r="G103" s="50">
        <f ca="1">IF($B103&lt;Input!$B$20,PRODUCT(OFFSET(G$19,0,$B103,1,Input!$B$20-$B103)),IF($B103=Input!$B$20,1,0))</f>
        <v>0</v>
      </c>
      <c r="H103" s="50">
        <f ca="1">IF($B103&lt;Input!$B$20,PRODUCT(OFFSET(H$19,0,$B103,1,Input!$B$20-$B103)),IF($B103=Input!$B$20,1,0))</f>
        <v>0</v>
      </c>
      <c r="I103" s="50">
        <f ca="1">IF($B103&lt;Input!$B$20,PRODUCT(OFFSET(I$19,0,$B103,1,Input!$B$20-$B103)),IF($B103=Input!$B$20,1,0))</f>
        <v>0</v>
      </c>
      <c r="J103" s="50">
        <f ca="1">IF($B103&lt;Input!$B$20,PRODUCT(OFFSET(J$19,0,$B103,1,Input!$B$20-$B103)),IF($B103=Input!$B$20,1,0))</f>
        <v>0</v>
      </c>
      <c r="K103" s="50">
        <f ca="1">IF($B103&lt;Input!$B$20,PRODUCT(OFFSET(K$19,0,$B103,1,Input!$B$20-$B103)),IF($B103=Input!$B$20,1,0))</f>
        <v>0</v>
      </c>
      <c r="L103" s="50">
        <f ca="1">IF($B103&lt;Input!$B$20,PRODUCT(OFFSET(L$19,0,$B103,1,Input!$B$20-$B103)),IF($B103=Input!$B$20,1,0))</f>
        <v>0</v>
      </c>
      <c r="M103" s="50">
        <f ca="1">IF($B103&lt;Input!$B$20,PRODUCT(OFFSET(M$19,0,$B103,1,Input!$B$20-$B103)),IF($B103=Input!$B$20,1,0))</f>
        <v>0</v>
      </c>
      <c r="N103" s="50">
        <f ca="1">IF($B103&lt;Input!$B$20,PRODUCT(OFFSET(N$19,0,$B103,1,Input!$B$20-$B103)),IF($B103=Input!$B$20,1,0))</f>
        <v>0</v>
      </c>
      <c r="O103" s="50">
        <f ca="1">IF($B103&lt;Input!$B$20,PRODUCT(OFFSET(O$19,0,$B103,1,Input!$B$20-$B103)),IF($B103=Input!$B$20,1,0))</f>
        <v>0</v>
      </c>
      <c r="P103" s="50">
        <f ca="1">IF($B103&lt;Input!$B$20,PRODUCT(OFFSET(P$19,0,$B103,1,Input!$B$20-$B103)),IF($B103=Input!$B$20,1,0))</f>
        <v>0</v>
      </c>
      <c r="Q103" s="50">
        <f ca="1">IF($B103&lt;Input!$B$20,PRODUCT(OFFSET(Q$19,0,$B103,1,Input!$B$20-$B103)),IF($B103=Input!$B$20,1,0))</f>
        <v>0</v>
      </c>
      <c r="R103" s="50">
        <f ca="1">IF($B103&lt;Input!$B$20,PRODUCT(OFFSET(R$19,0,$B103,1,Input!$B$20-$B103)),IF($B103=Input!$B$20,1,0))</f>
        <v>0</v>
      </c>
      <c r="S103" s="50">
        <f ca="1">IF($B103&lt;Input!$B$20,PRODUCT(OFFSET(S$19,0,$B103,1,Input!$B$20-$B103)),IF($B103=Input!$B$20,1,0))</f>
        <v>0</v>
      </c>
      <c r="T103" s="50">
        <f ca="1">IF($B103&lt;Input!$B$20,PRODUCT(OFFSET(T$19,0,$B103,1,Input!$B$20-$B103)),IF($B103=Input!$B$20,1,0))</f>
        <v>0</v>
      </c>
      <c r="U103" s="50">
        <f ca="1">IF($B103&lt;Input!$B$20,PRODUCT(OFFSET(U$19,0,$B103,1,Input!$B$20-$B103)),IF($B103=Input!$B$20,1,0))</f>
        <v>0</v>
      </c>
      <c r="V103" s="50">
        <f ca="1">IF($B103&lt;Input!$B$20,PRODUCT(OFFSET(V$19,0,$B103,1,Input!$B$20-$B103)),IF($B103=Input!$B$20,1,0))</f>
        <v>0</v>
      </c>
      <c r="W103" s="50">
        <f ca="1">IF($B103&lt;Input!$B$20,PRODUCT(OFFSET(W$19,0,$B103,1,Input!$B$20-$B103)),IF($B103=Input!$B$20,1,0))</f>
        <v>0</v>
      </c>
      <c r="X103" s="50">
        <f ca="1">IF($B103&lt;Input!$B$20,PRODUCT(OFFSET(X$19,0,$B103,1,Input!$B$20-$B103)),IF($B103=Input!$B$20,1,0))</f>
        <v>0</v>
      </c>
      <c r="Y103" s="50">
        <f ca="1">IF($B103&lt;Input!$B$20,PRODUCT(OFFSET(Y$19,0,$B103,1,Input!$B$20-$B103)),IF($B103=Input!$B$20,1,0))</f>
        <v>0</v>
      </c>
      <c r="Z103" s="50">
        <f ca="1">IF($B103&lt;Input!$B$20,PRODUCT(OFFSET(Z$19,0,$B103,1,Input!$B$20-$B103)),IF($B103=Input!$B$20,1,0))</f>
        <v>0</v>
      </c>
      <c r="AA103" s="50">
        <f ca="1">IF($B103&lt;Input!$B$20,PRODUCT(OFFSET(AA$19,0,$B103,1,Input!$B$20-$B103)),IF($B103=Input!$B$20,1,0))</f>
        <v>0</v>
      </c>
      <c r="AB103" s="50">
        <f ca="1">IF($B103&lt;Input!$B$20,PRODUCT(OFFSET(AB$19,0,$B103,1,Input!$B$20-$B103)),IF($B103=Input!$B$20,1,0))</f>
        <v>0</v>
      </c>
      <c r="AC103" s="50">
        <f ca="1">IF($B103&lt;Input!$B$20,PRODUCT(OFFSET(AC$19,0,$B103,1,Input!$B$20-$B103)),IF($B103=Input!$B$20,1,0))</f>
        <v>0</v>
      </c>
      <c r="AD103" s="50">
        <f ca="1">IF($B103&lt;Input!$B$20,PRODUCT(OFFSET(AD$19,0,$B103,1,Input!$B$20-$B103)),IF($B103=Input!$B$20,1,0))</f>
        <v>0</v>
      </c>
      <c r="AE103" s="50">
        <f ca="1">IF($B103&lt;Input!$B$20,PRODUCT(OFFSET(AE$19,0,$B103,1,Input!$B$20-$B103)),IF($B103=Input!$B$20,1,0))</f>
        <v>0</v>
      </c>
      <c r="AF103" s="50">
        <f ca="1">IF($B103&lt;Input!$B$20,PRODUCT(OFFSET(AF$19,0,$B103,1,Input!$B$20-$B103)),IF($B103=Input!$B$20,1,0))</f>
        <v>0</v>
      </c>
      <c r="AG103" s="50">
        <f ca="1">IF($B103&lt;Input!$B$20,PRODUCT(OFFSET(AG$19,0,$B103,1,Input!$B$20-$B103)),IF($B103=Input!$B$20,1,0))</f>
        <v>0</v>
      </c>
      <c r="AH103" s="50">
        <f ca="1">IF($B103&lt;Input!$B$20,PRODUCT(OFFSET(AH$19,0,$B103,1,Input!$B$20-$B103)),IF($B103=Input!$B$20,1,0))</f>
        <v>0</v>
      </c>
      <c r="AI103" s="50">
        <f ca="1">IF($B103&lt;Input!$B$20,PRODUCT(OFFSET(AI$19,0,$B103,1,Input!$B$20-$B103)),IF($B103=Input!$B$20,1,0))</f>
        <v>0</v>
      </c>
      <c r="AJ103" s="50">
        <f ca="1">IF($B103&lt;Input!$B$20,PRODUCT(OFFSET(AJ$19,0,$B103,1,Input!$B$20-$B103)),IF($B103=Input!$B$20,1,0))</f>
        <v>0</v>
      </c>
      <c r="AK103" s="50">
        <f ca="1">IF($B103&lt;Input!$B$20,PRODUCT(OFFSET(AK$19,0,$B103,1,Input!$B$20-$B103)),IF($B103=Input!$B$20,1,0))</f>
        <v>0</v>
      </c>
      <c r="AL103" s="50">
        <f ca="1">IF($B103&lt;Input!$B$20,PRODUCT(OFFSET(AL$19,0,$B103,1,Input!$B$20-$B103)),IF($B103=Input!$B$20,1,0))</f>
        <v>0</v>
      </c>
      <c r="AM103" s="50">
        <f ca="1">IF($B103&lt;Input!$B$20,PRODUCT(OFFSET(AM$19,0,$B103,1,Input!$B$20-$B103)),IF($B103=Input!$B$20,1,0))</f>
        <v>0</v>
      </c>
      <c r="AN103" s="50">
        <f ca="1">IF($B103&lt;Input!$B$20,PRODUCT(OFFSET(AN$19,0,$B103,1,Input!$B$20-$B103)),IF($B103=Input!$B$20,1,0))</f>
        <v>0</v>
      </c>
      <c r="AO103" s="50">
        <f ca="1">IF($B103&lt;Input!$B$20,PRODUCT(OFFSET(AO$19,0,$B103,1,Input!$B$20-$B103)),IF($B103=Input!$B$20,1,0))</f>
        <v>0</v>
      </c>
      <c r="AP103" s="50">
        <f ca="1">IF($B103&lt;Input!$B$20,PRODUCT(OFFSET(AP$19,0,$B103,1,Input!$B$20-$B103)),IF($B103=Input!$B$20,1,0))</f>
        <v>0</v>
      </c>
      <c r="AQ103" s="50">
        <f ca="1">IF($B103&lt;Input!$B$20,PRODUCT(OFFSET(AQ$19,0,$B103,1,Input!$B$20-$B103)),IF($B103=Input!$B$20,1,0))</f>
        <v>0</v>
      </c>
      <c r="AR103" s="50">
        <f ca="1">IF($B103&lt;Input!$B$20,PRODUCT(OFFSET(AR$19,0,$B103,1,Input!$B$20-$B103)),IF($B103=Input!$B$20,1,0))</f>
        <v>0</v>
      </c>
      <c r="AS103" s="50">
        <f ca="1">IF($B103&lt;Input!$B$20,PRODUCT(OFFSET(AS$19,0,$B103,1,Input!$B$20-$B103)),IF($B103=Input!$B$20,1,0))</f>
        <v>0</v>
      </c>
      <c r="AT103" s="50">
        <f ca="1">IF($B103&lt;Input!$B$20,PRODUCT(OFFSET(AT$19,0,$B103,1,Input!$B$20-$B103)),IF($B103=Input!$B$20,1,0))</f>
        <v>0</v>
      </c>
      <c r="AU103" s="50">
        <f ca="1">IF($B103&lt;Input!$B$20,PRODUCT(OFFSET(AU$19,0,$B103,1,Input!$B$20-$B103)),IF($B103=Input!$B$20,1,0))</f>
        <v>0</v>
      </c>
      <c r="AV103" s="50">
        <f ca="1">IF($B103&lt;Input!$B$20,PRODUCT(OFFSET(AV$19,0,$B103,1,Input!$B$20-$B103)),IF($B103=Input!$B$20,1,0))</f>
        <v>0</v>
      </c>
      <c r="AW103" s="50">
        <f ca="1">IF($B103&lt;Input!$B$20,PRODUCT(OFFSET(AW$19,0,$B103,1,Input!$B$20-$B103)),IF($B103=Input!$B$20,1,0))</f>
        <v>0</v>
      </c>
      <c r="AX103" s="50">
        <f ca="1">IF($B103&lt;Input!$B$20,PRODUCT(OFFSET(AX$19,0,$B103,1,Input!$B$20-$B103)),IF($B103=Input!$B$20,1,0))</f>
        <v>0</v>
      </c>
      <c r="AY103" s="50">
        <f ca="1">IF($B103&lt;Input!$B$20,PRODUCT(OFFSET(AY$19,0,$B103,1,Input!$B$20-$B103)),IF($B103=Input!$B$20,1,0))</f>
        <v>0</v>
      </c>
      <c r="AZ103" s="50">
        <f ca="1">IF($B103&lt;Input!$B$20,PRODUCT(OFFSET(AZ$19,0,$B103,1,Input!$B$20-$B103)),IF($B103=Input!$B$20,1,0))</f>
        <v>0</v>
      </c>
      <c r="BA103" s="50">
        <f ca="1">IF($B103&lt;Input!$B$20,PRODUCT(OFFSET(BA$19,0,$B103,1,Input!$B$20-$B103)),IF($B103=Input!$B$20,1,0))</f>
        <v>0</v>
      </c>
      <c r="BB103" s="50">
        <f ca="1">IF($B103&lt;Input!$B$20,PRODUCT(OFFSET(BB$19,0,$B103,1,Input!$B$20-$B103)),IF($B103=Input!$B$20,1,0))</f>
        <v>0</v>
      </c>
      <c r="BC103" s="50">
        <f ca="1">IF($B103&lt;Input!$B$20,PRODUCT(OFFSET(BC$19,0,$B103,1,Input!$B$20-$B103)),IF($B103=Input!$B$20,1,0))</f>
        <v>0</v>
      </c>
      <c r="BD103" s="50">
        <f ca="1">IF($B103&lt;Input!$B$20,PRODUCT(OFFSET(BD$19,0,$B103,1,Input!$B$20-$B103)),IF($B103=Input!$B$20,1,0))</f>
        <v>0</v>
      </c>
      <c r="BE103" s="50">
        <f ca="1">IF($B103&lt;Input!$B$20,PRODUCT(OFFSET(BE$19,0,$B103,1,Input!$B$20-$B103)),IF($B103=Input!$B$20,1,0))</f>
        <v>0</v>
      </c>
      <c r="BF103" s="50">
        <f ca="1">IF($B103&lt;Input!$B$20,PRODUCT(OFFSET(BF$19,0,$B103,1,Input!$B$20-$B103)),IF($B103=Input!$B$20,1,0))</f>
        <v>0</v>
      </c>
      <c r="BG103" s="50">
        <f ca="1">IF($B103&lt;Input!$B$20,PRODUCT(OFFSET(BG$19,0,$B103,1,Input!$B$20-$B103)),IF($B103=Input!$B$20,1,0))</f>
        <v>0</v>
      </c>
      <c r="BH103" s="50">
        <f ca="1">IF($B103&lt;Input!$B$20,PRODUCT(OFFSET(BH$19,0,$B103,1,Input!$B$20-$B103)),IF($B103=Input!$B$20,1,0))</f>
        <v>0</v>
      </c>
      <c r="BI103" s="50">
        <f ca="1">IF($B103&lt;Input!$B$20,PRODUCT(OFFSET(BI$19,0,$B103,1,Input!$B$20-$B103)),IF($B103=Input!$B$20,1,0))</f>
        <v>0</v>
      </c>
      <c r="BJ103" s="50">
        <f ca="1">IF($B103&lt;Input!$B$20,PRODUCT(OFFSET(BJ$19,0,$B103,1,Input!$B$20-$B103)),IF($B103=Input!$B$20,1,0))</f>
        <v>0</v>
      </c>
      <c r="BK103" s="50">
        <f ca="1">IF($B103&lt;Input!$B$20,PRODUCT(OFFSET(BK$19,0,$B103,1,Input!$B$20-$B103)),IF($B103=Input!$B$20,1,0))</f>
        <v>0</v>
      </c>
      <c r="BL103" s="50">
        <f ca="1">IF($B103&lt;Input!$B$20,PRODUCT(OFFSET(BL$19,0,$B103,1,Input!$B$20-$B103)),IF($B103=Input!$B$20,1,0))</f>
        <v>0</v>
      </c>
      <c r="BM103" s="50">
        <f ca="1">IF($B103&lt;Input!$B$20,PRODUCT(OFFSET(BM$19,0,$B103,1,Input!$B$20-$B103)),IF($B103=Input!$B$20,1,0))</f>
        <v>0</v>
      </c>
      <c r="BN103" s="50">
        <f ca="1">IF($B103&lt;Input!$B$20,PRODUCT(OFFSET(BN$19,0,$B103,1,Input!$B$20-$B103)),IF($B103=Input!$B$20,1,0))</f>
        <v>0</v>
      </c>
      <c r="BO103" s="50">
        <f ca="1">IF($B103&lt;Input!$B$20,PRODUCT(OFFSET(BO$19,0,$B103,1,Input!$B$20-$B103)),IF($B103=Input!$B$20,1,0))</f>
        <v>0</v>
      </c>
      <c r="BP103" s="50">
        <f ca="1">IF($B103&lt;Input!$B$20,PRODUCT(OFFSET(BP$19,0,$B103,1,Input!$B$20-$B103)),IF($B103=Input!$B$20,1,0))</f>
        <v>0</v>
      </c>
      <c r="BQ103" s="50">
        <f ca="1">IF($B103&lt;Input!$B$20,PRODUCT(OFFSET(BQ$19,0,$B103,1,Input!$B$20-$B103)),IF($B103=Input!$B$20,1,0))</f>
        <v>0</v>
      </c>
      <c r="BR103" s="50">
        <f ca="1">IF($B103&lt;Input!$B$20,PRODUCT(OFFSET(BR$19,0,$B103,1,Input!$B$20-$B103)),IF($B103=Input!$B$20,1,0))</f>
        <v>0</v>
      </c>
      <c r="BS103" s="50">
        <f ca="1">IF($B103&lt;Input!$B$20,PRODUCT(OFFSET(BS$19,0,$B103,1,Input!$B$20-$B103)),IF($B103=Input!$B$20,1,0))</f>
        <v>0</v>
      </c>
      <c r="BT103" s="50">
        <f ca="1">IF($B103&lt;Input!$B$20,PRODUCT(OFFSET(BT$19,0,$B103,1,Input!$B$20-$B103)),IF($B103=Input!$B$20,1,0))</f>
        <v>0</v>
      </c>
      <c r="BU103" s="50">
        <f ca="1">IF($B103&lt;Input!$B$20,PRODUCT(OFFSET(BU$19,0,$B103,1,Input!$B$20-$B103)),IF($B103=Input!$B$20,1,0))</f>
        <v>0</v>
      </c>
      <c r="BV103" s="50">
        <f ca="1">IF($B103&lt;Input!$B$20,PRODUCT(OFFSET(BV$19,0,$B103,1,Input!$B$20-$B103)),IF($B103=Input!$B$20,1,0))</f>
        <v>0</v>
      </c>
      <c r="BW103" s="50">
        <f ca="1">IF($B103&lt;Input!$B$20,PRODUCT(OFFSET(BW$19,0,$B103,1,Input!$B$20-$B103)),IF($B103=Input!$B$20,1,0))</f>
        <v>0</v>
      </c>
      <c r="BX103" s="50">
        <f ca="1">IF($B103&lt;Input!$B$20,PRODUCT(OFFSET(BX$19,0,$B103,1,Input!$B$20-$B103)),IF($B103=Input!$B$20,1,0))</f>
        <v>0</v>
      </c>
      <c r="BY103" s="50">
        <f ca="1">IF($B103&lt;Input!$B$20,PRODUCT(OFFSET(BY$19,0,$B103,1,Input!$B$20-$B103)),IF($B103=Input!$B$20,1,0))</f>
        <v>0</v>
      </c>
      <c r="BZ103" s="50">
        <f ca="1">IF($B103&lt;Input!$B$20,PRODUCT(OFFSET(BZ$19,0,$B103,1,Input!$B$20-$B103)),IF($B103=Input!$B$20,1,0))</f>
        <v>0</v>
      </c>
      <c r="CA103" s="50">
        <f ca="1">IF($B103&lt;Input!$B$20,PRODUCT(OFFSET(CA$19,0,$B103,1,Input!$B$20-$B103)),IF($B103=Input!$B$20,1,0))</f>
        <v>0</v>
      </c>
      <c r="CB103" s="50">
        <f ca="1">IF($B103&lt;Input!$B$20,PRODUCT(OFFSET(CB$19,0,$B103,1,Input!$B$20-$B103)),IF($B103=Input!$B$20,1,0))</f>
        <v>0</v>
      </c>
      <c r="CC103" s="50">
        <f ca="1">IF($B103&lt;Input!$B$20,PRODUCT(OFFSET(CC$19,0,$B103,1,Input!$B$20-$B103)),IF($B103=Input!$B$20,1,0))</f>
        <v>0</v>
      </c>
      <c r="CD103" s="50">
        <f ca="1">IF($B103&lt;Input!$B$20,PRODUCT(OFFSET(CD$19,0,$B103,1,Input!$B$20-$B103)),IF($B103=Input!$B$20,1,0))</f>
        <v>0</v>
      </c>
      <c r="CE103" s="50">
        <f ca="1">IF($B103&lt;Input!$B$20,PRODUCT(OFFSET(CE$19,0,$B103,1,Input!$B$20-$B103)),IF($B103=Input!$B$20,1,0))</f>
        <v>0</v>
      </c>
      <c r="CF103" s="50">
        <f ca="1">IF($B103&lt;Input!$B$20,PRODUCT(OFFSET(CF$19,0,$B103,1,Input!$B$20-$B103)),IF($B103=Input!$B$20,1,0))</f>
        <v>0</v>
      </c>
      <c r="CG103" s="50">
        <f ca="1">IF($B103&lt;Input!$B$20,PRODUCT(OFFSET(CG$19,0,$B103,1,Input!$B$20-$B103)),IF($B103=Input!$B$20,1,0))</f>
        <v>0</v>
      </c>
      <c r="CH103" s="50">
        <f ca="1">IF($B103&lt;Input!$B$20,PRODUCT(OFFSET(CH$19,0,$B103,1,Input!$B$20-$B103)),IF($B103=Input!$B$20,1,0))</f>
        <v>0</v>
      </c>
      <c r="CI103" s="50">
        <f ca="1">IF($B103&lt;Input!$B$20,PRODUCT(OFFSET(CI$19,0,$B103,1,Input!$B$20-$B103)),IF($B103=Input!$B$20,1,0))</f>
        <v>0</v>
      </c>
      <c r="CJ103" s="50">
        <f ca="1">IF($B103&lt;Input!$B$20,PRODUCT(OFFSET(CJ$19,0,$B103,1,Input!$B$20-$B103)),IF($B103=Input!$B$20,1,0))</f>
        <v>0</v>
      </c>
      <c r="CK103" s="50">
        <f ca="1">IF($B103&lt;Input!$B$20,PRODUCT(OFFSET(CK$19,0,$B103,1,Input!$B$20-$B103)),IF($B103=Input!$B$20,1,0))</f>
        <v>0</v>
      </c>
      <c r="CL103" s="50">
        <f ca="1">IF($B103&lt;Input!$B$20,PRODUCT(OFFSET(CL$19,0,$B103,1,Input!$B$20-$B103)),IF($B103=Input!$B$20,1,0))</f>
        <v>0</v>
      </c>
      <c r="CM103" s="50">
        <f ca="1">IF($B103&lt;Input!$B$20,PRODUCT(OFFSET(CM$19,0,$B103,1,Input!$B$20-$B103)),IF($B103=Input!$B$20,1,0))</f>
        <v>0</v>
      </c>
      <c r="CN103" s="50">
        <f ca="1">IF($B103&lt;Input!$B$20,PRODUCT(OFFSET(CN$19,0,$B103,1,Input!$B$20-$B103)),IF($B103=Input!$B$20,1,0))</f>
        <v>0</v>
      </c>
      <c r="CO103" s="50">
        <f ca="1">IF($B103&lt;Input!$B$20,PRODUCT(OFFSET(CO$19,0,$B103,1,Input!$B$20-$B103)),IF($B103=Input!$B$20,1,0))</f>
        <v>0</v>
      </c>
      <c r="CP103" s="50">
        <f ca="1">IF($B103&lt;Input!$B$20,PRODUCT(OFFSET(CP$19,0,$B103,1,Input!$B$20-$B103)),IF($B103=Input!$B$20,1,0))</f>
        <v>0</v>
      </c>
      <c r="CQ103" s="50">
        <f ca="1">IF($B103&lt;Input!$B$20,PRODUCT(OFFSET(CQ$19,0,$B103,1,Input!$B$20-$B103)),IF($B103=Input!$B$20,1,0))</f>
        <v>0</v>
      </c>
      <c r="CR103" s="50">
        <f ca="1">IF($B103&lt;Input!$B$20,PRODUCT(OFFSET(CR$19,0,$B103,1,Input!$B$20-$B103)),IF($B103=Input!$B$20,1,0))</f>
        <v>0</v>
      </c>
      <c r="CS103" s="50">
        <f ca="1">IF($B103&lt;Input!$B$20,PRODUCT(OFFSET(CS$19,0,$B103,1,Input!$B$20-$B103)),IF($B103=Input!$B$20,1,0))</f>
        <v>0</v>
      </c>
      <c r="CT103" s="50">
        <f ca="1">IF($B103&lt;Input!$B$20,PRODUCT(OFFSET(CT$19,0,$B103,1,Input!$B$20-$B103)),IF($B103=Input!$B$20,1,0))</f>
        <v>0</v>
      </c>
      <c r="CU103" s="50">
        <f ca="1">IF($B103&lt;Input!$B$20,PRODUCT(OFFSET(CU$19,0,$B103,1,Input!$B$20-$B103)),IF($B103=Input!$B$20,1,0))</f>
        <v>0</v>
      </c>
    </row>
    <row r="104" spans="2:99" x14ac:dyDescent="0.2">
      <c r="B104" s="43">
        <v>57</v>
      </c>
      <c r="C104" s="50">
        <f ca="1">IF($B104&lt;Input!$B$20,PRODUCT(OFFSET(C$19,0,$B104,1,Input!$B$20-$B104)),IF($B104=Input!$B$20,1,0))</f>
        <v>0</v>
      </c>
      <c r="D104" s="50">
        <f ca="1">IF($B104&lt;Input!$B$20,PRODUCT(OFFSET(D$19,0,$B104,1,Input!$B$20-$B104)),IF($B104=Input!$B$20,1,0))</f>
        <v>0</v>
      </c>
      <c r="E104" s="50">
        <f ca="1">IF($B104&lt;Input!$B$20,PRODUCT(OFFSET(E$19,0,$B104,1,Input!$B$20-$B104)),IF($B104=Input!$B$20,1,0))</f>
        <v>0</v>
      </c>
      <c r="F104" s="50">
        <f ca="1">IF($B104&lt;Input!$B$20,PRODUCT(OFFSET(F$19,0,$B104,1,Input!$B$20-$B104)),IF($B104=Input!$B$20,1,0))</f>
        <v>0</v>
      </c>
      <c r="G104" s="50">
        <f ca="1">IF($B104&lt;Input!$B$20,PRODUCT(OFFSET(G$19,0,$B104,1,Input!$B$20-$B104)),IF($B104=Input!$B$20,1,0))</f>
        <v>0</v>
      </c>
      <c r="H104" s="50">
        <f ca="1">IF($B104&lt;Input!$B$20,PRODUCT(OFFSET(H$19,0,$B104,1,Input!$B$20-$B104)),IF($B104=Input!$B$20,1,0))</f>
        <v>0</v>
      </c>
      <c r="I104" s="50">
        <f ca="1">IF($B104&lt;Input!$B$20,PRODUCT(OFFSET(I$19,0,$B104,1,Input!$B$20-$B104)),IF($B104=Input!$B$20,1,0))</f>
        <v>0</v>
      </c>
      <c r="J104" s="50">
        <f ca="1">IF($B104&lt;Input!$B$20,PRODUCT(OFFSET(J$19,0,$B104,1,Input!$B$20-$B104)),IF($B104=Input!$B$20,1,0))</f>
        <v>0</v>
      </c>
      <c r="K104" s="50">
        <f ca="1">IF($B104&lt;Input!$B$20,PRODUCT(OFFSET(K$19,0,$B104,1,Input!$B$20-$B104)),IF($B104=Input!$B$20,1,0))</f>
        <v>0</v>
      </c>
      <c r="L104" s="50">
        <f ca="1">IF($B104&lt;Input!$B$20,PRODUCT(OFFSET(L$19,0,$B104,1,Input!$B$20-$B104)),IF($B104=Input!$B$20,1,0))</f>
        <v>0</v>
      </c>
      <c r="M104" s="50">
        <f ca="1">IF($B104&lt;Input!$B$20,PRODUCT(OFFSET(M$19,0,$B104,1,Input!$B$20-$B104)),IF($B104=Input!$B$20,1,0))</f>
        <v>0</v>
      </c>
      <c r="N104" s="50">
        <f ca="1">IF($B104&lt;Input!$B$20,PRODUCT(OFFSET(N$19,0,$B104,1,Input!$B$20-$B104)),IF($B104=Input!$B$20,1,0))</f>
        <v>0</v>
      </c>
      <c r="O104" s="50">
        <f ca="1">IF($B104&lt;Input!$B$20,PRODUCT(OFFSET(O$19,0,$B104,1,Input!$B$20-$B104)),IF($B104=Input!$B$20,1,0))</f>
        <v>0</v>
      </c>
      <c r="P104" s="50">
        <f ca="1">IF($B104&lt;Input!$B$20,PRODUCT(OFFSET(P$19,0,$B104,1,Input!$B$20-$B104)),IF($B104=Input!$B$20,1,0))</f>
        <v>0</v>
      </c>
      <c r="Q104" s="50">
        <f ca="1">IF($B104&lt;Input!$B$20,PRODUCT(OFFSET(Q$19,0,$B104,1,Input!$B$20-$B104)),IF($B104=Input!$B$20,1,0))</f>
        <v>0</v>
      </c>
      <c r="R104" s="50">
        <f ca="1">IF($B104&lt;Input!$B$20,PRODUCT(OFFSET(R$19,0,$B104,1,Input!$B$20-$B104)),IF($B104=Input!$B$20,1,0))</f>
        <v>0</v>
      </c>
      <c r="S104" s="50">
        <f ca="1">IF($B104&lt;Input!$B$20,PRODUCT(OFFSET(S$19,0,$B104,1,Input!$B$20-$B104)),IF($B104=Input!$B$20,1,0))</f>
        <v>0</v>
      </c>
      <c r="T104" s="50">
        <f ca="1">IF($B104&lt;Input!$B$20,PRODUCT(OFFSET(T$19,0,$B104,1,Input!$B$20-$B104)),IF($B104=Input!$B$20,1,0))</f>
        <v>0</v>
      </c>
      <c r="U104" s="50">
        <f ca="1">IF($B104&lt;Input!$B$20,PRODUCT(OFFSET(U$19,0,$B104,1,Input!$B$20-$B104)),IF($B104=Input!$B$20,1,0))</f>
        <v>0</v>
      </c>
      <c r="V104" s="50">
        <f ca="1">IF($B104&lt;Input!$B$20,PRODUCT(OFFSET(V$19,0,$B104,1,Input!$B$20-$B104)),IF($B104=Input!$B$20,1,0))</f>
        <v>0</v>
      </c>
      <c r="W104" s="50">
        <f ca="1">IF($B104&lt;Input!$B$20,PRODUCT(OFFSET(W$19,0,$B104,1,Input!$B$20-$B104)),IF($B104=Input!$B$20,1,0))</f>
        <v>0</v>
      </c>
      <c r="X104" s="50">
        <f ca="1">IF($B104&lt;Input!$B$20,PRODUCT(OFFSET(X$19,0,$B104,1,Input!$B$20-$B104)),IF($B104=Input!$B$20,1,0))</f>
        <v>0</v>
      </c>
      <c r="Y104" s="50">
        <f ca="1">IF($B104&lt;Input!$B$20,PRODUCT(OFFSET(Y$19,0,$B104,1,Input!$B$20-$B104)),IF($B104=Input!$B$20,1,0))</f>
        <v>0</v>
      </c>
      <c r="Z104" s="50">
        <f ca="1">IF($B104&lt;Input!$B$20,PRODUCT(OFFSET(Z$19,0,$B104,1,Input!$B$20-$B104)),IF($B104=Input!$B$20,1,0))</f>
        <v>0</v>
      </c>
      <c r="AA104" s="50">
        <f ca="1">IF($B104&lt;Input!$B$20,PRODUCT(OFFSET(AA$19,0,$B104,1,Input!$B$20-$B104)),IF($B104=Input!$B$20,1,0))</f>
        <v>0</v>
      </c>
      <c r="AB104" s="50">
        <f ca="1">IF($B104&lt;Input!$B$20,PRODUCT(OFFSET(AB$19,0,$B104,1,Input!$B$20-$B104)),IF($B104=Input!$B$20,1,0))</f>
        <v>0</v>
      </c>
      <c r="AC104" s="50">
        <f ca="1">IF($B104&lt;Input!$B$20,PRODUCT(OFFSET(AC$19,0,$B104,1,Input!$B$20-$B104)),IF($B104=Input!$B$20,1,0))</f>
        <v>0</v>
      </c>
      <c r="AD104" s="50">
        <f ca="1">IF($B104&lt;Input!$B$20,PRODUCT(OFFSET(AD$19,0,$B104,1,Input!$B$20-$B104)),IF($B104=Input!$B$20,1,0))</f>
        <v>0</v>
      </c>
      <c r="AE104" s="50">
        <f ca="1">IF($B104&lt;Input!$B$20,PRODUCT(OFFSET(AE$19,0,$B104,1,Input!$B$20-$B104)),IF($B104=Input!$B$20,1,0))</f>
        <v>0</v>
      </c>
      <c r="AF104" s="50">
        <f ca="1">IF($B104&lt;Input!$B$20,PRODUCT(OFFSET(AF$19,0,$B104,1,Input!$B$20-$B104)),IF($B104=Input!$B$20,1,0))</f>
        <v>0</v>
      </c>
      <c r="AG104" s="50">
        <f ca="1">IF($B104&lt;Input!$B$20,PRODUCT(OFFSET(AG$19,0,$B104,1,Input!$B$20-$B104)),IF($B104=Input!$B$20,1,0))</f>
        <v>0</v>
      </c>
      <c r="AH104" s="50">
        <f ca="1">IF($B104&lt;Input!$B$20,PRODUCT(OFFSET(AH$19,0,$B104,1,Input!$B$20-$B104)),IF($B104=Input!$B$20,1,0))</f>
        <v>0</v>
      </c>
      <c r="AI104" s="50">
        <f ca="1">IF($B104&lt;Input!$B$20,PRODUCT(OFFSET(AI$19,0,$B104,1,Input!$B$20-$B104)),IF($B104=Input!$B$20,1,0))</f>
        <v>0</v>
      </c>
      <c r="AJ104" s="50">
        <f ca="1">IF($B104&lt;Input!$B$20,PRODUCT(OFFSET(AJ$19,0,$B104,1,Input!$B$20-$B104)),IF($B104=Input!$B$20,1,0))</f>
        <v>0</v>
      </c>
      <c r="AK104" s="50">
        <f ca="1">IF($B104&lt;Input!$B$20,PRODUCT(OFFSET(AK$19,0,$B104,1,Input!$B$20-$B104)),IF($B104=Input!$B$20,1,0))</f>
        <v>0</v>
      </c>
      <c r="AL104" s="50">
        <f ca="1">IF($B104&lt;Input!$B$20,PRODUCT(OFFSET(AL$19,0,$B104,1,Input!$B$20-$B104)),IF($B104=Input!$B$20,1,0))</f>
        <v>0</v>
      </c>
      <c r="AM104" s="50">
        <f ca="1">IF($B104&lt;Input!$B$20,PRODUCT(OFFSET(AM$19,0,$B104,1,Input!$B$20-$B104)),IF($B104=Input!$B$20,1,0))</f>
        <v>0</v>
      </c>
      <c r="AN104" s="50">
        <f ca="1">IF($B104&lt;Input!$B$20,PRODUCT(OFFSET(AN$19,0,$B104,1,Input!$B$20-$B104)),IF($B104=Input!$B$20,1,0))</f>
        <v>0</v>
      </c>
      <c r="AO104" s="50">
        <f ca="1">IF($B104&lt;Input!$B$20,PRODUCT(OFFSET(AO$19,0,$B104,1,Input!$B$20-$B104)),IF($B104=Input!$B$20,1,0))</f>
        <v>0</v>
      </c>
      <c r="AP104" s="50">
        <f ca="1">IF($B104&lt;Input!$B$20,PRODUCT(OFFSET(AP$19,0,$B104,1,Input!$B$20-$B104)),IF($B104=Input!$B$20,1,0))</f>
        <v>0</v>
      </c>
      <c r="AQ104" s="50">
        <f ca="1">IF($B104&lt;Input!$B$20,PRODUCT(OFFSET(AQ$19,0,$B104,1,Input!$B$20-$B104)),IF($B104=Input!$B$20,1,0))</f>
        <v>0</v>
      </c>
      <c r="AR104" s="50">
        <f ca="1">IF($B104&lt;Input!$B$20,PRODUCT(OFFSET(AR$19,0,$B104,1,Input!$B$20-$B104)),IF($B104=Input!$B$20,1,0))</f>
        <v>0</v>
      </c>
      <c r="AS104" s="50">
        <f ca="1">IF($B104&lt;Input!$B$20,PRODUCT(OFFSET(AS$19,0,$B104,1,Input!$B$20-$B104)),IF($B104=Input!$B$20,1,0))</f>
        <v>0</v>
      </c>
      <c r="AT104" s="50">
        <f ca="1">IF($B104&lt;Input!$B$20,PRODUCT(OFFSET(AT$19,0,$B104,1,Input!$B$20-$B104)),IF($B104=Input!$B$20,1,0))</f>
        <v>0</v>
      </c>
      <c r="AU104" s="50">
        <f ca="1">IF($B104&lt;Input!$B$20,PRODUCT(OFFSET(AU$19,0,$B104,1,Input!$B$20-$B104)),IF($B104=Input!$B$20,1,0))</f>
        <v>0</v>
      </c>
      <c r="AV104" s="50">
        <f ca="1">IF($B104&lt;Input!$B$20,PRODUCT(OFFSET(AV$19,0,$B104,1,Input!$B$20-$B104)),IF($B104=Input!$B$20,1,0))</f>
        <v>0</v>
      </c>
      <c r="AW104" s="50">
        <f ca="1">IF($B104&lt;Input!$B$20,PRODUCT(OFFSET(AW$19,0,$B104,1,Input!$B$20-$B104)),IF($B104=Input!$B$20,1,0))</f>
        <v>0</v>
      </c>
      <c r="AX104" s="50">
        <f ca="1">IF($B104&lt;Input!$B$20,PRODUCT(OFFSET(AX$19,0,$B104,1,Input!$B$20-$B104)),IF($B104=Input!$B$20,1,0))</f>
        <v>0</v>
      </c>
      <c r="AY104" s="50">
        <f ca="1">IF($B104&lt;Input!$B$20,PRODUCT(OFFSET(AY$19,0,$B104,1,Input!$B$20-$B104)),IF($B104=Input!$B$20,1,0))</f>
        <v>0</v>
      </c>
      <c r="AZ104" s="50">
        <f ca="1">IF($B104&lt;Input!$B$20,PRODUCT(OFFSET(AZ$19,0,$B104,1,Input!$B$20-$B104)),IF($B104=Input!$B$20,1,0))</f>
        <v>0</v>
      </c>
      <c r="BA104" s="50">
        <f ca="1">IF($B104&lt;Input!$B$20,PRODUCT(OFFSET(BA$19,0,$B104,1,Input!$B$20-$B104)),IF($B104=Input!$B$20,1,0))</f>
        <v>0</v>
      </c>
      <c r="BB104" s="50">
        <f ca="1">IF($B104&lt;Input!$B$20,PRODUCT(OFFSET(BB$19,0,$B104,1,Input!$B$20-$B104)),IF($B104=Input!$B$20,1,0))</f>
        <v>0</v>
      </c>
      <c r="BC104" s="50">
        <f ca="1">IF($B104&lt;Input!$B$20,PRODUCT(OFFSET(BC$19,0,$B104,1,Input!$B$20-$B104)),IF($B104=Input!$B$20,1,0))</f>
        <v>0</v>
      </c>
      <c r="BD104" s="50">
        <f ca="1">IF($B104&lt;Input!$B$20,PRODUCT(OFFSET(BD$19,0,$B104,1,Input!$B$20-$B104)),IF($B104=Input!$B$20,1,0))</f>
        <v>0</v>
      </c>
      <c r="BE104" s="50">
        <f ca="1">IF($B104&lt;Input!$B$20,PRODUCT(OFFSET(BE$19,0,$B104,1,Input!$B$20-$B104)),IF($B104=Input!$B$20,1,0))</f>
        <v>0</v>
      </c>
      <c r="BF104" s="50">
        <f ca="1">IF($B104&lt;Input!$B$20,PRODUCT(OFFSET(BF$19,0,$B104,1,Input!$B$20-$B104)),IF($B104=Input!$B$20,1,0))</f>
        <v>0</v>
      </c>
      <c r="BG104" s="50">
        <f ca="1">IF($B104&lt;Input!$B$20,PRODUCT(OFFSET(BG$19,0,$B104,1,Input!$B$20-$B104)),IF($B104=Input!$B$20,1,0))</f>
        <v>0</v>
      </c>
      <c r="BH104" s="50">
        <f ca="1">IF($B104&lt;Input!$B$20,PRODUCT(OFFSET(BH$19,0,$B104,1,Input!$B$20-$B104)),IF($B104=Input!$B$20,1,0))</f>
        <v>0</v>
      </c>
      <c r="BI104" s="50">
        <f ca="1">IF($B104&lt;Input!$B$20,PRODUCT(OFFSET(BI$19,0,$B104,1,Input!$B$20-$B104)),IF($B104=Input!$B$20,1,0))</f>
        <v>0</v>
      </c>
      <c r="BJ104" s="50">
        <f ca="1">IF($B104&lt;Input!$B$20,PRODUCT(OFFSET(BJ$19,0,$B104,1,Input!$B$20-$B104)),IF($B104=Input!$B$20,1,0))</f>
        <v>0</v>
      </c>
      <c r="BK104" s="50">
        <f ca="1">IF($B104&lt;Input!$B$20,PRODUCT(OFFSET(BK$19,0,$B104,1,Input!$B$20-$B104)),IF($B104=Input!$B$20,1,0))</f>
        <v>0</v>
      </c>
      <c r="BL104" s="50">
        <f ca="1">IF($B104&lt;Input!$B$20,PRODUCT(OFFSET(BL$19,0,$B104,1,Input!$B$20-$B104)),IF($B104=Input!$B$20,1,0))</f>
        <v>0</v>
      </c>
      <c r="BM104" s="50">
        <f ca="1">IF($B104&lt;Input!$B$20,PRODUCT(OFFSET(BM$19,0,$B104,1,Input!$B$20-$B104)),IF($B104=Input!$B$20,1,0))</f>
        <v>0</v>
      </c>
      <c r="BN104" s="50">
        <f ca="1">IF($B104&lt;Input!$B$20,PRODUCT(OFFSET(BN$19,0,$B104,1,Input!$B$20-$B104)),IF($B104=Input!$B$20,1,0))</f>
        <v>0</v>
      </c>
      <c r="BO104" s="50">
        <f ca="1">IF($B104&lt;Input!$B$20,PRODUCT(OFFSET(BO$19,0,$B104,1,Input!$B$20-$B104)),IF($B104=Input!$B$20,1,0))</f>
        <v>0</v>
      </c>
      <c r="BP104" s="50">
        <f ca="1">IF($B104&lt;Input!$B$20,PRODUCT(OFFSET(BP$19,0,$B104,1,Input!$B$20-$B104)),IF($B104=Input!$B$20,1,0))</f>
        <v>0</v>
      </c>
      <c r="BQ104" s="50">
        <f ca="1">IF($B104&lt;Input!$B$20,PRODUCT(OFFSET(BQ$19,0,$B104,1,Input!$B$20-$B104)),IF($B104=Input!$B$20,1,0))</f>
        <v>0</v>
      </c>
      <c r="BR104" s="50">
        <f ca="1">IF($B104&lt;Input!$B$20,PRODUCT(OFFSET(BR$19,0,$B104,1,Input!$B$20-$B104)),IF($B104=Input!$B$20,1,0))</f>
        <v>0</v>
      </c>
      <c r="BS104" s="50">
        <f ca="1">IF($B104&lt;Input!$B$20,PRODUCT(OFFSET(BS$19,0,$B104,1,Input!$B$20-$B104)),IF($B104=Input!$B$20,1,0))</f>
        <v>0</v>
      </c>
      <c r="BT104" s="50">
        <f ca="1">IF($B104&lt;Input!$B$20,PRODUCT(OFFSET(BT$19,0,$B104,1,Input!$B$20-$B104)),IF($B104=Input!$B$20,1,0))</f>
        <v>0</v>
      </c>
      <c r="BU104" s="50">
        <f ca="1">IF($B104&lt;Input!$B$20,PRODUCT(OFFSET(BU$19,0,$B104,1,Input!$B$20-$B104)),IF($B104=Input!$B$20,1,0))</f>
        <v>0</v>
      </c>
      <c r="BV104" s="50">
        <f ca="1">IF($B104&lt;Input!$B$20,PRODUCT(OFFSET(BV$19,0,$B104,1,Input!$B$20-$B104)),IF($B104=Input!$B$20,1,0))</f>
        <v>0</v>
      </c>
      <c r="BW104" s="50">
        <f ca="1">IF($B104&lt;Input!$B$20,PRODUCT(OFFSET(BW$19,0,$B104,1,Input!$B$20-$B104)),IF($B104=Input!$B$20,1,0))</f>
        <v>0</v>
      </c>
      <c r="BX104" s="50">
        <f ca="1">IF($B104&lt;Input!$B$20,PRODUCT(OFFSET(BX$19,0,$B104,1,Input!$B$20-$B104)),IF($B104=Input!$B$20,1,0))</f>
        <v>0</v>
      </c>
      <c r="BY104" s="50">
        <f ca="1">IF($B104&lt;Input!$B$20,PRODUCT(OFFSET(BY$19,0,$B104,1,Input!$B$20-$B104)),IF($B104=Input!$B$20,1,0))</f>
        <v>0</v>
      </c>
      <c r="BZ104" s="50">
        <f ca="1">IF($B104&lt;Input!$B$20,PRODUCT(OFFSET(BZ$19,0,$B104,1,Input!$B$20-$B104)),IF($B104=Input!$B$20,1,0))</f>
        <v>0</v>
      </c>
      <c r="CA104" s="50">
        <f ca="1">IF($B104&lt;Input!$B$20,PRODUCT(OFFSET(CA$19,0,$B104,1,Input!$B$20-$B104)),IF($B104=Input!$B$20,1,0))</f>
        <v>0</v>
      </c>
      <c r="CB104" s="50">
        <f ca="1">IF($B104&lt;Input!$B$20,PRODUCT(OFFSET(CB$19,0,$B104,1,Input!$B$20-$B104)),IF($B104=Input!$B$20,1,0))</f>
        <v>0</v>
      </c>
      <c r="CC104" s="50">
        <f ca="1">IF($B104&lt;Input!$B$20,PRODUCT(OFFSET(CC$19,0,$B104,1,Input!$B$20-$B104)),IF($B104=Input!$B$20,1,0))</f>
        <v>0</v>
      </c>
      <c r="CD104" s="50">
        <f ca="1">IF($B104&lt;Input!$B$20,PRODUCT(OFFSET(CD$19,0,$B104,1,Input!$B$20-$B104)),IF($B104=Input!$B$20,1,0))</f>
        <v>0</v>
      </c>
      <c r="CE104" s="50">
        <f ca="1">IF($B104&lt;Input!$B$20,PRODUCT(OFFSET(CE$19,0,$B104,1,Input!$B$20-$B104)),IF($B104=Input!$B$20,1,0))</f>
        <v>0</v>
      </c>
      <c r="CF104" s="50">
        <f ca="1">IF($B104&lt;Input!$B$20,PRODUCT(OFFSET(CF$19,0,$B104,1,Input!$B$20-$B104)),IF($B104=Input!$B$20,1,0))</f>
        <v>0</v>
      </c>
      <c r="CG104" s="50">
        <f ca="1">IF($B104&lt;Input!$B$20,PRODUCT(OFFSET(CG$19,0,$B104,1,Input!$B$20-$B104)),IF($B104=Input!$B$20,1,0))</f>
        <v>0</v>
      </c>
      <c r="CH104" s="50">
        <f ca="1">IF($B104&lt;Input!$B$20,PRODUCT(OFFSET(CH$19,0,$B104,1,Input!$B$20-$B104)),IF($B104=Input!$B$20,1,0))</f>
        <v>0</v>
      </c>
      <c r="CI104" s="50">
        <f ca="1">IF($B104&lt;Input!$B$20,PRODUCT(OFFSET(CI$19,0,$B104,1,Input!$B$20-$B104)),IF($B104=Input!$B$20,1,0))</f>
        <v>0</v>
      </c>
      <c r="CJ104" s="50">
        <f ca="1">IF($B104&lt;Input!$B$20,PRODUCT(OFFSET(CJ$19,0,$B104,1,Input!$B$20-$B104)),IF($B104=Input!$B$20,1,0))</f>
        <v>0</v>
      </c>
      <c r="CK104" s="50">
        <f ca="1">IF($B104&lt;Input!$B$20,PRODUCT(OFFSET(CK$19,0,$B104,1,Input!$B$20-$B104)),IF($B104=Input!$B$20,1,0))</f>
        <v>0</v>
      </c>
      <c r="CL104" s="50">
        <f ca="1">IF($B104&lt;Input!$B$20,PRODUCT(OFFSET(CL$19,0,$B104,1,Input!$B$20-$B104)),IF($B104=Input!$B$20,1,0))</f>
        <v>0</v>
      </c>
      <c r="CM104" s="50">
        <f ca="1">IF($B104&lt;Input!$B$20,PRODUCT(OFFSET(CM$19,0,$B104,1,Input!$B$20-$B104)),IF($B104=Input!$B$20,1,0))</f>
        <v>0</v>
      </c>
      <c r="CN104" s="50">
        <f ca="1">IF($B104&lt;Input!$B$20,PRODUCT(OFFSET(CN$19,0,$B104,1,Input!$B$20-$B104)),IF($B104=Input!$B$20,1,0))</f>
        <v>0</v>
      </c>
      <c r="CO104" s="50">
        <f ca="1">IF($B104&lt;Input!$B$20,PRODUCT(OFFSET(CO$19,0,$B104,1,Input!$B$20-$B104)),IF($B104=Input!$B$20,1,0))</f>
        <v>0</v>
      </c>
      <c r="CP104" s="50">
        <f ca="1">IF($B104&lt;Input!$B$20,PRODUCT(OFFSET(CP$19,0,$B104,1,Input!$B$20-$B104)),IF($B104=Input!$B$20,1,0))</f>
        <v>0</v>
      </c>
      <c r="CQ104" s="50">
        <f ca="1">IF($B104&lt;Input!$B$20,PRODUCT(OFFSET(CQ$19,0,$B104,1,Input!$B$20-$B104)),IF($B104=Input!$B$20,1,0))</f>
        <v>0</v>
      </c>
      <c r="CR104" s="50">
        <f ca="1">IF($B104&lt;Input!$B$20,PRODUCT(OFFSET(CR$19,0,$B104,1,Input!$B$20-$B104)),IF($B104=Input!$B$20,1,0))</f>
        <v>0</v>
      </c>
      <c r="CS104" s="50">
        <f ca="1">IF($B104&lt;Input!$B$20,PRODUCT(OFFSET(CS$19,0,$B104,1,Input!$B$20-$B104)),IF($B104=Input!$B$20,1,0))</f>
        <v>0</v>
      </c>
      <c r="CT104" s="50">
        <f ca="1">IF($B104&lt;Input!$B$20,PRODUCT(OFFSET(CT$19,0,$B104,1,Input!$B$20-$B104)),IF($B104=Input!$B$20,1,0))</f>
        <v>0</v>
      </c>
      <c r="CU104" s="50">
        <f ca="1">IF($B104&lt;Input!$B$20,PRODUCT(OFFSET(CU$19,0,$B104,1,Input!$B$20-$B104)),IF($B104=Input!$B$20,1,0))</f>
        <v>0</v>
      </c>
    </row>
    <row r="105" spans="2:99" x14ac:dyDescent="0.2">
      <c r="B105" s="43">
        <v>58</v>
      </c>
      <c r="C105" s="50">
        <f ca="1">IF($B105&lt;Input!$B$20,PRODUCT(OFFSET(C$19,0,$B105,1,Input!$B$20-$B105)),IF($B105=Input!$B$20,1,0))</f>
        <v>0</v>
      </c>
      <c r="D105" s="50">
        <f ca="1">IF($B105&lt;Input!$B$20,PRODUCT(OFFSET(D$19,0,$B105,1,Input!$B$20-$B105)),IF($B105=Input!$B$20,1,0))</f>
        <v>0</v>
      </c>
      <c r="E105" s="50">
        <f ca="1">IF($B105&lt;Input!$B$20,PRODUCT(OFFSET(E$19,0,$B105,1,Input!$B$20-$B105)),IF($B105=Input!$B$20,1,0))</f>
        <v>0</v>
      </c>
      <c r="F105" s="50">
        <f ca="1">IF($B105&lt;Input!$B$20,PRODUCT(OFFSET(F$19,0,$B105,1,Input!$B$20-$B105)),IF($B105=Input!$B$20,1,0))</f>
        <v>0</v>
      </c>
      <c r="G105" s="50">
        <f ca="1">IF($B105&lt;Input!$B$20,PRODUCT(OFFSET(G$19,0,$B105,1,Input!$B$20-$B105)),IF($B105=Input!$B$20,1,0))</f>
        <v>0</v>
      </c>
      <c r="H105" s="50">
        <f ca="1">IF($B105&lt;Input!$B$20,PRODUCT(OFFSET(H$19,0,$B105,1,Input!$B$20-$B105)),IF($B105=Input!$B$20,1,0))</f>
        <v>0</v>
      </c>
      <c r="I105" s="50">
        <f ca="1">IF($B105&lt;Input!$B$20,PRODUCT(OFFSET(I$19,0,$B105,1,Input!$B$20-$B105)),IF($B105=Input!$B$20,1,0))</f>
        <v>0</v>
      </c>
      <c r="J105" s="50">
        <f ca="1">IF($B105&lt;Input!$B$20,PRODUCT(OFFSET(J$19,0,$B105,1,Input!$B$20-$B105)),IF($B105=Input!$B$20,1,0))</f>
        <v>0</v>
      </c>
      <c r="K105" s="50">
        <f ca="1">IF($B105&lt;Input!$B$20,PRODUCT(OFFSET(K$19,0,$B105,1,Input!$B$20-$B105)),IF($B105=Input!$B$20,1,0))</f>
        <v>0</v>
      </c>
      <c r="L105" s="50">
        <f ca="1">IF($B105&lt;Input!$B$20,PRODUCT(OFFSET(L$19,0,$B105,1,Input!$B$20-$B105)),IF($B105=Input!$B$20,1,0))</f>
        <v>0</v>
      </c>
      <c r="M105" s="50">
        <f ca="1">IF($B105&lt;Input!$B$20,PRODUCT(OFFSET(M$19,0,$B105,1,Input!$B$20-$B105)),IF($B105=Input!$B$20,1,0))</f>
        <v>0</v>
      </c>
      <c r="N105" s="50">
        <f ca="1">IF($B105&lt;Input!$B$20,PRODUCT(OFFSET(N$19,0,$B105,1,Input!$B$20-$B105)),IF($B105=Input!$B$20,1,0))</f>
        <v>0</v>
      </c>
      <c r="O105" s="50">
        <f ca="1">IF($B105&lt;Input!$B$20,PRODUCT(OFFSET(O$19,0,$B105,1,Input!$B$20-$B105)),IF($B105=Input!$B$20,1,0))</f>
        <v>0</v>
      </c>
      <c r="P105" s="50">
        <f ca="1">IF($B105&lt;Input!$B$20,PRODUCT(OFFSET(P$19,0,$B105,1,Input!$B$20-$B105)),IF($B105=Input!$B$20,1,0))</f>
        <v>0</v>
      </c>
      <c r="Q105" s="50">
        <f ca="1">IF($B105&lt;Input!$B$20,PRODUCT(OFFSET(Q$19,0,$B105,1,Input!$B$20-$B105)),IF($B105=Input!$B$20,1,0))</f>
        <v>0</v>
      </c>
      <c r="R105" s="50">
        <f ca="1">IF($B105&lt;Input!$B$20,PRODUCT(OFFSET(R$19,0,$B105,1,Input!$B$20-$B105)),IF($B105=Input!$B$20,1,0))</f>
        <v>0</v>
      </c>
      <c r="S105" s="50">
        <f ca="1">IF($B105&lt;Input!$B$20,PRODUCT(OFFSET(S$19,0,$B105,1,Input!$B$20-$B105)),IF($B105=Input!$B$20,1,0))</f>
        <v>0</v>
      </c>
      <c r="T105" s="50">
        <f ca="1">IF($B105&lt;Input!$B$20,PRODUCT(OFFSET(T$19,0,$B105,1,Input!$B$20-$B105)),IF($B105=Input!$B$20,1,0))</f>
        <v>0</v>
      </c>
      <c r="U105" s="50">
        <f ca="1">IF($B105&lt;Input!$B$20,PRODUCT(OFFSET(U$19,0,$B105,1,Input!$B$20-$B105)),IF($B105=Input!$B$20,1,0))</f>
        <v>0</v>
      </c>
      <c r="V105" s="50">
        <f ca="1">IF($B105&lt;Input!$B$20,PRODUCT(OFFSET(V$19,0,$B105,1,Input!$B$20-$B105)),IF($B105=Input!$B$20,1,0))</f>
        <v>0</v>
      </c>
      <c r="W105" s="50">
        <f ca="1">IF($B105&lt;Input!$B$20,PRODUCT(OFFSET(W$19,0,$B105,1,Input!$B$20-$B105)),IF($B105=Input!$B$20,1,0))</f>
        <v>0</v>
      </c>
      <c r="X105" s="50">
        <f ca="1">IF($B105&lt;Input!$B$20,PRODUCT(OFFSET(X$19,0,$B105,1,Input!$B$20-$B105)),IF($B105=Input!$B$20,1,0))</f>
        <v>0</v>
      </c>
      <c r="Y105" s="50">
        <f ca="1">IF($B105&lt;Input!$B$20,PRODUCT(OFFSET(Y$19,0,$B105,1,Input!$B$20-$B105)),IF($B105=Input!$B$20,1,0))</f>
        <v>0</v>
      </c>
      <c r="Z105" s="50">
        <f ca="1">IF($B105&lt;Input!$B$20,PRODUCT(OFFSET(Z$19,0,$B105,1,Input!$B$20-$B105)),IF($B105=Input!$B$20,1,0))</f>
        <v>0</v>
      </c>
      <c r="AA105" s="50">
        <f ca="1">IF($B105&lt;Input!$B$20,PRODUCT(OFFSET(AA$19,0,$B105,1,Input!$B$20-$B105)),IF($B105=Input!$B$20,1,0))</f>
        <v>0</v>
      </c>
      <c r="AB105" s="50">
        <f ca="1">IF($B105&lt;Input!$B$20,PRODUCT(OFFSET(AB$19,0,$B105,1,Input!$B$20-$B105)),IF($B105=Input!$B$20,1,0))</f>
        <v>0</v>
      </c>
      <c r="AC105" s="50">
        <f ca="1">IF($B105&lt;Input!$B$20,PRODUCT(OFFSET(AC$19,0,$B105,1,Input!$B$20-$B105)),IF($B105=Input!$B$20,1,0))</f>
        <v>0</v>
      </c>
      <c r="AD105" s="50">
        <f ca="1">IF($B105&lt;Input!$B$20,PRODUCT(OFFSET(AD$19,0,$B105,1,Input!$B$20-$B105)),IF($B105=Input!$B$20,1,0))</f>
        <v>0</v>
      </c>
      <c r="AE105" s="50">
        <f ca="1">IF($B105&lt;Input!$B$20,PRODUCT(OFFSET(AE$19,0,$B105,1,Input!$B$20-$B105)),IF($B105=Input!$B$20,1,0))</f>
        <v>0</v>
      </c>
      <c r="AF105" s="50">
        <f ca="1">IF($B105&lt;Input!$B$20,PRODUCT(OFFSET(AF$19,0,$B105,1,Input!$B$20-$B105)),IF($B105=Input!$B$20,1,0))</f>
        <v>0</v>
      </c>
      <c r="AG105" s="50">
        <f ca="1">IF($B105&lt;Input!$B$20,PRODUCT(OFFSET(AG$19,0,$B105,1,Input!$B$20-$B105)),IF($B105=Input!$B$20,1,0))</f>
        <v>0</v>
      </c>
      <c r="AH105" s="50">
        <f ca="1">IF($B105&lt;Input!$B$20,PRODUCT(OFFSET(AH$19,0,$B105,1,Input!$B$20-$B105)),IF($B105=Input!$B$20,1,0))</f>
        <v>0</v>
      </c>
      <c r="AI105" s="50">
        <f ca="1">IF($B105&lt;Input!$B$20,PRODUCT(OFFSET(AI$19,0,$B105,1,Input!$B$20-$B105)),IF($B105=Input!$B$20,1,0))</f>
        <v>0</v>
      </c>
      <c r="AJ105" s="50">
        <f ca="1">IF($B105&lt;Input!$B$20,PRODUCT(OFFSET(AJ$19,0,$B105,1,Input!$B$20-$B105)),IF($B105=Input!$B$20,1,0))</f>
        <v>0</v>
      </c>
      <c r="AK105" s="50">
        <f ca="1">IF($B105&lt;Input!$B$20,PRODUCT(OFFSET(AK$19,0,$B105,1,Input!$B$20-$B105)),IF($B105=Input!$B$20,1,0))</f>
        <v>0</v>
      </c>
      <c r="AL105" s="50">
        <f ca="1">IF($B105&lt;Input!$B$20,PRODUCT(OFFSET(AL$19,0,$B105,1,Input!$B$20-$B105)),IF($B105=Input!$B$20,1,0))</f>
        <v>0</v>
      </c>
      <c r="AM105" s="50">
        <f ca="1">IF($B105&lt;Input!$B$20,PRODUCT(OFFSET(AM$19,0,$B105,1,Input!$B$20-$B105)),IF($B105=Input!$B$20,1,0))</f>
        <v>0</v>
      </c>
      <c r="AN105" s="50">
        <f ca="1">IF($B105&lt;Input!$B$20,PRODUCT(OFFSET(AN$19,0,$B105,1,Input!$B$20-$B105)),IF($B105=Input!$B$20,1,0))</f>
        <v>0</v>
      </c>
      <c r="AO105" s="50">
        <f ca="1">IF($B105&lt;Input!$B$20,PRODUCT(OFFSET(AO$19,0,$B105,1,Input!$B$20-$B105)),IF($B105=Input!$B$20,1,0))</f>
        <v>0</v>
      </c>
      <c r="AP105" s="50">
        <f ca="1">IF($B105&lt;Input!$B$20,PRODUCT(OFFSET(AP$19,0,$B105,1,Input!$B$20-$B105)),IF($B105=Input!$B$20,1,0))</f>
        <v>0</v>
      </c>
      <c r="AQ105" s="50">
        <f ca="1">IF($B105&lt;Input!$B$20,PRODUCT(OFFSET(AQ$19,0,$B105,1,Input!$B$20-$B105)),IF($B105=Input!$B$20,1,0))</f>
        <v>0</v>
      </c>
      <c r="AR105" s="50">
        <f ca="1">IF($B105&lt;Input!$B$20,PRODUCT(OFFSET(AR$19,0,$B105,1,Input!$B$20-$B105)),IF($B105=Input!$B$20,1,0))</f>
        <v>0</v>
      </c>
      <c r="AS105" s="50">
        <f ca="1">IF($B105&lt;Input!$B$20,PRODUCT(OFFSET(AS$19,0,$B105,1,Input!$B$20-$B105)),IF($B105=Input!$B$20,1,0))</f>
        <v>0</v>
      </c>
      <c r="AT105" s="50">
        <f ca="1">IF($B105&lt;Input!$B$20,PRODUCT(OFFSET(AT$19,0,$B105,1,Input!$B$20-$B105)),IF($B105=Input!$B$20,1,0))</f>
        <v>0</v>
      </c>
      <c r="AU105" s="50">
        <f ca="1">IF($B105&lt;Input!$B$20,PRODUCT(OFFSET(AU$19,0,$B105,1,Input!$B$20-$B105)),IF($B105=Input!$B$20,1,0))</f>
        <v>0</v>
      </c>
      <c r="AV105" s="50">
        <f ca="1">IF($B105&lt;Input!$B$20,PRODUCT(OFFSET(AV$19,0,$B105,1,Input!$B$20-$B105)),IF($B105=Input!$B$20,1,0))</f>
        <v>0</v>
      </c>
      <c r="AW105" s="50">
        <f ca="1">IF($B105&lt;Input!$B$20,PRODUCT(OFFSET(AW$19,0,$B105,1,Input!$B$20-$B105)),IF($B105=Input!$B$20,1,0))</f>
        <v>0</v>
      </c>
      <c r="AX105" s="50">
        <f ca="1">IF($B105&lt;Input!$B$20,PRODUCT(OFFSET(AX$19,0,$B105,1,Input!$B$20-$B105)),IF($B105=Input!$B$20,1,0))</f>
        <v>0</v>
      </c>
      <c r="AY105" s="50">
        <f ca="1">IF($B105&lt;Input!$B$20,PRODUCT(OFFSET(AY$19,0,$B105,1,Input!$B$20-$B105)),IF($B105=Input!$B$20,1,0))</f>
        <v>0</v>
      </c>
      <c r="AZ105" s="50">
        <f ca="1">IF($B105&lt;Input!$B$20,PRODUCT(OFFSET(AZ$19,0,$B105,1,Input!$B$20-$B105)),IF($B105=Input!$B$20,1,0))</f>
        <v>0</v>
      </c>
      <c r="BA105" s="50">
        <f ca="1">IF($B105&lt;Input!$B$20,PRODUCT(OFFSET(BA$19,0,$B105,1,Input!$B$20-$B105)),IF($B105=Input!$B$20,1,0))</f>
        <v>0</v>
      </c>
      <c r="BB105" s="50">
        <f ca="1">IF($B105&lt;Input!$B$20,PRODUCT(OFFSET(BB$19,0,$B105,1,Input!$B$20-$B105)),IF($B105=Input!$B$20,1,0))</f>
        <v>0</v>
      </c>
      <c r="BC105" s="50">
        <f ca="1">IF($B105&lt;Input!$B$20,PRODUCT(OFFSET(BC$19,0,$B105,1,Input!$B$20-$B105)),IF($B105=Input!$B$20,1,0))</f>
        <v>0</v>
      </c>
      <c r="BD105" s="50">
        <f ca="1">IF($B105&lt;Input!$B$20,PRODUCT(OFFSET(BD$19,0,$B105,1,Input!$B$20-$B105)),IF($B105=Input!$B$20,1,0))</f>
        <v>0</v>
      </c>
      <c r="BE105" s="50">
        <f ca="1">IF($B105&lt;Input!$B$20,PRODUCT(OFFSET(BE$19,0,$B105,1,Input!$B$20-$B105)),IF($B105=Input!$B$20,1,0))</f>
        <v>0</v>
      </c>
      <c r="BF105" s="50">
        <f ca="1">IF($B105&lt;Input!$B$20,PRODUCT(OFFSET(BF$19,0,$B105,1,Input!$B$20-$B105)),IF($B105=Input!$B$20,1,0))</f>
        <v>0</v>
      </c>
      <c r="BG105" s="50">
        <f ca="1">IF($B105&lt;Input!$B$20,PRODUCT(OFFSET(BG$19,0,$B105,1,Input!$B$20-$B105)),IF($B105=Input!$B$20,1,0))</f>
        <v>0</v>
      </c>
      <c r="BH105" s="50">
        <f ca="1">IF($B105&lt;Input!$B$20,PRODUCT(OFFSET(BH$19,0,$B105,1,Input!$B$20-$B105)),IF($B105=Input!$B$20,1,0))</f>
        <v>0</v>
      </c>
      <c r="BI105" s="50">
        <f ca="1">IF($B105&lt;Input!$B$20,PRODUCT(OFFSET(BI$19,0,$B105,1,Input!$B$20-$B105)),IF($B105=Input!$B$20,1,0))</f>
        <v>0</v>
      </c>
      <c r="BJ105" s="50">
        <f ca="1">IF($B105&lt;Input!$B$20,PRODUCT(OFFSET(BJ$19,0,$B105,1,Input!$B$20-$B105)),IF($B105=Input!$B$20,1,0))</f>
        <v>0</v>
      </c>
      <c r="BK105" s="50">
        <f ca="1">IF($B105&lt;Input!$B$20,PRODUCT(OFFSET(BK$19,0,$B105,1,Input!$B$20-$B105)),IF($B105=Input!$B$20,1,0))</f>
        <v>0</v>
      </c>
      <c r="BL105" s="50">
        <f ca="1">IF($B105&lt;Input!$B$20,PRODUCT(OFFSET(BL$19,0,$B105,1,Input!$B$20-$B105)),IF($B105=Input!$B$20,1,0))</f>
        <v>0</v>
      </c>
      <c r="BM105" s="50">
        <f ca="1">IF($B105&lt;Input!$B$20,PRODUCT(OFFSET(BM$19,0,$B105,1,Input!$B$20-$B105)),IF($B105=Input!$B$20,1,0))</f>
        <v>0</v>
      </c>
      <c r="BN105" s="50">
        <f ca="1">IF($B105&lt;Input!$B$20,PRODUCT(OFFSET(BN$19,0,$B105,1,Input!$B$20-$B105)),IF($B105=Input!$B$20,1,0))</f>
        <v>0</v>
      </c>
      <c r="BO105" s="50">
        <f ca="1">IF($B105&lt;Input!$B$20,PRODUCT(OFFSET(BO$19,0,$B105,1,Input!$B$20-$B105)),IF($B105=Input!$B$20,1,0))</f>
        <v>0</v>
      </c>
      <c r="BP105" s="50">
        <f ca="1">IF($B105&lt;Input!$B$20,PRODUCT(OFFSET(BP$19,0,$B105,1,Input!$B$20-$B105)),IF($B105=Input!$B$20,1,0))</f>
        <v>0</v>
      </c>
      <c r="BQ105" s="50">
        <f ca="1">IF($B105&lt;Input!$B$20,PRODUCT(OFFSET(BQ$19,0,$B105,1,Input!$B$20-$B105)),IF($B105=Input!$B$20,1,0))</f>
        <v>0</v>
      </c>
      <c r="BR105" s="50">
        <f ca="1">IF($B105&lt;Input!$B$20,PRODUCT(OFFSET(BR$19,0,$B105,1,Input!$B$20-$B105)),IF($B105=Input!$B$20,1,0))</f>
        <v>0</v>
      </c>
      <c r="BS105" s="50">
        <f ca="1">IF($B105&lt;Input!$B$20,PRODUCT(OFFSET(BS$19,0,$B105,1,Input!$B$20-$B105)),IF($B105=Input!$B$20,1,0))</f>
        <v>0</v>
      </c>
      <c r="BT105" s="50">
        <f ca="1">IF($B105&lt;Input!$B$20,PRODUCT(OFFSET(BT$19,0,$B105,1,Input!$B$20-$B105)),IF($B105=Input!$B$20,1,0))</f>
        <v>0</v>
      </c>
      <c r="BU105" s="50">
        <f ca="1">IF($B105&lt;Input!$B$20,PRODUCT(OFFSET(BU$19,0,$B105,1,Input!$B$20-$B105)),IF($B105=Input!$B$20,1,0))</f>
        <v>0</v>
      </c>
      <c r="BV105" s="50">
        <f ca="1">IF($B105&lt;Input!$B$20,PRODUCT(OFFSET(BV$19,0,$B105,1,Input!$B$20-$B105)),IF($B105=Input!$B$20,1,0))</f>
        <v>0</v>
      </c>
      <c r="BW105" s="50">
        <f ca="1">IF($B105&lt;Input!$B$20,PRODUCT(OFFSET(BW$19,0,$B105,1,Input!$B$20-$B105)),IF($B105=Input!$B$20,1,0))</f>
        <v>0</v>
      </c>
      <c r="BX105" s="50">
        <f ca="1">IF($B105&lt;Input!$B$20,PRODUCT(OFFSET(BX$19,0,$B105,1,Input!$B$20-$B105)),IF($B105=Input!$B$20,1,0))</f>
        <v>0</v>
      </c>
      <c r="BY105" s="50">
        <f ca="1">IF($B105&lt;Input!$B$20,PRODUCT(OFFSET(BY$19,0,$B105,1,Input!$B$20-$B105)),IF($B105=Input!$B$20,1,0))</f>
        <v>0</v>
      </c>
      <c r="BZ105" s="50">
        <f ca="1">IF($B105&lt;Input!$B$20,PRODUCT(OFFSET(BZ$19,0,$B105,1,Input!$B$20-$B105)),IF($B105=Input!$B$20,1,0))</f>
        <v>0</v>
      </c>
      <c r="CA105" s="50">
        <f ca="1">IF($B105&lt;Input!$B$20,PRODUCT(OFFSET(CA$19,0,$B105,1,Input!$B$20-$B105)),IF($B105=Input!$B$20,1,0))</f>
        <v>0</v>
      </c>
      <c r="CB105" s="50">
        <f ca="1">IF($B105&lt;Input!$B$20,PRODUCT(OFFSET(CB$19,0,$B105,1,Input!$B$20-$B105)),IF($B105=Input!$B$20,1,0))</f>
        <v>0</v>
      </c>
      <c r="CC105" s="50">
        <f ca="1">IF($B105&lt;Input!$B$20,PRODUCT(OFFSET(CC$19,0,$B105,1,Input!$B$20-$B105)),IF($B105=Input!$B$20,1,0))</f>
        <v>0</v>
      </c>
      <c r="CD105" s="50">
        <f ca="1">IF($B105&lt;Input!$B$20,PRODUCT(OFFSET(CD$19,0,$B105,1,Input!$B$20-$B105)),IF($B105=Input!$B$20,1,0))</f>
        <v>0</v>
      </c>
      <c r="CE105" s="50">
        <f ca="1">IF($B105&lt;Input!$B$20,PRODUCT(OFFSET(CE$19,0,$B105,1,Input!$B$20-$B105)),IF($B105=Input!$B$20,1,0))</f>
        <v>0</v>
      </c>
      <c r="CF105" s="50">
        <f ca="1">IF($B105&lt;Input!$B$20,PRODUCT(OFFSET(CF$19,0,$B105,1,Input!$B$20-$B105)),IF($B105=Input!$B$20,1,0))</f>
        <v>0</v>
      </c>
      <c r="CG105" s="50">
        <f ca="1">IF($B105&lt;Input!$B$20,PRODUCT(OFFSET(CG$19,0,$B105,1,Input!$B$20-$B105)),IF($B105=Input!$B$20,1,0))</f>
        <v>0</v>
      </c>
      <c r="CH105" s="50">
        <f ca="1">IF($B105&lt;Input!$B$20,PRODUCT(OFFSET(CH$19,0,$B105,1,Input!$B$20-$B105)),IF($B105=Input!$B$20,1,0))</f>
        <v>0</v>
      </c>
      <c r="CI105" s="50">
        <f ca="1">IF($B105&lt;Input!$B$20,PRODUCT(OFFSET(CI$19,0,$B105,1,Input!$B$20-$B105)),IF($B105=Input!$B$20,1,0))</f>
        <v>0</v>
      </c>
      <c r="CJ105" s="50">
        <f ca="1">IF($B105&lt;Input!$B$20,PRODUCT(OFFSET(CJ$19,0,$B105,1,Input!$B$20-$B105)),IF($B105=Input!$B$20,1,0))</f>
        <v>0</v>
      </c>
      <c r="CK105" s="50">
        <f ca="1">IF($B105&lt;Input!$B$20,PRODUCT(OFFSET(CK$19,0,$B105,1,Input!$B$20-$B105)),IF($B105=Input!$B$20,1,0))</f>
        <v>0</v>
      </c>
      <c r="CL105" s="50">
        <f ca="1">IF($B105&lt;Input!$B$20,PRODUCT(OFFSET(CL$19,0,$B105,1,Input!$B$20-$B105)),IF($B105=Input!$B$20,1,0))</f>
        <v>0</v>
      </c>
      <c r="CM105" s="50">
        <f ca="1">IF($B105&lt;Input!$B$20,PRODUCT(OFFSET(CM$19,0,$B105,1,Input!$B$20-$B105)),IF($B105=Input!$B$20,1,0))</f>
        <v>0</v>
      </c>
      <c r="CN105" s="50">
        <f ca="1">IF($B105&lt;Input!$B$20,PRODUCT(OFFSET(CN$19,0,$B105,1,Input!$B$20-$B105)),IF($B105=Input!$B$20,1,0))</f>
        <v>0</v>
      </c>
      <c r="CO105" s="50">
        <f ca="1">IF($B105&lt;Input!$B$20,PRODUCT(OFFSET(CO$19,0,$B105,1,Input!$B$20-$B105)),IF($B105=Input!$B$20,1,0))</f>
        <v>0</v>
      </c>
      <c r="CP105" s="50">
        <f ca="1">IF($B105&lt;Input!$B$20,PRODUCT(OFFSET(CP$19,0,$B105,1,Input!$B$20-$B105)),IF($B105=Input!$B$20,1,0))</f>
        <v>0</v>
      </c>
      <c r="CQ105" s="50">
        <f ca="1">IF($B105&lt;Input!$B$20,PRODUCT(OFFSET(CQ$19,0,$B105,1,Input!$B$20-$B105)),IF($B105=Input!$B$20,1,0))</f>
        <v>0</v>
      </c>
      <c r="CR105" s="50">
        <f ca="1">IF($B105&lt;Input!$B$20,PRODUCT(OFFSET(CR$19,0,$B105,1,Input!$B$20-$B105)),IF($B105=Input!$B$20,1,0))</f>
        <v>0</v>
      </c>
      <c r="CS105" s="50">
        <f ca="1">IF($B105&lt;Input!$B$20,PRODUCT(OFFSET(CS$19,0,$B105,1,Input!$B$20-$B105)),IF($B105=Input!$B$20,1,0))</f>
        <v>0</v>
      </c>
      <c r="CT105" s="50">
        <f ca="1">IF($B105&lt;Input!$B$20,PRODUCT(OFFSET(CT$19,0,$B105,1,Input!$B$20-$B105)),IF($B105=Input!$B$20,1,0))</f>
        <v>0</v>
      </c>
      <c r="CU105" s="50">
        <f ca="1">IF($B105&lt;Input!$B$20,PRODUCT(OFFSET(CU$19,0,$B105,1,Input!$B$20-$B105)),IF($B105=Input!$B$20,1,0))</f>
        <v>0</v>
      </c>
    </row>
    <row r="106" spans="2:99" x14ac:dyDescent="0.2">
      <c r="B106" s="43">
        <v>59</v>
      </c>
      <c r="C106" s="50">
        <f ca="1">IF($B106&lt;Input!$B$20,PRODUCT(OFFSET(C$19,0,$B106,1,Input!$B$20-$B106)),IF($B106=Input!$B$20,1,0))</f>
        <v>0</v>
      </c>
      <c r="D106" s="50">
        <f ca="1">IF($B106&lt;Input!$B$20,PRODUCT(OFFSET(D$19,0,$B106,1,Input!$B$20-$B106)),IF($B106=Input!$B$20,1,0))</f>
        <v>0</v>
      </c>
      <c r="E106" s="50">
        <f ca="1">IF($B106&lt;Input!$B$20,PRODUCT(OFFSET(E$19,0,$B106,1,Input!$B$20-$B106)),IF($B106=Input!$B$20,1,0))</f>
        <v>0</v>
      </c>
      <c r="F106" s="50">
        <f ca="1">IF($B106&lt;Input!$B$20,PRODUCT(OFFSET(F$19,0,$B106,1,Input!$B$20-$B106)),IF($B106=Input!$B$20,1,0))</f>
        <v>0</v>
      </c>
      <c r="G106" s="50">
        <f ca="1">IF($B106&lt;Input!$B$20,PRODUCT(OFFSET(G$19,0,$B106,1,Input!$B$20-$B106)),IF($B106=Input!$B$20,1,0))</f>
        <v>0</v>
      </c>
      <c r="H106" s="50">
        <f ca="1">IF($B106&lt;Input!$B$20,PRODUCT(OFFSET(H$19,0,$B106,1,Input!$B$20-$B106)),IF($B106=Input!$B$20,1,0))</f>
        <v>0</v>
      </c>
      <c r="I106" s="50">
        <f ca="1">IF($B106&lt;Input!$B$20,PRODUCT(OFFSET(I$19,0,$B106,1,Input!$B$20-$B106)),IF($B106=Input!$B$20,1,0))</f>
        <v>0</v>
      </c>
      <c r="J106" s="50">
        <f ca="1">IF($B106&lt;Input!$B$20,PRODUCT(OFFSET(J$19,0,$B106,1,Input!$B$20-$B106)),IF($B106=Input!$B$20,1,0))</f>
        <v>0</v>
      </c>
      <c r="K106" s="50">
        <f ca="1">IF($B106&lt;Input!$B$20,PRODUCT(OFFSET(K$19,0,$B106,1,Input!$B$20-$B106)),IF($B106=Input!$B$20,1,0))</f>
        <v>0</v>
      </c>
      <c r="L106" s="50">
        <f ca="1">IF($B106&lt;Input!$B$20,PRODUCT(OFFSET(L$19,0,$B106,1,Input!$B$20-$B106)),IF($B106=Input!$B$20,1,0))</f>
        <v>0</v>
      </c>
      <c r="M106" s="50">
        <f ca="1">IF($B106&lt;Input!$B$20,PRODUCT(OFFSET(M$19,0,$B106,1,Input!$B$20-$B106)),IF($B106=Input!$B$20,1,0))</f>
        <v>0</v>
      </c>
      <c r="N106" s="50">
        <f ca="1">IF($B106&lt;Input!$B$20,PRODUCT(OFFSET(N$19,0,$B106,1,Input!$B$20-$B106)),IF($B106=Input!$B$20,1,0))</f>
        <v>0</v>
      </c>
      <c r="O106" s="50">
        <f ca="1">IF($B106&lt;Input!$B$20,PRODUCT(OFFSET(O$19,0,$B106,1,Input!$B$20-$B106)),IF($B106=Input!$B$20,1,0))</f>
        <v>0</v>
      </c>
      <c r="P106" s="50">
        <f ca="1">IF($B106&lt;Input!$B$20,PRODUCT(OFFSET(P$19,0,$B106,1,Input!$B$20-$B106)),IF($B106=Input!$B$20,1,0))</f>
        <v>0</v>
      </c>
      <c r="Q106" s="50">
        <f ca="1">IF($B106&lt;Input!$B$20,PRODUCT(OFFSET(Q$19,0,$B106,1,Input!$B$20-$B106)),IF($B106=Input!$B$20,1,0))</f>
        <v>0</v>
      </c>
      <c r="R106" s="50">
        <f ca="1">IF($B106&lt;Input!$B$20,PRODUCT(OFFSET(R$19,0,$B106,1,Input!$B$20-$B106)),IF($B106=Input!$B$20,1,0))</f>
        <v>0</v>
      </c>
      <c r="S106" s="50">
        <f ca="1">IF($B106&lt;Input!$B$20,PRODUCT(OFFSET(S$19,0,$B106,1,Input!$B$20-$B106)),IF($B106=Input!$B$20,1,0))</f>
        <v>0</v>
      </c>
      <c r="T106" s="50">
        <f ca="1">IF($B106&lt;Input!$B$20,PRODUCT(OFFSET(T$19,0,$B106,1,Input!$B$20-$B106)),IF($B106=Input!$B$20,1,0))</f>
        <v>0</v>
      </c>
      <c r="U106" s="50">
        <f ca="1">IF($B106&lt;Input!$B$20,PRODUCT(OFFSET(U$19,0,$B106,1,Input!$B$20-$B106)),IF($B106=Input!$B$20,1,0))</f>
        <v>0</v>
      </c>
      <c r="V106" s="50">
        <f ca="1">IF($B106&lt;Input!$B$20,PRODUCT(OFFSET(V$19,0,$B106,1,Input!$B$20-$B106)),IF($B106=Input!$B$20,1,0))</f>
        <v>0</v>
      </c>
      <c r="W106" s="50">
        <f ca="1">IF($B106&lt;Input!$B$20,PRODUCT(OFFSET(W$19,0,$B106,1,Input!$B$20-$B106)),IF($B106=Input!$B$20,1,0))</f>
        <v>0</v>
      </c>
      <c r="X106" s="50">
        <f ca="1">IF($B106&lt;Input!$B$20,PRODUCT(OFFSET(X$19,0,$B106,1,Input!$B$20-$B106)),IF($B106=Input!$B$20,1,0))</f>
        <v>0</v>
      </c>
      <c r="Y106" s="50">
        <f ca="1">IF($B106&lt;Input!$B$20,PRODUCT(OFFSET(Y$19,0,$B106,1,Input!$B$20-$B106)),IF($B106=Input!$B$20,1,0))</f>
        <v>0</v>
      </c>
      <c r="Z106" s="50">
        <f ca="1">IF($B106&lt;Input!$B$20,PRODUCT(OFFSET(Z$19,0,$B106,1,Input!$B$20-$B106)),IF($B106=Input!$B$20,1,0))</f>
        <v>0</v>
      </c>
      <c r="AA106" s="50">
        <f ca="1">IF($B106&lt;Input!$B$20,PRODUCT(OFFSET(AA$19,0,$B106,1,Input!$B$20-$B106)),IF($B106=Input!$B$20,1,0))</f>
        <v>0</v>
      </c>
      <c r="AB106" s="50">
        <f ca="1">IF($B106&lt;Input!$B$20,PRODUCT(OFFSET(AB$19,0,$B106,1,Input!$B$20-$B106)),IF($B106=Input!$B$20,1,0))</f>
        <v>0</v>
      </c>
      <c r="AC106" s="50">
        <f ca="1">IF($B106&lt;Input!$B$20,PRODUCT(OFFSET(AC$19,0,$B106,1,Input!$B$20-$B106)),IF($B106=Input!$B$20,1,0))</f>
        <v>0</v>
      </c>
      <c r="AD106" s="50">
        <f ca="1">IF($B106&lt;Input!$B$20,PRODUCT(OFFSET(AD$19,0,$B106,1,Input!$B$20-$B106)),IF($B106=Input!$B$20,1,0))</f>
        <v>0</v>
      </c>
      <c r="AE106" s="50">
        <f ca="1">IF($B106&lt;Input!$B$20,PRODUCT(OFFSET(AE$19,0,$B106,1,Input!$B$20-$B106)),IF($B106=Input!$B$20,1,0))</f>
        <v>0</v>
      </c>
      <c r="AF106" s="50">
        <f ca="1">IF($B106&lt;Input!$B$20,PRODUCT(OFFSET(AF$19,0,$B106,1,Input!$B$20-$B106)),IF($B106=Input!$B$20,1,0))</f>
        <v>0</v>
      </c>
      <c r="AG106" s="50">
        <f ca="1">IF($B106&lt;Input!$B$20,PRODUCT(OFFSET(AG$19,0,$B106,1,Input!$B$20-$B106)),IF($B106=Input!$B$20,1,0))</f>
        <v>0</v>
      </c>
      <c r="AH106" s="50">
        <f ca="1">IF($B106&lt;Input!$B$20,PRODUCT(OFFSET(AH$19,0,$B106,1,Input!$B$20-$B106)),IF($B106=Input!$B$20,1,0))</f>
        <v>0</v>
      </c>
      <c r="AI106" s="50">
        <f ca="1">IF($B106&lt;Input!$B$20,PRODUCT(OFFSET(AI$19,0,$B106,1,Input!$B$20-$B106)),IF($B106=Input!$B$20,1,0))</f>
        <v>0</v>
      </c>
      <c r="AJ106" s="50">
        <f ca="1">IF($B106&lt;Input!$B$20,PRODUCT(OFFSET(AJ$19,0,$B106,1,Input!$B$20-$B106)),IF($B106=Input!$B$20,1,0))</f>
        <v>0</v>
      </c>
      <c r="AK106" s="50">
        <f ca="1">IF($B106&lt;Input!$B$20,PRODUCT(OFFSET(AK$19,0,$B106,1,Input!$B$20-$B106)),IF($B106=Input!$B$20,1,0))</f>
        <v>0</v>
      </c>
      <c r="AL106" s="50">
        <f ca="1">IF($B106&lt;Input!$B$20,PRODUCT(OFFSET(AL$19,0,$B106,1,Input!$B$20-$B106)),IF($B106=Input!$B$20,1,0))</f>
        <v>0</v>
      </c>
      <c r="AM106" s="50">
        <f ca="1">IF($B106&lt;Input!$B$20,PRODUCT(OFFSET(AM$19,0,$B106,1,Input!$B$20-$B106)),IF($B106=Input!$B$20,1,0))</f>
        <v>0</v>
      </c>
      <c r="AN106" s="50">
        <f ca="1">IF($B106&lt;Input!$B$20,PRODUCT(OFFSET(AN$19,0,$B106,1,Input!$B$20-$B106)),IF($B106=Input!$B$20,1,0))</f>
        <v>0</v>
      </c>
      <c r="AO106" s="50">
        <f ca="1">IF($B106&lt;Input!$B$20,PRODUCT(OFFSET(AO$19,0,$B106,1,Input!$B$20-$B106)),IF($B106=Input!$B$20,1,0))</f>
        <v>0</v>
      </c>
      <c r="AP106" s="50">
        <f ca="1">IF($B106&lt;Input!$B$20,PRODUCT(OFFSET(AP$19,0,$B106,1,Input!$B$20-$B106)),IF($B106=Input!$B$20,1,0))</f>
        <v>0</v>
      </c>
      <c r="AQ106" s="50">
        <f ca="1">IF($B106&lt;Input!$B$20,PRODUCT(OFFSET(AQ$19,0,$B106,1,Input!$B$20-$B106)),IF($B106=Input!$B$20,1,0))</f>
        <v>0</v>
      </c>
      <c r="AR106" s="50">
        <f ca="1">IF($B106&lt;Input!$B$20,PRODUCT(OFFSET(AR$19,0,$B106,1,Input!$B$20-$B106)),IF($B106=Input!$B$20,1,0))</f>
        <v>0</v>
      </c>
      <c r="AS106" s="50">
        <f ca="1">IF($B106&lt;Input!$B$20,PRODUCT(OFFSET(AS$19,0,$B106,1,Input!$B$20-$B106)),IF($B106=Input!$B$20,1,0))</f>
        <v>0</v>
      </c>
      <c r="AT106" s="50">
        <f ca="1">IF($B106&lt;Input!$B$20,PRODUCT(OFFSET(AT$19,0,$B106,1,Input!$B$20-$B106)),IF($B106=Input!$B$20,1,0))</f>
        <v>0</v>
      </c>
      <c r="AU106" s="50">
        <f ca="1">IF($B106&lt;Input!$B$20,PRODUCT(OFFSET(AU$19,0,$B106,1,Input!$B$20-$B106)),IF($B106=Input!$B$20,1,0))</f>
        <v>0</v>
      </c>
      <c r="AV106" s="50">
        <f ca="1">IF($B106&lt;Input!$B$20,PRODUCT(OFFSET(AV$19,0,$B106,1,Input!$B$20-$B106)),IF($B106=Input!$B$20,1,0))</f>
        <v>0</v>
      </c>
      <c r="AW106" s="50">
        <f ca="1">IF($B106&lt;Input!$B$20,PRODUCT(OFFSET(AW$19,0,$B106,1,Input!$B$20-$B106)),IF($B106=Input!$B$20,1,0))</f>
        <v>0</v>
      </c>
      <c r="AX106" s="50">
        <f ca="1">IF($B106&lt;Input!$B$20,PRODUCT(OFFSET(AX$19,0,$B106,1,Input!$B$20-$B106)),IF($B106=Input!$B$20,1,0))</f>
        <v>0</v>
      </c>
      <c r="AY106" s="50">
        <f ca="1">IF($B106&lt;Input!$B$20,PRODUCT(OFFSET(AY$19,0,$B106,1,Input!$B$20-$B106)),IF($B106=Input!$B$20,1,0))</f>
        <v>0</v>
      </c>
      <c r="AZ106" s="50">
        <f ca="1">IF($B106&lt;Input!$B$20,PRODUCT(OFFSET(AZ$19,0,$B106,1,Input!$B$20-$B106)),IF($B106=Input!$B$20,1,0))</f>
        <v>0</v>
      </c>
      <c r="BA106" s="50">
        <f ca="1">IF($B106&lt;Input!$B$20,PRODUCT(OFFSET(BA$19,0,$B106,1,Input!$B$20-$B106)),IF($B106=Input!$B$20,1,0))</f>
        <v>0</v>
      </c>
      <c r="BB106" s="50">
        <f ca="1">IF($B106&lt;Input!$B$20,PRODUCT(OFFSET(BB$19,0,$B106,1,Input!$B$20-$B106)),IF($B106=Input!$B$20,1,0))</f>
        <v>0</v>
      </c>
      <c r="BC106" s="50">
        <f ca="1">IF($B106&lt;Input!$B$20,PRODUCT(OFFSET(BC$19,0,$B106,1,Input!$B$20-$B106)),IF($B106=Input!$B$20,1,0))</f>
        <v>0</v>
      </c>
      <c r="BD106" s="50">
        <f ca="1">IF($B106&lt;Input!$B$20,PRODUCT(OFFSET(BD$19,0,$B106,1,Input!$B$20-$B106)),IF($B106=Input!$B$20,1,0))</f>
        <v>0</v>
      </c>
      <c r="BE106" s="50">
        <f ca="1">IF($B106&lt;Input!$B$20,PRODUCT(OFFSET(BE$19,0,$B106,1,Input!$B$20-$B106)),IF($B106=Input!$B$20,1,0))</f>
        <v>0</v>
      </c>
      <c r="BF106" s="50">
        <f ca="1">IF($B106&lt;Input!$B$20,PRODUCT(OFFSET(BF$19,0,$B106,1,Input!$B$20-$B106)),IF($B106=Input!$B$20,1,0))</f>
        <v>0</v>
      </c>
      <c r="BG106" s="50">
        <f ca="1">IF($B106&lt;Input!$B$20,PRODUCT(OFFSET(BG$19,0,$B106,1,Input!$B$20-$B106)),IF($B106=Input!$B$20,1,0))</f>
        <v>0</v>
      </c>
      <c r="BH106" s="50">
        <f ca="1">IF($B106&lt;Input!$B$20,PRODUCT(OFFSET(BH$19,0,$B106,1,Input!$B$20-$B106)),IF($B106=Input!$B$20,1,0))</f>
        <v>0</v>
      </c>
      <c r="BI106" s="50">
        <f ca="1">IF($B106&lt;Input!$B$20,PRODUCT(OFFSET(BI$19,0,$B106,1,Input!$B$20-$B106)),IF($B106=Input!$B$20,1,0))</f>
        <v>0</v>
      </c>
      <c r="BJ106" s="50">
        <f ca="1">IF($B106&lt;Input!$B$20,PRODUCT(OFFSET(BJ$19,0,$B106,1,Input!$B$20-$B106)),IF($B106=Input!$B$20,1,0))</f>
        <v>0</v>
      </c>
      <c r="BK106" s="50">
        <f ca="1">IF($B106&lt;Input!$B$20,PRODUCT(OFFSET(BK$19,0,$B106,1,Input!$B$20-$B106)),IF($B106=Input!$B$20,1,0))</f>
        <v>0</v>
      </c>
      <c r="BL106" s="50">
        <f ca="1">IF($B106&lt;Input!$B$20,PRODUCT(OFFSET(BL$19,0,$B106,1,Input!$B$20-$B106)),IF($B106=Input!$B$20,1,0))</f>
        <v>0</v>
      </c>
      <c r="BM106" s="50">
        <f ca="1">IF($B106&lt;Input!$B$20,PRODUCT(OFFSET(BM$19,0,$B106,1,Input!$B$20-$B106)),IF($B106=Input!$B$20,1,0))</f>
        <v>0</v>
      </c>
      <c r="BN106" s="50">
        <f ca="1">IF($B106&lt;Input!$B$20,PRODUCT(OFFSET(BN$19,0,$B106,1,Input!$B$20-$B106)),IF($B106=Input!$B$20,1,0))</f>
        <v>0</v>
      </c>
      <c r="BO106" s="50">
        <f ca="1">IF($B106&lt;Input!$B$20,PRODUCT(OFFSET(BO$19,0,$B106,1,Input!$B$20-$B106)),IF($B106=Input!$B$20,1,0))</f>
        <v>0</v>
      </c>
      <c r="BP106" s="50">
        <f ca="1">IF($B106&lt;Input!$B$20,PRODUCT(OFFSET(BP$19,0,$B106,1,Input!$B$20-$B106)),IF($B106=Input!$B$20,1,0))</f>
        <v>0</v>
      </c>
      <c r="BQ106" s="50">
        <f ca="1">IF($B106&lt;Input!$B$20,PRODUCT(OFFSET(BQ$19,0,$B106,1,Input!$B$20-$B106)),IF($B106=Input!$B$20,1,0))</f>
        <v>0</v>
      </c>
      <c r="BR106" s="50">
        <f ca="1">IF($B106&lt;Input!$B$20,PRODUCT(OFFSET(BR$19,0,$B106,1,Input!$B$20-$B106)),IF($B106=Input!$B$20,1,0))</f>
        <v>0</v>
      </c>
      <c r="BS106" s="50">
        <f ca="1">IF($B106&lt;Input!$B$20,PRODUCT(OFFSET(BS$19,0,$B106,1,Input!$B$20-$B106)),IF($B106=Input!$B$20,1,0))</f>
        <v>0</v>
      </c>
      <c r="BT106" s="50">
        <f ca="1">IF($B106&lt;Input!$B$20,PRODUCT(OFFSET(BT$19,0,$B106,1,Input!$B$20-$B106)),IF($B106=Input!$B$20,1,0))</f>
        <v>0</v>
      </c>
      <c r="BU106" s="50">
        <f ca="1">IF($B106&lt;Input!$B$20,PRODUCT(OFFSET(BU$19,0,$B106,1,Input!$B$20-$B106)),IF($B106=Input!$B$20,1,0))</f>
        <v>0</v>
      </c>
      <c r="BV106" s="50">
        <f ca="1">IF($B106&lt;Input!$B$20,PRODUCT(OFFSET(BV$19,0,$B106,1,Input!$B$20-$B106)),IF($B106=Input!$B$20,1,0))</f>
        <v>0</v>
      </c>
      <c r="BW106" s="50">
        <f ca="1">IF($B106&lt;Input!$B$20,PRODUCT(OFFSET(BW$19,0,$B106,1,Input!$B$20-$B106)),IF($B106=Input!$B$20,1,0))</f>
        <v>0</v>
      </c>
      <c r="BX106" s="50">
        <f ca="1">IF($B106&lt;Input!$B$20,PRODUCT(OFFSET(BX$19,0,$B106,1,Input!$B$20-$B106)),IF($B106=Input!$B$20,1,0))</f>
        <v>0</v>
      </c>
      <c r="BY106" s="50">
        <f ca="1">IF($B106&lt;Input!$B$20,PRODUCT(OFFSET(BY$19,0,$B106,1,Input!$B$20-$B106)),IF($B106=Input!$B$20,1,0))</f>
        <v>0</v>
      </c>
      <c r="BZ106" s="50">
        <f ca="1">IF($B106&lt;Input!$B$20,PRODUCT(OFFSET(BZ$19,0,$B106,1,Input!$B$20-$B106)),IF($B106=Input!$B$20,1,0))</f>
        <v>0</v>
      </c>
      <c r="CA106" s="50">
        <f ca="1">IF($B106&lt;Input!$B$20,PRODUCT(OFFSET(CA$19,0,$B106,1,Input!$B$20-$B106)),IF($B106=Input!$B$20,1,0))</f>
        <v>0</v>
      </c>
      <c r="CB106" s="50">
        <f ca="1">IF($B106&lt;Input!$B$20,PRODUCT(OFFSET(CB$19,0,$B106,1,Input!$B$20-$B106)),IF($B106=Input!$B$20,1,0))</f>
        <v>0</v>
      </c>
      <c r="CC106" s="50">
        <f ca="1">IF($B106&lt;Input!$B$20,PRODUCT(OFFSET(CC$19,0,$B106,1,Input!$B$20-$B106)),IF($B106=Input!$B$20,1,0))</f>
        <v>0</v>
      </c>
      <c r="CD106" s="50">
        <f ca="1">IF($B106&lt;Input!$B$20,PRODUCT(OFFSET(CD$19,0,$B106,1,Input!$B$20-$B106)),IF($B106=Input!$B$20,1,0))</f>
        <v>0</v>
      </c>
      <c r="CE106" s="50">
        <f ca="1">IF($B106&lt;Input!$B$20,PRODUCT(OFFSET(CE$19,0,$B106,1,Input!$B$20-$B106)),IF($B106=Input!$B$20,1,0))</f>
        <v>0</v>
      </c>
      <c r="CF106" s="50">
        <f ca="1">IF($B106&lt;Input!$B$20,PRODUCT(OFFSET(CF$19,0,$B106,1,Input!$B$20-$B106)),IF($B106=Input!$B$20,1,0))</f>
        <v>0</v>
      </c>
      <c r="CG106" s="50">
        <f ca="1">IF($B106&lt;Input!$B$20,PRODUCT(OFFSET(CG$19,0,$B106,1,Input!$B$20-$B106)),IF($B106=Input!$B$20,1,0))</f>
        <v>0</v>
      </c>
      <c r="CH106" s="50">
        <f ca="1">IF($B106&lt;Input!$B$20,PRODUCT(OFFSET(CH$19,0,$B106,1,Input!$B$20-$B106)),IF($B106=Input!$B$20,1,0))</f>
        <v>0</v>
      </c>
      <c r="CI106" s="50">
        <f ca="1">IF($B106&lt;Input!$B$20,PRODUCT(OFFSET(CI$19,0,$B106,1,Input!$B$20-$B106)),IF($B106=Input!$B$20,1,0))</f>
        <v>0</v>
      </c>
      <c r="CJ106" s="50">
        <f ca="1">IF($B106&lt;Input!$B$20,PRODUCT(OFFSET(CJ$19,0,$B106,1,Input!$B$20-$B106)),IF($B106=Input!$B$20,1,0))</f>
        <v>0</v>
      </c>
      <c r="CK106" s="50">
        <f ca="1">IF($B106&lt;Input!$B$20,PRODUCT(OFFSET(CK$19,0,$B106,1,Input!$B$20-$B106)),IF($B106=Input!$B$20,1,0))</f>
        <v>0</v>
      </c>
      <c r="CL106" s="50">
        <f ca="1">IF($B106&lt;Input!$B$20,PRODUCT(OFFSET(CL$19,0,$B106,1,Input!$B$20-$B106)),IF($B106=Input!$B$20,1,0))</f>
        <v>0</v>
      </c>
      <c r="CM106" s="50">
        <f ca="1">IF($B106&lt;Input!$B$20,PRODUCT(OFFSET(CM$19,0,$B106,1,Input!$B$20-$B106)),IF($B106=Input!$B$20,1,0))</f>
        <v>0</v>
      </c>
      <c r="CN106" s="50">
        <f ca="1">IF($B106&lt;Input!$B$20,PRODUCT(OFFSET(CN$19,0,$B106,1,Input!$B$20-$B106)),IF($B106=Input!$B$20,1,0))</f>
        <v>0</v>
      </c>
      <c r="CO106" s="50">
        <f ca="1">IF($B106&lt;Input!$B$20,PRODUCT(OFFSET(CO$19,0,$B106,1,Input!$B$20-$B106)),IF($B106=Input!$B$20,1,0))</f>
        <v>0</v>
      </c>
      <c r="CP106" s="50">
        <f ca="1">IF($B106&lt;Input!$B$20,PRODUCT(OFFSET(CP$19,0,$B106,1,Input!$B$20-$B106)),IF($B106=Input!$B$20,1,0))</f>
        <v>0</v>
      </c>
      <c r="CQ106" s="50">
        <f ca="1">IF($B106&lt;Input!$B$20,PRODUCT(OFFSET(CQ$19,0,$B106,1,Input!$B$20-$B106)),IF($B106=Input!$B$20,1,0))</f>
        <v>0</v>
      </c>
      <c r="CR106" s="50">
        <f ca="1">IF($B106&lt;Input!$B$20,PRODUCT(OFFSET(CR$19,0,$B106,1,Input!$B$20-$B106)),IF($B106=Input!$B$20,1,0))</f>
        <v>0</v>
      </c>
      <c r="CS106" s="50">
        <f ca="1">IF($B106&lt;Input!$B$20,PRODUCT(OFFSET(CS$19,0,$B106,1,Input!$B$20-$B106)),IF($B106=Input!$B$20,1,0))</f>
        <v>0</v>
      </c>
      <c r="CT106" s="50">
        <f ca="1">IF($B106&lt;Input!$B$20,PRODUCT(OFFSET(CT$19,0,$B106,1,Input!$B$20-$B106)),IF($B106=Input!$B$20,1,0))</f>
        <v>0</v>
      </c>
      <c r="CU106" s="50">
        <f ca="1">IF($B106&lt;Input!$B$20,PRODUCT(OFFSET(CU$19,0,$B106,1,Input!$B$20-$B106)),IF($B106=Input!$B$20,1,0))</f>
        <v>0</v>
      </c>
    </row>
    <row r="107" spans="2:99" x14ac:dyDescent="0.2">
      <c r="B107" s="43">
        <v>60</v>
      </c>
      <c r="C107" s="50">
        <f ca="1">IF($B107&lt;Input!$B$20,PRODUCT(OFFSET(C$19,0,$B107,1,Input!$B$20-$B107)),IF($B107=Input!$B$20,1,0))</f>
        <v>0</v>
      </c>
      <c r="D107" s="50">
        <f ca="1">IF($B107&lt;Input!$B$20,PRODUCT(OFFSET(D$19,0,$B107,1,Input!$B$20-$B107)),IF($B107=Input!$B$20,1,0))</f>
        <v>0</v>
      </c>
      <c r="E107" s="50">
        <f ca="1">IF($B107&lt;Input!$B$20,PRODUCT(OFFSET(E$19,0,$B107,1,Input!$B$20-$B107)),IF($B107=Input!$B$20,1,0))</f>
        <v>0</v>
      </c>
      <c r="F107" s="50">
        <f ca="1">IF($B107&lt;Input!$B$20,PRODUCT(OFFSET(F$19,0,$B107,1,Input!$B$20-$B107)),IF($B107=Input!$B$20,1,0))</f>
        <v>0</v>
      </c>
      <c r="G107" s="50">
        <f ca="1">IF($B107&lt;Input!$B$20,PRODUCT(OFFSET(G$19,0,$B107,1,Input!$B$20-$B107)),IF($B107=Input!$B$20,1,0))</f>
        <v>0</v>
      </c>
      <c r="H107" s="50">
        <f ca="1">IF($B107&lt;Input!$B$20,PRODUCT(OFFSET(H$19,0,$B107,1,Input!$B$20-$B107)),IF($B107=Input!$B$20,1,0))</f>
        <v>0</v>
      </c>
      <c r="I107" s="50">
        <f ca="1">IF($B107&lt;Input!$B$20,PRODUCT(OFFSET(I$19,0,$B107,1,Input!$B$20-$B107)),IF($B107=Input!$B$20,1,0))</f>
        <v>0</v>
      </c>
      <c r="J107" s="50">
        <f ca="1">IF($B107&lt;Input!$B$20,PRODUCT(OFFSET(J$19,0,$B107,1,Input!$B$20-$B107)),IF($B107=Input!$B$20,1,0))</f>
        <v>0</v>
      </c>
      <c r="K107" s="50">
        <f ca="1">IF($B107&lt;Input!$B$20,PRODUCT(OFFSET(K$19,0,$B107,1,Input!$B$20-$B107)),IF($B107=Input!$B$20,1,0))</f>
        <v>0</v>
      </c>
      <c r="L107" s="50">
        <f ca="1">IF($B107&lt;Input!$B$20,PRODUCT(OFFSET(L$19,0,$B107,1,Input!$B$20-$B107)),IF($B107=Input!$B$20,1,0))</f>
        <v>0</v>
      </c>
      <c r="M107" s="50">
        <f ca="1">IF($B107&lt;Input!$B$20,PRODUCT(OFFSET(M$19,0,$B107,1,Input!$B$20-$B107)),IF($B107=Input!$B$20,1,0))</f>
        <v>0</v>
      </c>
      <c r="N107" s="50">
        <f ca="1">IF($B107&lt;Input!$B$20,PRODUCT(OFFSET(N$19,0,$B107,1,Input!$B$20-$B107)),IF($B107=Input!$B$20,1,0))</f>
        <v>0</v>
      </c>
      <c r="O107" s="50">
        <f ca="1">IF($B107&lt;Input!$B$20,PRODUCT(OFFSET(O$19,0,$B107,1,Input!$B$20-$B107)),IF($B107=Input!$B$20,1,0))</f>
        <v>0</v>
      </c>
      <c r="P107" s="50">
        <f ca="1">IF($B107&lt;Input!$B$20,PRODUCT(OFFSET(P$19,0,$B107,1,Input!$B$20-$B107)),IF($B107=Input!$B$20,1,0))</f>
        <v>0</v>
      </c>
      <c r="Q107" s="50">
        <f ca="1">IF($B107&lt;Input!$B$20,PRODUCT(OFFSET(Q$19,0,$B107,1,Input!$B$20-$B107)),IF($B107=Input!$B$20,1,0))</f>
        <v>0</v>
      </c>
      <c r="R107" s="50">
        <f ca="1">IF($B107&lt;Input!$B$20,PRODUCT(OFFSET(R$19,0,$B107,1,Input!$B$20-$B107)),IF($B107=Input!$B$20,1,0))</f>
        <v>0</v>
      </c>
      <c r="S107" s="50">
        <f ca="1">IF($B107&lt;Input!$B$20,PRODUCT(OFFSET(S$19,0,$B107,1,Input!$B$20-$B107)),IF($B107=Input!$B$20,1,0))</f>
        <v>0</v>
      </c>
      <c r="T107" s="50">
        <f ca="1">IF($B107&lt;Input!$B$20,PRODUCT(OFFSET(T$19,0,$B107,1,Input!$B$20-$B107)),IF($B107=Input!$B$20,1,0))</f>
        <v>0</v>
      </c>
      <c r="U107" s="50">
        <f ca="1">IF($B107&lt;Input!$B$20,PRODUCT(OFFSET(U$19,0,$B107,1,Input!$B$20-$B107)),IF($B107=Input!$B$20,1,0))</f>
        <v>0</v>
      </c>
      <c r="V107" s="50">
        <f ca="1">IF($B107&lt;Input!$B$20,PRODUCT(OFFSET(V$19,0,$B107,1,Input!$B$20-$B107)),IF($B107=Input!$B$20,1,0))</f>
        <v>0</v>
      </c>
      <c r="W107" s="50">
        <f ca="1">IF($B107&lt;Input!$B$20,PRODUCT(OFFSET(W$19,0,$B107,1,Input!$B$20-$B107)),IF($B107=Input!$B$20,1,0))</f>
        <v>0</v>
      </c>
      <c r="X107" s="50">
        <f ca="1">IF($B107&lt;Input!$B$20,PRODUCT(OFFSET(X$19,0,$B107,1,Input!$B$20-$B107)),IF($B107=Input!$B$20,1,0))</f>
        <v>0</v>
      </c>
      <c r="Y107" s="50">
        <f ca="1">IF($B107&lt;Input!$B$20,PRODUCT(OFFSET(Y$19,0,$B107,1,Input!$B$20-$B107)),IF($B107=Input!$B$20,1,0))</f>
        <v>0</v>
      </c>
      <c r="Z107" s="50">
        <f ca="1">IF($B107&lt;Input!$B$20,PRODUCT(OFFSET(Z$19,0,$B107,1,Input!$B$20-$B107)),IF($B107=Input!$B$20,1,0))</f>
        <v>0</v>
      </c>
      <c r="AA107" s="50">
        <f ca="1">IF($B107&lt;Input!$B$20,PRODUCT(OFFSET(AA$19,0,$B107,1,Input!$B$20-$B107)),IF($B107=Input!$B$20,1,0))</f>
        <v>0</v>
      </c>
      <c r="AB107" s="50">
        <f ca="1">IF($B107&lt;Input!$B$20,PRODUCT(OFFSET(AB$19,0,$B107,1,Input!$B$20-$B107)),IF($B107=Input!$B$20,1,0))</f>
        <v>0</v>
      </c>
      <c r="AC107" s="50">
        <f ca="1">IF($B107&lt;Input!$B$20,PRODUCT(OFFSET(AC$19,0,$B107,1,Input!$B$20-$B107)),IF($B107=Input!$B$20,1,0))</f>
        <v>0</v>
      </c>
      <c r="AD107" s="50">
        <f ca="1">IF($B107&lt;Input!$B$20,PRODUCT(OFFSET(AD$19,0,$B107,1,Input!$B$20-$B107)),IF($B107=Input!$B$20,1,0))</f>
        <v>0</v>
      </c>
      <c r="AE107" s="50">
        <f ca="1">IF($B107&lt;Input!$B$20,PRODUCT(OFFSET(AE$19,0,$B107,1,Input!$B$20-$B107)),IF($B107=Input!$B$20,1,0))</f>
        <v>0</v>
      </c>
      <c r="AF107" s="50">
        <f ca="1">IF($B107&lt;Input!$B$20,PRODUCT(OFFSET(AF$19,0,$B107,1,Input!$B$20-$B107)),IF($B107=Input!$B$20,1,0))</f>
        <v>0</v>
      </c>
      <c r="AG107" s="50">
        <f ca="1">IF($B107&lt;Input!$B$20,PRODUCT(OFFSET(AG$19,0,$B107,1,Input!$B$20-$B107)),IF($B107=Input!$B$20,1,0))</f>
        <v>0</v>
      </c>
      <c r="AH107" s="50">
        <f ca="1">IF($B107&lt;Input!$B$20,PRODUCT(OFFSET(AH$19,0,$B107,1,Input!$B$20-$B107)),IF($B107=Input!$B$20,1,0))</f>
        <v>0</v>
      </c>
      <c r="AI107" s="50">
        <f ca="1">IF($B107&lt;Input!$B$20,PRODUCT(OFFSET(AI$19,0,$B107,1,Input!$B$20-$B107)),IF($B107=Input!$B$20,1,0))</f>
        <v>0</v>
      </c>
      <c r="AJ107" s="50">
        <f ca="1">IF($B107&lt;Input!$B$20,PRODUCT(OFFSET(AJ$19,0,$B107,1,Input!$B$20-$B107)),IF($B107=Input!$B$20,1,0))</f>
        <v>0</v>
      </c>
      <c r="AK107" s="50">
        <f ca="1">IF($B107&lt;Input!$B$20,PRODUCT(OFFSET(AK$19,0,$B107,1,Input!$B$20-$B107)),IF($B107=Input!$B$20,1,0))</f>
        <v>0</v>
      </c>
      <c r="AL107" s="50">
        <f ca="1">IF($B107&lt;Input!$B$20,PRODUCT(OFFSET(AL$19,0,$B107,1,Input!$B$20-$B107)),IF($B107=Input!$B$20,1,0))</f>
        <v>0</v>
      </c>
      <c r="AM107" s="50">
        <f ca="1">IF($B107&lt;Input!$B$20,PRODUCT(OFFSET(AM$19,0,$B107,1,Input!$B$20-$B107)),IF($B107=Input!$B$20,1,0))</f>
        <v>0</v>
      </c>
      <c r="AN107" s="50">
        <f ca="1">IF($B107&lt;Input!$B$20,PRODUCT(OFFSET(AN$19,0,$B107,1,Input!$B$20-$B107)),IF($B107=Input!$B$20,1,0))</f>
        <v>0</v>
      </c>
      <c r="AO107" s="50">
        <f ca="1">IF($B107&lt;Input!$B$20,PRODUCT(OFFSET(AO$19,0,$B107,1,Input!$B$20-$B107)),IF($B107=Input!$B$20,1,0))</f>
        <v>0</v>
      </c>
      <c r="AP107" s="50">
        <f ca="1">IF($B107&lt;Input!$B$20,PRODUCT(OFFSET(AP$19,0,$B107,1,Input!$B$20-$B107)),IF($B107=Input!$B$20,1,0))</f>
        <v>0</v>
      </c>
      <c r="AQ107" s="50">
        <f ca="1">IF($B107&lt;Input!$B$20,PRODUCT(OFFSET(AQ$19,0,$B107,1,Input!$B$20-$B107)),IF($B107=Input!$B$20,1,0))</f>
        <v>0</v>
      </c>
      <c r="AR107" s="50">
        <f ca="1">IF($B107&lt;Input!$B$20,PRODUCT(OFFSET(AR$19,0,$B107,1,Input!$B$20-$B107)),IF($B107=Input!$B$20,1,0))</f>
        <v>0</v>
      </c>
      <c r="AS107" s="50">
        <f ca="1">IF($B107&lt;Input!$B$20,PRODUCT(OFFSET(AS$19,0,$B107,1,Input!$B$20-$B107)),IF($B107=Input!$B$20,1,0))</f>
        <v>0</v>
      </c>
      <c r="AT107" s="50">
        <f ca="1">IF($B107&lt;Input!$B$20,PRODUCT(OFFSET(AT$19,0,$B107,1,Input!$B$20-$B107)),IF($B107=Input!$B$20,1,0))</f>
        <v>0</v>
      </c>
      <c r="AU107" s="50">
        <f ca="1">IF($B107&lt;Input!$B$20,PRODUCT(OFFSET(AU$19,0,$B107,1,Input!$B$20-$B107)),IF($B107=Input!$B$20,1,0))</f>
        <v>0</v>
      </c>
      <c r="AV107" s="50">
        <f ca="1">IF($B107&lt;Input!$B$20,PRODUCT(OFFSET(AV$19,0,$B107,1,Input!$B$20-$B107)),IF($B107=Input!$B$20,1,0))</f>
        <v>0</v>
      </c>
      <c r="AW107" s="50">
        <f ca="1">IF($B107&lt;Input!$B$20,PRODUCT(OFFSET(AW$19,0,$B107,1,Input!$B$20-$B107)),IF($B107=Input!$B$20,1,0))</f>
        <v>0</v>
      </c>
      <c r="AX107" s="50">
        <f ca="1">IF($B107&lt;Input!$B$20,PRODUCT(OFFSET(AX$19,0,$B107,1,Input!$B$20-$B107)),IF($B107=Input!$B$20,1,0))</f>
        <v>0</v>
      </c>
      <c r="AY107" s="50">
        <f ca="1">IF($B107&lt;Input!$B$20,PRODUCT(OFFSET(AY$19,0,$B107,1,Input!$B$20-$B107)),IF($B107=Input!$B$20,1,0))</f>
        <v>0</v>
      </c>
      <c r="AZ107" s="50">
        <f ca="1">IF($B107&lt;Input!$B$20,PRODUCT(OFFSET(AZ$19,0,$B107,1,Input!$B$20-$B107)),IF($B107=Input!$B$20,1,0))</f>
        <v>0</v>
      </c>
      <c r="BA107" s="50">
        <f ca="1">IF($B107&lt;Input!$B$20,PRODUCT(OFFSET(BA$19,0,$B107,1,Input!$B$20-$B107)),IF($B107=Input!$B$20,1,0))</f>
        <v>0</v>
      </c>
      <c r="BB107" s="50">
        <f ca="1">IF($B107&lt;Input!$B$20,PRODUCT(OFFSET(BB$19,0,$B107,1,Input!$B$20-$B107)),IF($B107=Input!$B$20,1,0))</f>
        <v>0</v>
      </c>
      <c r="BC107" s="50">
        <f ca="1">IF($B107&lt;Input!$B$20,PRODUCT(OFFSET(BC$19,0,$B107,1,Input!$B$20-$B107)),IF($B107=Input!$B$20,1,0))</f>
        <v>0</v>
      </c>
      <c r="BD107" s="50">
        <f ca="1">IF($B107&lt;Input!$B$20,PRODUCT(OFFSET(BD$19,0,$B107,1,Input!$B$20-$B107)),IF($B107=Input!$B$20,1,0))</f>
        <v>0</v>
      </c>
      <c r="BE107" s="50">
        <f ca="1">IF($B107&lt;Input!$B$20,PRODUCT(OFFSET(BE$19,0,$B107,1,Input!$B$20-$B107)),IF($B107=Input!$B$20,1,0))</f>
        <v>0</v>
      </c>
      <c r="BF107" s="50">
        <f ca="1">IF($B107&lt;Input!$B$20,PRODUCT(OFFSET(BF$19,0,$B107,1,Input!$B$20-$B107)),IF($B107=Input!$B$20,1,0))</f>
        <v>0</v>
      </c>
      <c r="BG107" s="50">
        <f ca="1">IF($B107&lt;Input!$B$20,PRODUCT(OFFSET(BG$19,0,$B107,1,Input!$B$20-$B107)),IF($B107=Input!$B$20,1,0))</f>
        <v>0</v>
      </c>
      <c r="BH107" s="50">
        <f ca="1">IF($B107&lt;Input!$B$20,PRODUCT(OFFSET(BH$19,0,$B107,1,Input!$B$20-$B107)),IF($B107=Input!$B$20,1,0))</f>
        <v>0</v>
      </c>
      <c r="BI107" s="50">
        <f ca="1">IF($B107&lt;Input!$B$20,PRODUCT(OFFSET(BI$19,0,$B107,1,Input!$B$20-$B107)),IF($B107=Input!$B$20,1,0))</f>
        <v>0</v>
      </c>
      <c r="BJ107" s="50">
        <f ca="1">IF($B107&lt;Input!$B$20,PRODUCT(OFFSET(BJ$19,0,$B107,1,Input!$B$20-$B107)),IF($B107=Input!$B$20,1,0))</f>
        <v>0</v>
      </c>
      <c r="BK107" s="50">
        <f ca="1">IF($B107&lt;Input!$B$20,PRODUCT(OFFSET(BK$19,0,$B107,1,Input!$B$20-$B107)),IF($B107=Input!$B$20,1,0))</f>
        <v>0</v>
      </c>
      <c r="BL107" s="50">
        <f ca="1">IF($B107&lt;Input!$B$20,PRODUCT(OFFSET(BL$19,0,$B107,1,Input!$B$20-$B107)),IF($B107=Input!$B$20,1,0))</f>
        <v>0</v>
      </c>
      <c r="BM107" s="50">
        <f ca="1">IF($B107&lt;Input!$B$20,PRODUCT(OFFSET(BM$19,0,$B107,1,Input!$B$20-$B107)),IF($B107=Input!$B$20,1,0))</f>
        <v>0</v>
      </c>
      <c r="BN107" s="50">
        <f ca="1">IF($B107&lt;Input!$B$20,PRODUCT(OFFSET(BN$19,0,$B107,1,Input!$B$20-$B107)),IF($B107=Input!$B$20,1,0))</f>
        <v>0</v>
      </c>
      <c r="BO107" s="50">
        <f ca="1">IF($B107&lt;Input!$B$20,PRODUCT(OFFSET(BO$19,0,$B107,1,Input!$B$20-$B107)),IF($B107=Input!$B$20,1,0))</f>
        <v>0</v>
      </c>
      <c r="BP107" s="50">
        <f ca="1">IF($B107&lt;Input!$B$20,PRODUCT(OFFSET(BP$19,0,$B107,1,Input!$B$20-$B107)),IF($B107=Input!$B$20,1,0))</f>
        <v>0</v>
      </c>
      <c r="BQ107" s="50">
        <f ca="1">IF($B107&lt;Input!$B$20,PRODUCT(OFFSET(BQ$19,0,$B107,1,Input!$B$20-$B107)),IF($B107=Input!$B$20,1,0))</f>
        <v>0</v>
      </c>
      <c r="BR107" s="50">
        <f ca="1">IF($B107&lt;Input!$B$20,PRODUCT(OFFSET(BR$19,0,$B107,1,Input!$B$20-$B107)),IF($B107=Input!$B$20,1,0))</f>
        <v>0</v>
      </c>
      <c r="BS107" s="50">
        <f ca="1">IF($B107&lt;Input!$B$20,PRODUCT(OFFSET(BS$19,0,$B107,1,Input!$B$20-$B107)),IF($B107=Input!$B$20,1,0))</f>
        <v>0</v>
      </c>
      <c r="BT107" s="50">
        <f ca="1">IF($B107&lt;Input!$B$20,PRODUCT(OFFSET(BT$19,0,$B107,1,Input!$B$20-$B107)),IF($B107=Input!$B$20,1,0))</f>
        <v>0</v>
      </c>
      <c r="BU107" s="50">
        <f ca="1">IF($B107&lt;Input!$B$20,PRODUCT(OFFSET(BU$19,0,$B107,1,Input!$B$20-$B107)),IF($B107=Input!$B$20,1,0))</f>
        <v>0</v>
      </c>
      <c r="BV107" s="50">
        <f ca="1">IF($B107&lt;Input!$B$20,PRODUCT(OFFSET(BV$19,0,$B107,1,Input!$B$20-$B107)),IF($B107=Input!$B$20,1,0))</f>
        <v>0</v>
      </c>
      <c r="BW107" s="50">
        <f ca="1">IF($B107&lt;Input!$B$20,PRODUCT(OFFSET(BW$19,0,$B107,1,Input!$B$20-$B107)),IF($B107=Input!$B$20,1,0))</f>
        <v>0</v>
      </c>
      <c r="BX107" s="50">
        <f ca="1">IF($B107&lt;Input!$B$20,PRODUCT(OFFSET(BX$19,0,$B107,1,Input!$B$20-$B107)),IF($B107=Input!$B$20,1,0))</f>
        <v>0</v>
      </c>
      <c r="BY107" s="50">
        <f ca="1">IF($B107&lt;Input!$B$20,PRODUCT(OFFSET(BY$19,0,$B107,1,Input!$B$20-$B107)),IF($B107=Input!$B$20,1,0))</f>
        <v>0</v>
      </c>
      <c r="BZ107" s="50">
        <f ca="1">IF($B107&lt;Input!$B$20,PRODUCT(OFFSET(BZ$19,0,$B107,1,Input!$B$20-$B107)),IF($B107=Input!$B$20,1,0))</f>
        <v>0</v>
      </c>
      <c r="CA107" s="50">
        <f ca="1">IF($B107&lt;Input!$B$20,PRODUCT(OFFSET(CA$19,0,$B107,1,Input!$B$20-$B107)),IF($B107=Input!$B$20,1,0))</f>
        <v>0</v>
      </c>
      <c r="CB107" s="50">
        <f ca="1">IF($B107&lt;Input!$B$20,PRODUCT(OFFSET(CB$19,0,$B107,1,Input!$B$20-$B107)),IF($B107=Input!$B$20,1,0))</f>
        <v>0</v>
      </c>
      <c r="CC107" s="50">
        <f ca="1">IF($B107&lt;Input!$B$20,PRODUCT(OFFSET(CC$19,0,$B107,1,Input!$B$20-$B107)),IF($B107=Input!$B$20,1,0))</f>
        <v>0</v>
      </c>
      <c r="CD107" s="50">
        <f ca="1">IF($B107&lt;Input!$B$20,PRODUCT(OFFSET(CD$19,0,$B107,1,Input!$B$20-$B107)),IF($B107=Input!$B$20,1,0))</f>
        <v>0</v>
      </c>
      <c r="CE107" s="50">
        <f ca="1">IF($B107&lt;Input!$B$20,PRODUCT(OFFSET(CE$19,0,$B107,1,Input!$B$20-$B107)),IF($B107=Input!$B$20,1,0))</f>
        <v>0</v>
      </c>
      <c r="CF107" s="50">
        <f ca="1">IF($B107&lt;Input!$B$20,PRODUCT(OFFSET(CF$19,0,$B107,1,Input!$B$20-$B107)),IF($B107=Input!$B$20,1,0))</f>
        <v>0</v>
      </c>
      <c r="CG107" s="50">
        <f ca="1">IF($B107&lt;Input!$B$20,PRODUCT(OFFSET(CG$19,0,$B107,1,Input!$B$20-$B107)),IF($B107=Input!$B$20,1,0))</f>
        <v>0</v>
      </c>
      <c r="CH107" s="50">
        <f ca="1">IF($B107&lt;Input!$B$20,PRODUCT(OFFSET(CH$19,0,$B107,1,Input!$B$20-$B107)),IF($B107=Input!$B$20,1,0))</f>
        <v>0</v>
      </c>
      <c r="CI107" s="50">
        <f ca="1">IF($B107&lt;Input!$B$20,PRODUCT(OFFSET(CI$19,0,$B107,1,Input!$B$20-$B107)),IF($B107=Input!$B$20,1,0))</f>
        <v>0</v>
      </c>
      <c r="CJ107" s="50">
        <f ca="1">IF($B107&lt;Input!$B$20,PRODUCT(OFFSET(CJ$19,0,$B107,1,Input!$B$20-$B107)),IF($B107=Input!$B$20,1,0))</f>
        <v>0</v>
      </c>
      <c r="CK107" s="50">
        <f ca="1">IF($B107&lt;Input!$B$20,PRODUCT(OFFSET(CK$19,0,$B107,1,Input!$B$20-$B107)),IF($B107=Input!$B$20,1,0))</f>
        <v>0</v>
      </c>
      <c r="CL107" s="50">
        <f ca="1">IF($B107&lt;Input!$B$20,PRODUCT(OFFSET(CL$19,0,$B107,1,Input!$B$20-$B107)),IF($B107=Input!$B$20,1,0))</f>
        <v>0</v>
      </c>
      <c r="CM107" s="50">
        <f ca="1">IF($B107&lt;Input!$B$20,PRODUCT(OFFSET(CM$19,0,$B107,1,Input!$B$20-$B107)),IF($B107=Input!$B$20,1,0))</f>
        <v>0</v>
      </c>
      <c r="CN107" s="50">
        <f ca="1">IF($B107&lt;Input!$B$20,PRODUCT(OFFSET(CN$19,0,$B107,1,Input!$B$20-$B107)),IF($B107=Input!$B$20,1,0))</f>
        <v>0</v>
      </c>
      <c r="CO107" s="50">
        <f ca="1">IF($B107&lt;Input!$B$20,PRODUCT(OFFSET(CO$19,0,$B107,1,Input!$B$20-$B107)),IF($B107=Input!$B$20,1,0))</f>
        <v>0</v>
      </c>
      <c r="CP107" s="50">
        <f ca="1">IF($B107&lt;Input!$B$20,PRODUCT(OFFSET(CP$19,0,$B107,1,Input!$B$20-$B107)),IF($B107=Input!$B$20,1,0))</f>
        <v>0</v>
      </c>
      <c r="CQ107" s="50">
        <f ca="1">IF($B107&lt;Input!$B$20,PRODUCT(OFFSET(CQ$19,0,$B107,1,Input!$B$20-$B107)),IF($B107=Input!$B$20,1,0))</f>
        <v>0</v>
      </c>
      <c r="CR107" s="50">
        <f ca="1">IF($B107&lt;Input!$B$20,PRODUCT(OFFSET(CR$19,0,$B107,1,Input!$B$20-$B107)),IF($B107=Input!$B$20,1,0))</f>
        <v>0</v>
      </c>
      <c r="CS107" s="50">
        <f ca="1">IF($B107&lt;Input!$B$20,PRODUCT(OFFSET(CS$19,0,$B107,1,Input!$B$20-$B107)),IF($B107=Input!$B$20,1,0))</f>
        <v>0</v>
      </c>
      <c r="CT107" s="50">
        <f ca="1">IF($B107&lt;Input!$B$20,PRODUCT(OFFSET(CT$19,0,$B107,1,Input!$B$20-$B107)),IF($B107=Input!$B$20,1,0))</f>
        <v>0</v>
      </c>
      <c r="CU107" s="50">
        <f ca="1">IF($B107&lt;Input!$B$20,PRODUCT(OFFSET(CU$19,0,$B107,1,Input!$B$20-$B107)),IF($B107=Input!$B$20,1,0))</f>
        <v>0</v>
      </c>
    </row>
    <row r="108" spans="2:99" x14ac:dyDescent="0.2">
      <c r="B108" s="43">
        <v>61</v>
      </c>
      <c r="C108" s="50">
        <f ca="1">IF($B108&lt;Input!$B$20,PRODUCT(OFFSET(C$19,0,$B108,1,Input!$B$20-$B108)),IF($B108=Input!$B$20,1,0))</f>
        <v>0</v>
      </c>
      <c r="D108" s="50">
        <f ca="1">IF($B108&lt;Input!$B$20,PRODUCT(OFFSET(D$19,0,$B108,1,Input!$B$20-$B108)),IF($B108=Input!$B$20,1,0))</f>
        <v>0</v>
      </c>
      <c r="E108" s="50">
        <f ca="1">IF($B108&lt;Input!$B$20,PRODUCT(OFFSET(E$19,0,$B108,1,Input!$B$20-$B108)),IF($B108=Input!$B$20,1,0))</f>
        <v>0</v>
      </c>
      <c r="F108" s="50">
        <f ca="1">IF($B108&lt;Input!$B$20,PRODUCT(OFFSET(F$19,0,$B108,1,Input!$B$20-$B108)),IF($B108=Input!$B$20,1,0))</f>
        <v>0</v>
      </c>
      <c r="G108" s="50">
        <f ca="1">IF($B108&lt;Input!$B$20,PRODUCT(OFFSET(G$19,0,$B108,1,Input!$B$20-$B108)),IF($B108=Input!$B$20,1,0))</f>
        <v>0</v>
      </c>
      <c r="H108" s="50">
        <f ca="1">IF($B108&lt;Input!$B$20,PRODUCT(OFFSET(H$19,0,$B108,1,Input!$B$20-$B108)),IF($B108=Input!$B$20,1,0))</f>
        <v>0</v>
      </c>
      <c r="I108" s="50">
        <f ca="1">IF($B108&lt;Input!$B$20,PRODUCT(OFFSET(I$19,0,$B108,1,Input!$B$20-$B108)),IF($B108=Input!$B$20,1,0))</f>
        <v>0</v>
      </c>
      <c r="J108" s="50">
        <f ca="1">IF($B108&lt;Input!$B$20,PRODUCT(OFFSET(J$19,0,$B108,1,Input!$B$20-$B108)),IF($B108=Input!$B$20,1,0))</f>
        <v>0</v>
      </c>
      <c r="K108" s="50">
        <f ca="1">IF($B108&lt;Input!$B$20,PRODUCT(OFFSET(K$19,0,$B108,1,Input!$B$20-$B108)),IF($B108=Input!$B$20,1,0))</f>
        <v>0</v>
      </c>
      <c r="L108" s="50">
        <f ca="1">IF($B108&lt;Input!$B$20,PRODUCT(OFFSET(L$19,0,$B108,1,Input!$B$20-$B108)),IF($B108=Input!$B$20,1,0))</f>
        <v>0</v>
      </c>
      <c r="M108" s="50">
        <f ca="1">IF($B108&lt;Input!$B$20,PRODUCT(OFFSET(M$19,0,$B108,1,Input!$B$20-$B108)),IF($B108=Input!$B$20,1,0))</f>
        <v>0</v>
      </c>
      <c r="N108" s="50">
        <f ca="1">IF($B108&lt;Input!$B$20,PRODUCT(OFFSET(N$19,0,$B108,1,Input!$B$20-$B108)),IF($B108=Input!$B$20,1,0))</f>
        <v>0</v>
      </c>
      <c r="O108" s="50">
        <f ca="1">IF($B108&lt;Input!$B$20,PRODUCT(OFFSET(O$19,0,$B108,1,Input!$B$20-$B108)),IF($B108=Input!$B$20,1,0))</f>
        <v>0</v>
      </c>
      <c r="P108" s="50">
        <f ca="1">IF($B108&lt;Input!$B$20,PRODUCT(OFFSET(P$19,0,$B108,1,Input!$B$20-$B108)),IF($B108=Input!$B$20,1,0))</f>
        <v>0</v>
      </c>
      <c r="Q108" s="50">
        <f ca="1">IF($B108&lt;Input!$B$20,PRODUCT(OFFSET(Q$19,0,$B108,1,Input!$B$20-$B108)),IF($B108=Input!$B$20,1,0))</f>
        <v>0</v>
      </c>
      <c r="R108" s="50">
        <f ca="1">IF($B108&lt;Input!$B$20,PRODUCT(OFFSET(R$19,0,$B108,1,Input!$B$20-$B108)),IF($B108=Input!$B$20,1,0))</f>
        <v>0</v>
      </c>
      <c r="S108" s="50">
        <f ca="1">IF($B108&lt;Input!$B$20,PRODUCT(OFFSET(S$19,0,$B108,1,Input!$B$20-$B108)),IF($B108=Input!$B$20,1,0))</f>
        <v>0</v>
      </c>
      <c r="T108" s="50">
        <f ca="1">IF($B108&lt;Input!$B$20,PRODUCT(OFFSET(T$19,0,$B108,1,Input!$B$20-$B108)),IF($B108=Input!$B$20,1,0))</f>
        <v>0</v>
      </c>
      <c r="U108" s="50">
        <f ca="1">IF($B108&lt;Input!$B$20,PRODUCT(OFFSET(U$19,0,$B108,1,Input!$B$20-$B108)),IF($B108=Input!$B$20,1,0))</f>
        <v>0</v>
      </c>
      <c r="V108" s="50">
        <f ca="1">IF($B108&lt;Input!$B$20,PRODUCT(OFFSET(V$19,0,$B108,1,Input!$B$20-$B108)),IF($B108=Input!$B$20,1,0))</f>
        <v>0</v>
      </c>
      <c r="W108" s="50">
        <f ca="1">IF($B108&lt;Input!$B$20,PRODUCT(OFFSET(W$19,0,$B108,1,Input!$B$20-$B108)),IF($B108=Input!$B$20,1,0))</f>
        <v>0</v>
      </c>
      <c r="X108" s="50">
        <f ca="1">IF($B108&lt;Input!$B$20,PRODUCT(OFFSET(X$19,0,$B108,1,Input!$B$20-$B108)),IF($B108=Input!$B$20,1,0))</f>
        <v>0</v>
      </c>
      <c r="Y108" s="50">
        <f ca="1">IF($B108&lt;Input!$B$20,PRODUCT(OFFSET(Y$19,0,$B108,1,Input!$B$20-$B108)),IF($B108=Input!$B$20,1,0))</f>
        <v>0</v>
      </c>
      <c r="Z108" s="50">
        <f ca="1">IF($B108&lt;Input!$B$20,PRODUCT(OFFSET(Z$19,0,$B108,1,Input!$B$20-$B108)),IF($B108=Input!$B$20,1,0))</f>
        <v>0</v>
      </c>
      <c r="AA108" s="50">
        <f ca="1">IF($B108&lt;Input!$B$20,PRODUCT(OFFSET(AA$19,0,$B108,1,Input!$B$20-$B108)),IF($B108=Input!$B$20,1,0))</f>
        <v>0</v>
      </c>
      <c r="AB108" s="50">
        <f ca="1">IF($B108&lt;Input!$B$20,PRODUCT(OFFSET(AB$19,0,$B108,1,Input!$B$20-$B108)),IF($B108=Input!$B$20,1,0))</f>
        <v>0</v>
      </c>
      <c r="AC108" s="50">
        <f ca="1">IF($B108&lt;Input!$B$20,PRODUCT(OFFSET(AC$19,0,$B108,1,Input!$B$20-$B108)),IF($B108=Input!$B$20,1,0))</f>
        <v>0</v>
      </c>
      <c r="AD108" s="50">
        <f ca="1">IF($B108&lt;Input!$B$20,PRODUCT(OFFSET(AD$19,0,$B108,1,Input!$B$20-$B108)),IF($B108=Input!$B$20,1,0))</f>
        <v>0</v>
      </c>
      <c r="AE108" s="50">
        <f ca="1">IF($B108&lt;Input!$B$20,PRODUCT(OFFSET(AE$19,0,$B108,1,Input!$B$20-$B108)),IF($B108=Input!$B$20,1,0))</f>
        <v>0</v>
      </c>
      <c r="AF108" s="50">
        <f ca="1">IF($B108&lt;Input!$B$20,PRODUCT(OFFSET(AF$19,0,$B108,1,Input!$B$20-$B108)),IF($B108=Input!$B$20,1,0))</f>
        <v>0</v>
      </c>
      <c r="AG108" s="50">
        <f ca="1">IF($B108&lt;Input!$B$20,PRODUCT(OFFSET(AG$19,0,$B108,1,Input!$B$20-$B108)),IF($B108=Input!$B$20,1,0))</f>
        <v>0</v>
      </c>
      <c r="AH108" s="50">
        <f ca="1">IF($B108&lt;Input!$B$20,PRODUCT(OFFSET(AH$19,0,$B108,1,Input!$B$20-$B108)),IF($B108=Input!$B$20,1,0))</f>
        <v>0</v>
      </c>
      <c r="AI108" s="50">
        <f ca="1">IF($B108&lt;Input!$B$20,PRODUCT(OFFSET(AI$19,0,$B108,1,Input!$B$20-$B108)),IF($B108=Input!$B$20,1,0))</f>
        <v>0</v>
      </c>
      <c r="AJ108" s="50">
        <f ca="1">IF($B108&lt;Input!$B$20,PRODUCT(OFFSET(AJ$19,0,$B108,1,Input!$B$20-$B108)),IF($B108=Input!$B$20,1,0))</f>
        <v>0</v>
      </c>
      <c r="AK108" s="50">
        <f ca="1">IF($B108&lt;Input!$B$20,PRODUCT(OFFSET(AK$19,0,$B108,1,Input!$B$20-$B108)),IF($B108=Input!$B$20,1,0))</f>
        <v>0</v>
      </c>
      <c r="AL108" s="50">
        <f ca="1">IF($B108&lt;Input!$B$20,PRODUCT(OFFSET(AL$19,0,$B108,1,Input!$B$20-$B108)),IF($B108=Input!$B$20,1,0))</f>
        <v>0</v>
      </c>
      <c r="AM108" s="50">
        <f ca="1">IF($B108&lt;Input!$B$20,PRODUCT(OFFSET(AM$19,0,$B108,1,Input!$B$20-$B108)),IF($B108=Input!$B$20,1,0))</f>
        <v>0</v>
      </c>
      <c r="AN108" s="50">
        <f ca="1">IF($B108&lt;Input!$B$20,PRODUCT(OFFSET(AN$19,0,$B108,1,Input!$B$20-$B108)),IF($B108=Input!$B$20,1,0))</f>
        <v>0</v>
      </c>
      <c r="AO108" s="50">
        <f ca="1">IF($B108&lt;Input!$B$20,PRODUCT(OFFSET(AO$19,0,$B108,1,Input!$B$20-$B108)),IF($B108=Input!$B$20,1,0))</f>
        <v>0</v>
      </c>
      <c r="AP108" s="50">
        <f ca="1">IF($B108&lt;Input!$B$20,PRODUCT(OFFSET(AP$19,0,$B108,1,Input!$B$20-$B108)),IF($B108=Input!$B$20,1,0))</f>
        <v>0</v>
      </c>
      <c r="AQ108" s="50">
        <f ca="1">IF($B108&lt;Input!$B$20,PRODUCT(OFFSET(AQ$19,0,$B108,1,Input!$B$20-$B108)),IF($B108=Input!$B$20,1,0))</f>
        <v>0</v>
      </c>
      <c r="AR108" s="50">
        <f ca="1">IF($B108&lt;Input!$B$20,PRODUCT(OFFSET(AR$19,0,$B108,1,Input!$B$20-$B108)),IF($B108=Input!$B$20,1,0))</f>
        <v>0</v>
      </c>
      <c r="AS108" s="50">
        <f ca="1">IF($B108&lt;Input!$B$20,PRODUCT(OFFSET(AS$19,0,$B108,1,Input!$B$20-$B108)),IF($B108=Input!$B$20,1,0))</f>
        <v>0</v>
      </c>
      <c r="AT108" s="50">
        <f ca="1">IF($B108&lt;Input!$B$20,PRODUCT(OFFSET(AT$19,0,$B108,1,Input!$B$20-$B108)),IF($B108=Input!$B$20,1,0))</f>
        <v>0</v>
      </c>
      <c r="AU108" s="50">
        <f ca="1">IF($B108&lt;Input!$B$20,PRODUCT(OFFSET(AU$19,0,$B108,1,Input!$B$20-$B108)),IF($B108=Input!$B$20,1,0))</f>
        <v>0</v>
      </c>
      <c r="AV108" s="50">
        <f ca="1">IF($B108&lt;Input!$B$20,PRODUCT(OFFSET(AV$19,0,$B108,1,Input!$B$20-$B108)),IF($B108=Input!$B$20,1,0))</f>
        <v>0</v>
      </c>
      <c r="AW108" s="50">
        <f ca="1">IF($B108&lt;Input!$B$20,PRODUCT(OFFSET(AW$19,0,$B108,1,Input!$B$20-$B108)),IF($B108=Input!$B$20,1,0))</f>
        <v>0</v>
      </c>
      <c r="AX108" s="50">
        <f ca="1">IF($B108&lt;Input!$B$20,PRODUCT(OFFSET(AX$19,0,$B108,1,Input!$B$20-$B108)),IF($B108=Input!$B$20,1,0))</f>
        <v>0</v>
      </c>
      <c r="AY108" s="50">
        <f ca="1">IF($B108&lt;Input!$B$20,PRODUCT(OFFSET(AY$19,0,$B108,1,Input!$B$20-$B108)),IF($B108=Input!$B$20,1,0))</f>
        <v>0</v>
      </c>
      <c r="AZ108" s="50">
        <f ca="1">IF($B108&lt;Input!$B$20,PRODUCT(OFFSET(AZ$19,0,$B108,1,Input!$B$20-$B108)),IF($B108=Input!$B$20,1,0))</f>
        <v>0</v>
      </c>
      <c r="BA108" s="50">
        <f ca="1">IF($B108&lt;Input!$B$20,PRODUCT(OFFSET(BA$19,0,$B108,1,Input!$B$20-$B108)),IF($B108=Input!$B$20,1,0))</f>
        <v>0</v>
      </c>
      <c r="BB108" s="50">
        <f ca="1">IF($B108&lt;Input!$B$20,PRODUCT(OFFSET(BB$19,0,$B108,1,Input!$B$20-$B108)),IF($B108=Input!$B$20,1,0))</f>
        <v>0</v>
      </c>
      <c r="BC108" s="50">
        <f ca="1">IF($B108&lt;Input!$B$20,PRODUCT(OFFSET(BC$19,0,$B108,1,Input!$B$20-$B108)),IF($B108=Input!$B$20,1,0))</f>
        <v>0</v>
      </c>
      <c r="BD108" s="50">
        <f ca="1">IF($B108&lt;Input!$B$20,PRODUCT(OFFSET(BD$19,0,$B108,1,Input!$B$20-$B108)),IF($B108=Input!$B$20,1,0))</f>
        <v>0</v>
      </c>
      <c r="BE108" s="50">
        <f ca="1">IF($B108&lt;Input!$B$20,PRODUCT(OFFSET(BE$19,0,$B108,1,Input!$B$20-$B108)),IF($B108=Input!$B$20,1,0))</f>
        <v>0</v>
      </c>
      <c r="BF108" s="50">
        <f ca="1">IF($B108&lt;Input!$B$20,PRODUCT(OFFSET(BF$19,0,$B108,1,Input!$B$20-$B108)),IF($B108=Input!$B$20,1,0))</f>
        <v>0</v>
      </c>
      <c r="BG108" s="50">
        <f ca="1">IF($B108&lt;Input!$B$20,PRODUCT(OFFSET(BG$19,0,$B108,1,Input!$B$20-$B108)),IF($B108=Input!$B$20,1,0))</f>
        <v>0</v>
      </c>
      <c r="BH108" s="50">
        <f ca="1">IF($B108&lt;Input!$B$20,PRODUCT(OFFSET(BH$19,0,$B108,1,Input!$B$20-$B108)),IF($B108=Input!$B$20,1,0))</f>
        <v>0</v>
      </c>
      <c r="BI108" s="50">
        <f ca="1">IF($B108&lt;Input!$B$20,PRODUCT(OFFSET(BI$19,0,$B108,1,Input!$B$20-$B108)),IF($B108=Input!$B$20,1,0))</f>
        <v>0</v>
      </c>
      <c r="BJ108" s="50">
        <f ca="1">IF($B108&lt;Input!$B$20,PRODUCT(OFFSET(BJ$19,0,$B108,1,Input!$B$20-$B108)),IF($B108=Input!$B$20,1,0))</f>
        <v>0</v>
      </c>
      <c r="BK108" s="50">
        <f ca="1">IF($B108&lt;Input!$B$20,PRODUCT(OFFSET(BK$19,0,$B108,1,Input!$B$20-$B108)),IF($B108=Input!$B$20,1,0))</f>
        <v>0</v>
      </c>
      <c r="BL108" s="50">
        <f ca="1">IF($B108&lt;Input!$B$20,PRODUCT(OFFSET(BL$19,0,$B108,1,Input!$B$20-$B108)),IF($B108=Input!$B$20,1,0))</f>
        <v>0</v>
      </c>
      <c r="BM108" s="50">
        <f ca="1">IF($B108&lt;Input!$B$20,PRODUCT(OFFSET(BM$19,0,$B108,1,Input!$B$20-$B108)),IF($B108=Input!$B$20,1,0))</f>
        <v>0</v>
      </c>
      <c r="BN108" s="50">
        <f ca="1">IF($B108&lt;Input!$B$20,PRODUCT(OFFSET(BN$19,0,$B108,1,Input!$B$20-$B108)),IF($B108=Input!$B$20,1,0))</f>
        <v>0</v>
      </c>
      <c r="BO108" s="50">
        <f ca="1">IF($B108&lt;Input!$B$20,PRODUCT(OFFSET(BO$19,0,$B108,1,Input!$B$20-$B108)),IF($B108=Input!$B$20,1,0))</f>
        <v>0</v>
      </c>
      <c r="BP108" s="50">
        <f ca="1">IF($B108&lt;Input!$B$20,PRODUCT(OFFSET(BP$19,0,$B108,1,Input!$B$20-$B108)),IF($B108=Input!$B$20,1,0))</f>
        <v>0</v>
      </c>
      <c r="BQ108" s="50">
        <f ca="1">IF($B108&lt;Input!$B$20,PRODUCT(OFFSET(BQ$19,0,$B108,1,Input!$B$20-$B108)),IF($B108=Input!$B$20,1,0))</f>
        <v>0</v>
      </c>
      <c r="BR108" s="50">
        <f ca="1">IF($B108&lt;Input!$B$20,PRODUCT(OFFSET(BR$19,0,$B108,1,Input!$B$20-$B108)),IF($B108=Input!$B$20,1,0))</f>
        <v>0</v>
      </c>
      <c r="BS108" s="50">
        <f ca="1">IF($B108&lt;Input!$B$20,PRODUCT(OFFSET(BS$19,0,$B108,1,Input!$B$20-$B108)),IF($B108=Input!$B$20,1,0))</f>
        <v>0</v>
      </c>
      <c r="BT108" s="50">
        <f ca="1">IF($B108&lt;Input!$B$20,PRODUCT(OFFSET(BT$19,0,$B108,1,Input!$B$20-$B108)),IF($B108=Input!$B$20,1,0))</f>
        <v>0</v>
      </c>
      <c r="BU108" s="50">
        <f ca="1">IF($B108&lt;Input!$B$20,PRODUCT(OFFSET(BU$19,0,$B108,1,Input!$B$20-$B108)),IF($B108=Input!$B$20,1,0))</f>
        <v>0</v>
      </c>
      <c r="BV108" s="50">
        <f ca="1">IF($B108&lt;Input!$B$20,PRODUCT(OFFSET(BV$19,0,$B108,1,Input!$B$20-$B108)),IF($B108=Input!$B$20,1,0))</f>
        <v>0</v>
      </c>
      <c r="BW108" s="50">
        <f ca="1">IF($B108&lt;Input!$B$20,PRODUCT(OFFSET(BW$19,0,$B108,1,Input!$B$20-$B108)),IF($B108=Input!$B$20,1,0))</f>
        <v>0</v>
      </c>
      <c r="BX108" s="50">
        <f ca="1">IF($B108&lt;Input!$B$20,PRODUCT(OFFSET(BX$19,0,$B108,1,Input!$B$20-$B108)),IF($B108=Input!$B$20,1,0))</f>
        <v>0</v>
      </c>
      <c r="BY108" s="50">
        <f ca="1">IF($B108&lt;Input!$B$20,PRODUCT(OFFSET(BY$19,0,$B108,1,Input!$B$20-$B108)),IF($B108=Input!$B$20,1,0))</f>
        <v>0</v>
      </c>
      <c r="BZ108" s="50">
        <f ca="1">IF($B108&lt;Input!$B$20,PRODUCT(OFFSET(BZ$19,0,$B108,1,Input!$B$20-$B108)),IF($B108=Input!$B$20,1,0))</f>
        <v>0</v>
      </c>
      <c r="CA108" s="50">
        <f ca="1">IF($B108&lt;Input!$B$20,PRODUCT(OFFSET(CA$19,0,$B108,1,Input!$B$20-$B108)),IF($B108=Input!$B$20,1,0))</f>
        <v>0</v>
      </c>
      <c r="CB108" s="50">
        <f ca="1">IF($B108&lt;Input!$B$20,PRODUCT(OFFSET(CB$19,0,$B108,1,Input!$B$20-$B108)),IF($B108=Input!$B$20,1,0))</f>
        <v>0</v>
      </c>
      <c r="CC108" s="50">
        <f ca="1">IF($B108&lt;Input!$B$20,PRODUCT(OFFSET(CC$19,0,$B108,1,Input!$B$20-$B108)),IF($B108=Input!$B$20,1,0))</f>
        <v>0</v>
      </c>
      <c r="CD108" s="50">
        <f ca="1">IF($B108&lt;Input!$B$20,PRODUCT(OFFSET(CD$19,0,$B108,1,Input!$B$20-$B108)),IF($B108=Input!$B$20,1,0))</f>
        <v>0</v>
      </c>
      <c r="CE108" s="50">
        <f ca="1">IF($B108&lt;Input!$B$20,PRODUCT(OFFSET(CE$19,0,$B108,1,Input!$B$20-$B108)),IF($B108=Input!$B$20,1,0))</f>
        <v>0</v>
      </c>
      <c r="CF108" s="50">
        <f ca="1">IF($B108&lt;Input!$B$20,PRODUCT(OFFSET(CF$19,0,$B108,1,Input!$B$20-$B108)),IF($B108=Input!$B$20,1,0))</f>
        <v>0</v>
      </c>
      <c r="CG108" s="50">
        <f ca="1">IF($B108&lt;Input!$B$20,PRODUCT(OFFSET(CG$19,0,$B108,1,Input!$B$20-$B108)),IF($B108=Input!$B$20,1,0))</f>
        <v>0</v>
      </c>
      <c r="CH108" s="50">
        <f ca="1">IF($B108&lt;Input!$B$20,PRODUCT(OFFSET(CH$19,0,$B108,1,Input!$B$20-$B108)),IF($B108=Input!$B$20,1,0))</f>
        <v>0</v>
      </c>
      <c r="CI108" s="50">
        <f ca="1">IF($B108&lt;Input!$B$20,PRODUCT(OFFSET(CI$19,0,$B108,1,Input!$B$20-$B108)),IF($B108=Input!$B$20,1,0))</f>
        <v>0</v>
      </c>
      <c r="CJ108" s="50">
        <f ca="1">IF($B108&lt;Input!$B$20,PRODUCT(OFFSET(CJ$19,0,$B108,1,Input!$B$20-$B108)),IF($B108=Input!$B$20,1,0))</f>
        <v>0</v>
      </c>
      <c r="CK108" s="50">
        <f ca="1">IF($B108&lt;Input!$B$20,PRODUCT(OFFSET(CK$19,0,$B108,1,Input!$B$20-$B108)),IF($B108=Input!$B$20,1,0))</f>
        <v>0</v>
      </c>
      <c r="CL108" s="50">
        <f ca="1">IF($B108&lt;Input!$B$20,PRODUCT(OFFSET(CL$19,0,$B108,1,Input!$B$20-$B108)),IF($B108=Input!$B$20,1,0))</f>
        <v>0</v>
      </c>
      <c r="CM108" s="50">
        <f ca="1">IF($B108&lt;Input!$B$20,PRODUCT(OFFSET(CM$19,0,$B108,1,Input!$B$20-$B108)),IF($B108=Input!$B$20,1,0))</f>
        <v>0</v>
      </c>
      <c r="CN108" s="50">
        <f ca="1">IF($B108&lt;Input!$B$20,PRODUCT(OFFSET(CN$19,0,$B108,1,Input!$B$20-$B108)),IF($B108=Input!$B$20,1,0))</f>
        <v>0</v>
      </c>
      <c r="CO108" s="50">
        <f ca="1">IF($B108&lt;Input!$B$20,PRODUCT(OFFSET(CO$19,0,$B108,1,Input!$B$20-$B108)),IF($B108=Input!$B$20,1,0))</f>
        <v>0</v>
      </c>
      <c r="CP108" s="50">
        <f ca="1">IF($B108&lt;Input!$B$20,PRODUCT(OFFSET(CP$19,0,$B108,1,Input!$B$20-$B108)),IF($B108=Input!$B$20,1,0))</f>
        <v>0</v>
      </c>
      <c r="CQ108" s="50">
        <f ca="1">IF($B108&lt;Input!$B$20,PRODUCT(OFFSET(CQ$19,0,$B108,1,Input!$B$20-$B108)),IF($B108=Input!$B$20,1,0))</f>
        <v>0</v>
      </c>
      <c r="CR108" s="50">
        <f ca="1">IF($B108&lt;Input!$B$20,PRODUCT(OFFSET(CR$19,0,$B108,1,Input!$B$20-$B108)),IF($B108=Input!$B$20,1,0))</f>
        <v>0</v>
      </c>
      <c r="CS108" s="50">
        <f ca="1">IF($B108&lt;Input!$B$20,PRODUCT(OFFSET(CS$19,0,$B108,1,Input!$B$20-$B108)),IF($B108=Input!$B$20,1,0))</f>
        <v>0</v>
      </c>
      <c r="CT108" s="50">
        <f ca="1">IF($B108&lt;Input!$B$20,PRODUCT(OFFSET(CT$19,0,$B108,1,Input!$B$20-$B108)),IF($B108=Input!$B$20,1,0))</f>
        <v>0</v>
      </c>
      <c r="CU108" s="50">
        <f ca="1">IF($B108&lt;Input!$B$20,PRODUCT(OFFSET(CU$19,0,$B108,1,Input!$B$20-$B108)),IF($B108=Input!$B$20,1,0))</f>
        <v>0</v>
      </c>
    </row>
    <row r="109" spans="2:99" x14ac:dyDescent="0.2">
      <c r="B109" s="43">
        <v>62</v>
      </c>
      <c r="C109" s="50">
        <f ca="1">IF($B109&lt;Input!$B$20,PRODUCT(OFFSET(C$19,0,$B109,1,Input!$B$20-$B109)),IF($B109=Input!$B$20,1,0))</f>
        <v>0</v>
      </c>
      <c r="D109" s="50">
        <f ca="1">IF($B109&lt;Input!$B$20,PRODUCT(OFFSET(D$19,0,$B109,1,Input!$B$20-$B109)),IF($B109=Input!$B$20,1,0))</f>
        <v>0</v>
      </c>
      <c r="E109" s="50">
        <f ca="1">IF($B109&lt;Input!$B$20,PRODUCT(OFFSET(E$19,0,$B109,1,Input!$B$20-$B109)),IF($B109=Input!$B$20,1,0))</f>
        <v>0</v>
      </c>
      <c r="F109" s="50">
        <f ca="1">IF($B109&lt;Input!$B$20,PRODUCT(OFFSET(F$19,0,$B109,1,Input!$B$20-$B109)),IF($B109=Input!$B$20,1,0))</f>
        <v>0</v>
      </c>
      <c r="G109" s="50">
        <f ca="1">IF($B109&lt;Input!$B$20,PRODUCT(OFFSET(G$19,0,$B109,1,Input!$B$20-$B109)),IF($B109=Input!$B$20,1,0))</f>
        <v>0</v>
      </c>
      <c r="H109" s="50">
        <f ca="1">IF($B109&lt;Input!$B$20,PRODUCT(OFFSET(H$19,0,$B109,1,Input!$B$20-$B109)),IF($B109=Input!$B$20,1,0))</f>
        <v>0</v>
      </c>
      <c r="I109" s="50">
        <f ca="1">IF($B109&lt;Input!$B$20,PRODUCT(OFFSET(I$19,0,$B109,1,Input!$B$20-$B109)),IF($B109=Input!$B$20,1,0))</f>
        <v>0</v>
      </c>
      <c r="J109" s="50">
        <f ca="1">IF($B109&lt;Input!$B$20,PRODUCT(OFFSET(J$19,0,$B109,1,Input!$B$20-$B109)),IF($B109=Input!$B$20,1,0))</f>
        <v>0</v>
      </c>
      <c r="K109" s="50">
        <f ca="1">IF($B109&lt;Input!$B$20,PRODUCT(OFFSET(K$19,0,$B109,1,Input!$B$20-$B109)),IF($B109=Input!$B$20,1,0))</f>
        <v>0</v>
      </c>
      <c r="L109" s="50">
        <f ca="1">IF($B109&lt;Input!$B$20,PRODUCT(OFFSET(L$19,0,$B109,1,Input!$B$20-$B109)),IF($B109=Input!$B$20,1,0))</f>
        <v>0</v>
      </c>
      <c r="M109" s="50">
        <f ca="1">IF($B109&lt;Input!$B$20,PRODUCT(OFFSET(M$19,0,$B109,1,Input!$B$20-$B109)),IF($B109=Input!$B$20,1,0))</f>
        <v>0</v>
      </c>
      <c r="N109" s="50">
        <f ca="1">IF($B109&lt;Input!$B$20,PRODUCT(OFFSET(N$19,0,$B109,1,Input!$B$20-$B109)),IF($B109=Input!$B$20,1,0))</f>
        <v>0</v>
      </c>
      <c r="O109" s="50">
        <f ca="1">IF($B109&lt;Input!$B$20,PRODUCT(OFFSET(O$19,0,$B109,1,Input!$B$20-$B109)),IF($B109=Input!$B$20,1,0))</f>
        <v>0</v>
      </c>
      <c r="P109" s="50">
        <f ca="1">IF($B109&lt;Input!$B$20,PRODUCT(OFFSET(P$19,0,$B109,1,Input!$B$20-$B109)),IF($B109=Input!$B$20,1,0))</f>
        <v>0</v>
      </c>
      <c r="Q109" s="50">
        <f ca="1">IF($B109&lt;Input!$B$20,PRODUCT(OFFSET(Q$19,0,$B109,1,Input!$B$20-$B109)),IF($B109=Input!$B$20,1,0))</f>
        <v>0</v>
      </c>
      <c r="R109" s="50">
        <f ca="1">IF($B109&lt;Input!$B$20,PRODUCT(OFFSET(R$19,0,$B109,1,Input!$B$20-$B109)),IF($B109=Input!$B$20,1,0))</f>
        <v>0</v>
      </c>
      <c r="S109" s="50">
        <f ca="1">IF($B109&lt;Input!$B$20,PRODUCT(OFFSET(S$19,0,$B109,1,Input!$B$20-$B109)),IF($B109=Input!$B$20,1,0))</f>
        <v>0</v>
      </c>
      <c r="T109" s="50">
        <f ca="1">IF($B109&lt;Input!$B$20,PRODUCT(OFFSET(T$19,0,$B109,1,Input!$B$20-$B109)),IF($B109=Input!$B$20,1,0))</f>
        <v>0</v>
      </c>
      <c r="U109" s="50">
        <f ca="1">IF($B109&lt;Input!$B$20,PRODUCT(OFFSET(U$19,0,$B109,1,Input!$B$20-$B109)),IF($B109=Input!$B$20,1,0))</f>
        <v>0</v>
      </c>
      <c r="V109" s="50">
        <f ca="1">IF($B109&lt;Input!$B$20,PRODUCT(OFFSET(V$19,0,$B109,1,Input!$B$20-$B109)),IF($B109=Input!$B$20,1,0))</f>
        <v>0</v>
      </c>
      <c r="W109" s="50">
        <f ca="1">IF($B109&lt;Input!$B$20,PRODUCT(OFFSET(W$19,0,$B109,1,Input!$B$20-$B109)),IF($B109=Input!$B$20,1,0))</f>
        <v>0</v>
      </c>
      <c r="X109" s="50">
        <f ca="1">IF($B109&lt;Input!$B$20,PRODUCT(OFFSET(X$19,0,$B109,1,Input!$B$20-$B109)),IF($B109=Input!$B$20,1,0))</f>
        <v>0</v>
      </c>
      <c r="Y109" s="50">
        <f ca="1">IF($B109&lt;Input!$B$20,PRODUCT(OFFSET(Y$19,0,$B109,1,Input!$B$20-$B109)),IF($B109=Input!$B$20,1,0))</f>
        <v>0</v>
      </c>
      <c r="Z109" s="50">
        <f ca="1">IF($B109&lt;Input!$B$20,PRODUCT(OFFSET(Z$19,0,$B109,1,Input!$B$20-$B109)),IF($B109=Input!$B$20,1,0))</f>
        <v>0</v>
      </c>
      <c r="AA109" s="50">
        <f ca="1">IF($B109&lt;Input!$B$20,PRODUCT(OFFSET(AA$19,0,$B109,1,Input!$B$20-$B109)),IF($B109=Input!$B$20,1,0))</f>
        <v>0</v>
      </c>
      <c r="AB109" s="50">
        <f ca="1">IF($B109&lt;Input!$B$20,PRODUCT(OFFSET(AB$19,0,$B109,1,Input!$B$20-$B109)),IF($B109=Input!$B$20,1,0))</f>
        <v>0</v>
      </c>
      <c r="AC109" s="50">
        <f ca="1">IF($B109&lt;Input!$B$20,PRODUCT(OFFSET(AC$19,0,$B109,1,Input!$B$20-$B109)),IF($B109=Input!$B$20,1,0))</f>
        <v>0</v>
      </c>
      <c r="AD109" s="50">
        <f ca="1">IF($B109&lt;Input!$B$20,PRODUCT(OFFSET(AD$19,0,$B109,1,Input!$B$20-$B109)),IF($B109=Input!$B$20,1,0))</f>
        <v>0</v>
      </c>
      <c r="AE109" s="50">
        <f ca="1">IF($B109&lt;Input!$B$20,PRODUCT(OFFSET(AE$19,0,$B109,1,Input!$B$20-$B109)),IF($B109=Input!$B$20,1,0))</f>
        <v>0</v>
      </c>
      <c r="AF109" s="50">
        <f ca="1">IF($B109&lt;Input!$B$20,PRODUCT(OFFSET(AF$19,0,$B109,1,Input!$B$20-$B109)),IF($B109=Input!$B$20,1,0))</f>
        <v>0</v>
      </c>
      <c r="AG109" s="50">
        <f ca="1">IF($B109&lt;Input!$B$20,PRODUCT(OFFSET(AG$19,0,$B109,1,Input!$B$20-$B109)),IF($B109=Input!$B$20,1,0))</f>
        <v>0</v>
      </c>
      <c r="AH109" s="50">
        <f ca="1">IF($B109&lt;Input!$B$20,PRODUCT(OFFSET(AH$19,0,$B109,1,Input!$B$20-$B109)),IF($B109=Input!$B$20,1,0))</f>
        <v>0</v>
      </c>
      <c r="AI109" s="50">
        <f ca="1">IF($B109&lt;Input!$B$20,PRODUCT(OFFSET(AI$19,0,$B109,1,Input!$B$20-$B109)),IF($B109=Input!$B$20,1,0))</f>
        <v>0</v>
      </c>
      <c r="AJ109" s="50">
        <f ca="1">IF($B109&lt;Input!$B$20,PRODUCT(OFFSET(AJ$19,0,$B109,1,Input!$B$20-$B109)),IF($B109=Input!$B$20,1,0))</f>
        <v>0</v>
      </c>
      <c r="AK109" s="50">
        <f ca="1">IF($B109&lt;Input!$B$20,PRODUCT(OFFSET(AK$19,0,$B109,1,Input!$B$20-$B109)),IF($B109=Input!$B$20,1,0))</f>
        <v>0</v>
      </c>
      <c r="AL109" s="50">
        <f ca="1">IF($B109&lt;Input!$B$20,PRODUCT(OFFSET(AL$19,0,$B109,1,Input!$B$20-$B109)),IF($B109=Input!$B$20,1,0))</f>
        <v>0</v>
      </c>
      <c r="AM109" s="50">
        <f ca="1">IF($B109&lt;Input!$B$20,PRODUCT(OFFSET(AM$19,0,$B109,1,Input!$B$20-$B109)),IF($B109=Input!$B$20,1,0))</f>
        <v>0</v>
      </c>
      <c r="AN109" s="50">
        <f ca="1">IF($B109&lt;Input!$B$20,PRODUCT(OFFSET(AN$19,0,$B109,1,Input!$B$20-$B109)),IF($B109=Input!$B$20,1,0))</f>
        <v>0</v>
      </c>
      <c r="AO109" s="50">
        <f ca="1">IF($B109&lt;Input!$B$20,PRODUCT(OFFSET(AO$19,0,$B109,1,Input!$B$20-$B109)),IF($B109=Input!$B$20,1,0))</f>
        <v>0</v>
      </c>
      <c r="AP109" s="50">
        <f ca="1">IF($B109&lt;Input!$B$20,PRODUCT(OFFSET(AP$19,0,$B109,1,Input!$B$20-$B109)),IF($B109=Input!$B$20,1,0))</f>
        <v>0</v>
      </c>
      <c r="AQ109" s="50">
        <f ca="1">IF($B109&lt;Input!$B$20,PRODUCT(OFFSET(AQ$19,0,$B109,1,Input!$B$20-$B109)),IF($B109=Input!$B$20,1,0))</f>
        <v>0</v>
      </c>
      <c r="AR109" s="50">
        <f ca="1">IF($B109&lt;Input!$B$20,PRODUCT(OFFSET(AR$19,0,$B109,1,Input!$B$20-$B109)),IF($B109=Input!$B$20,1,0))</f>
        <v>0</v>
      </c>
      <c r="AS109" s="50">
        <f ca="1">IF($B109&lt;Input!$B$20,PRODUCT(OFFSET(AS$19,0,$B109,1,Input!$B$20-$B109)),IF($B109=Input!$B$20,1,0))</f>
        <v>0</v>
      </c>
      <c r="AT109" s="50">
        <f ca="1">IF($B109&lt;Input!$B$20,PRODUCT(OFFSET(AT$19,0,$B109,1,Input!$B$20-$B109)),IF($B109=Input!$B$20,1,0))</f>
        <v>0</v>
      </c>
      <c r="AU109" s="50">
        <f ca="1">IF($B109&lt;Input!$B$20,PRODUCT(OFFSET(AU$19,0,$B109,1,Input!$B$20-$B109)),IF($B109=Input!$B$20,1,0))</f>
        <v>0</v>
      </c>
      <c r="AV109" s="50">
        <f ca="1">IF($B109&lt;Input!$B$20,PRODUCT(OFFSET(AV$19,0,$B109,1,Input!$B$20-$B109)),IF($B109=Input!$B$20,1,0))</f>
        <v>0</v>
      </c>
      <c r="AW109" s="50">
        <f ca="1">IF($B109&lt;Input!$B$20,PRODUCT(OFFSET(AW$19,0,$B109,1,Input!$B$20-$B109)),IF($B109=Input!$B$20,1,0))</f>
        <v>0</v>
      </c>
      <c r="AX109" s="50">
        <f ca="1">IF($B109&lt;Input!$B$20,PRODUCT(OFFSET(AX$19,0,$B109,1,Input!$B$20-$B109)),IF($B109=Input!$B$20,1,0))</f>
        <v>0</v>
      </c>
      <c r="AY109" s="50">
        <f ca="1">IF($B109&lt;Input!$B$20,PRODUCT(OFFSET(AY$19,0,$B109,1,Input!$B$20-$B109)),IF($B109=Input!$B$20,1,0))</f>
        <v>0</v>
      </c>
      <c r="AZ109" s="50">
        <f ca="1">IF($B109&lt;Input!$B$20,PRODUCT(OFFSET(AZ$19,0,$B109,1,Input!$B$20-$B109)),IF($B109=Input!$B$20,1,0))</f>
        <v>0</v>
      </c>
      <c r="BA109" s="50">
        <f ca="1">IF($B109&lt;Input!$B$20,PRODUCT(OFFSET(BA$19,0,$B109,1,Input!$B$20-$B109)),IF($B109=Input!$B$20,1,0))</f>
        <v>0</v>
      </c>
      <c r="BB109" s="50">
        <f ca="1">IF($B109&lt;Input!$B$20,PRODUCT(OFFSET(BB$19,0,$B109,1,Input!$B$20-$B109)),IF($B109=Input!$B$20,1,0))</f>
        <v>0</v>
      </c>
      <c r="BC109" s="50">
        <f ca="1">IF($B109&lt;Input!$B$20,PRODUCT(OFFSET(BC$19,0,$B109,1,Input!$B$20-$B109)),IF($B109=Input!$B$20,1,0))</f>
        <v>0</v>
      </c>
      <c r="BD109" s="50">
        <f ca="1">IF($B109&lt;Input!$B$20,PRODUCT(OFFSET(BD$19,0,$B109,1,Input!$B$20-$B109)),IF($B109=Input!$B$20,1,0))</f>
        <v>0</v>
      </c>
      <c r="BE109" s="50">
        <f ca="1">IF($B109&lt;Input!$B$20,PRODUCT(OFFSET(BE$19,0,$B109,1,Input!$B$20-$B109)),IF($B109=Input!$B$20,1,0))</f>
        <v>0</v>
      </c>
      <c r="BF109" s="50">
        <f ca="1">IF($B109&lt;Input!$B$20,PRODUCT(OFFSET(BF$19,0,$B109,1,Input!$B$20-$B109)),IF($B109=Input!$B$20,1,0))</f>
        <v>0</v>
      </c>
      <c r="BG109" s="50">
        <f ca="1">IF($B109&lt;Input!$B$20,PRODUCT(OFFSET(BG$19,0,$B109,1,Input!$B$20-$B109)),IF($B109=Input!$B$20,1,0))</f>
        <v>0</v>
      </c>
      <c r="BH109" s="50">
        <f ca="1">IF($B109&lt;Input!$B$20,PRODUCT(OFFSET(BH$19,0,$B109,1,Input!$B$20-$B109)),IF($B109=Input!$B$20,1,0))</f>
        <v>0</v>
      </c>
      <c r="BI109" s="50">
        <f ca="1">IF($B109&lt;Input!$B$20,PRODUCT(OFFSET(BI$19,0,$B109,1,Input!$B$20-$B109)),IF($B109=Input!$B$20,1,0))</f>
        <v>0</v>
      </c>
      <c r="BJ109" s="50">
        <f ca="1">IF($B109&lt;Input!$B$20,PRODUCT(OFFSET(BJ$19,0,$B109,1,Input!$B$20-$B109)),IF($B109=Input!$B$20,1,0))</f>
        <v>0</v>
      </c>
      <c r="BK109" s="50">
        <f ca="1">IF($B109&lt;Input!$B$20,PRODUCT(OFFSET(BK$19,0,$B109,1,Input!$B$20-$B109)),IF($B109=Input!$B$20,1,0))</f>
        <v>0</v>
      </c>
      <c r="BL109" s="50">
        <f ca="1">IF($B109&lt;Input!$B$20,PRODUCT(OFFSET(BL$19,0,$B109,1,Input!$B$20-$B109)),IF($B109=Input!$B$20,1,0))</f>
        <v>0</v>
      </c>
      <c r="BM109" s="50">
        <f ca="1">IF($B109&lt;Input!$B$20,PRODUCT(OFFSET(BM$19,0,$B109,1,Input!$B$20-$B109)),IF($B109=Input!$B$20,1,0))</f>
        <v>0</v>
      </c>
      <c r="BN109" s="50">
        <f ca="1">IF($B109&lt;Input!$B$20,PRODUCT(OFFSET(BN$19,0,$B109,1,Input!$B$20-$B109)),IF($B109=Input!$B$20,1,0))</f>
        <v>0</v>
      </c>
      <c r="BO109" s="50">
        <f ca="1">IF($B109&lt;Input!$B$20,PRODUCT(OFFSET(BO$19,0,$B109,1,Input!$B$20-$B109)),IF($B109=Input!$B$20,1,0))</f>
        <v>0</v>
      </c>
      <c r="BP109" s="50">
        <f ca="1">IF($B109&lt;Input!$B$20,PRODUCT(OFFSET(BP$19,0,$B109,1,Input!$B$20-$B109)),IF($B109=Input!$B$20,1,0))</f>
        <v>0</v>
      </c>
      <c r="BQ109" s="50">
        <f ca="1">IF($B109&lt;Input!$B$20,PRODUCT(OFFSET(BQ$19,0,$B109,1,Input!$B$20-$B109)),IF($B109=Input!$B$20,1,0))</f>
        <v>0</v>
      </c>
      <c r="BR109" s="50">
        <f ca="1">IF($B109&lt;Input!$B$20,PRODUCT(OFFSET(BR$19,0,$B109,1,Input!$B$20-$B109)),IF($B109=Input!$B$20,1,0))</f>
        <v>0</v>
      </c>
      <c r="BS109" s="50">
        <f ca="1">IF($B109&lt;Input!$B$20,PRODUCT(OFFSET(BS$19,0,$B109,1,Input!$B$20-$B109)),IF($B109=Input!$B$20,1,0))</f>
        <v>0</v>
      </c>
      <c r="BT109" s="50">
        <f ca="1">IF($B109&lt;Input!$B$20,PRODUCT(OFFSET(BT$19,0,$B109,1,Input!$B$20-$B109)),IF($B109=Input!$B$20,1,0))</f>
        <v>0</v>
      </c>
      <c r="BU109" s="50">
        <f ca="1">IF($B109&lt;Input!$B$20,PRODUCT(OFFSET(BU$19,0,$B109,1,Input!$B$20-$B109)),IF($B109=Input!$B$20,1,0))</f>
        <v>0</v>
      </c>
      <c r="BV109" s="50">
        <f ca="1">IF($B109&lt;Input!$B$20,PRODUCT(OFFSET(BV$19,0,$B109,1,Input!$B$20-$B109)),IF($B109=Input!$B$20,1,0))</f>
        <v>0</v>
      </c>
      <c r="BW109" s="50">
        <f ca="1">IF($B109&lt;Input!$B$20,PRODUCT(OFFSET(BW$19,0,$B109,1,Input!$B$20-$B109)),IF($B109=Input!$B$20,1,0))</f>
        <v>0</v>
      </c>
      <c r="BX109" s="50">
        <f ca="1">IF($B109&lt;Input!$B$20,PRODUCT(OFFSET(BX$19,0,$B109,1,Input!$B$20-$B109)),IF($B109=Input!$B$20,1,0))</f>
        <v>0</v>
      </c>
      <c r="BY109" s="50">
        <f ca="1">IF($B109&lt;Input!$B$20,PRODUCT(OFFSET(BY$19,0,$B109,1,Input!$B$20-$B109)),IF($B109=Input!$B$20,1,0))</f>
        <v>0</v>
      </c>
      <c r="BZ109" s="50">
        <f ca="1">IF($B109&lt;Input!$B$20,PRODUCT(OFFSET(BZ$19,0,$B109,1,Input!$B$20-$B109)),IF($B109=Input!$B$20,1,0))</f>
        <v>0</v>
      </c>
      <c r="CA109" s="50">
        <f ca="1">IF($B109&lt;Input!$B$20,PRODUCT(OFFSET(CA$19,0,$B109,1,Input!$B$20-$B109)),IF($B109=Input!$B$20,1,0))</f>
        <v>0</v>
      </c>
      <c r="CB109" s="50">
        <f ca="1">IF($B109&lt;Input!$B$20,PRODUCT(OFFSET(CB$19,0,$B109,1,Input!$B$20-$B109)),IF($B109=Input!$B$20,1,0))</f>
        <v>0</v>
      </c>
      <c r="CC109" s="50">
        <f ca="1">IF($B109&lt;Input!$B$20,PRODUCT(OFFSET(CC$19,0,$B109,1,Input!$B$20-$B109)),IF($B109=Input!$B$20,1,0))</f>
        <v>0</v>
      </c>
      <c r="CD109" s="50">
        <f ca="1">IF($B109&lt;Input!$B$20,PRODUCT(OFFSET(CD$19,0,$B109,1,Input!$B$20-$B109)),IF($B109=Input!$B$20,1,0))</f>
        <v>0</v>
      </c>
      <c r="CE109" s="50">
        <f ca="1">IF($B109&lt;Input!$B$20,PRODUCT(OFFSET(CE$19,0,$B109,1,Input!$B$20-$B109)),IF($B109=Input!$B$20,1,0))</f>
        <v>0</v>
      </c>
      <c r="CF109" s="50">
        <f ca="1">IF($B109&lt;Input!$B$20,PRODUCT(OFFSET(CF$19,0,$B109,1,Input!$B$20-$B109)),IF($B109=Input!$B$20,1,0))</f>
        <v>0</v>
      </c>
      <c r="CG109" s="50">
        <f ca="1">IF($B109&lt;Input!$B$20,PRODUCT(OFFSET(CG$19,0,$B109,1,Input!$B$20-$B109)),IF($B109=Input!$B$20,1,0))</f>
        <v>0</v>
      </c>
      <c r="CH109" s="50">
        <f ca="1">IF($B109&lt;Input!$B$20,PRODUCT(OFFSET(CH$19,0,$B109,1,Input!$B$20-$B109)),IF($B109=Input!$B$20,1,0))</f>
        <v>0</v>
      </c>
      <c r="CI109" s="50">
        <f ca="1">IF($B109&lt;Input!$B$20,PRODUCT(OFFSET(CI$19,0,$B109,1,Input!$B$20-$B109)),IF($B109=Input!$B$20,1,0))</f>
        <v>0</v>
      </c>
      <c r="CJ109" s="50">
        <f ca="1">IF($B109&lt;Input!$B$20,PRODUCT(OFFSET(CJ$19,0,$B109,1,Input!$B$20-$B109)),IF($B109=Input!$B$20,1,0))</f>
        <v>0</v>
      </c>
      <c r="CK109" s="50">
        <f ca="1">IF($B109&lt;Input!$B$20,PRODUCT(OFFSET(CK$19,0,$B109,1,Input!$B$20-$B109)),IF($B109=Input!$B$20,1,0))</f>
        <v>0</v>
      </c>
      <c r="CL109" s="50">
        <f ca="1">IF($B109&lt;Input!$B$20,PRODUCT(OFFSET(CL$19,0,$B109,1,Input!$B$20-$B109)),IF($B109=Input!$B$20,1,0))</f>
        <v>0</v>
      </c>
      <c r="CM109" s="50">
        <f ca="1">IF($B109&lt;Input!$B$20,PRODUCT(OFFSET(CM$19,0,$B109,1,Input!$B$20-$B109)),IF($B109=Input!$B$20,1,0))</f>
        <v>0</v>
      </c>
      <c r="CN109" s="50">
        <f ca="1">IF($B109&lt;Input!$B$20,PRODUCT(OFFSET(CN$19,0,$B109,1,Input!$B$20-$B109)),IF($B109=Input!$B$20,1,0))</f>
        <v>0</v>
      </c>
      <c r="CO109" s="50">
        <f ca="1">IF($B109&lt;Input!$B$20,PRODUCT(OFFSET(CO$19,0,$B109,1,Input!$B$20-$B109)),IF($B109=Input!$B$20,1,0))</f>
        <v>0</v>
      </c>
      <c r="CP109" s="50">
        <f ca="1">IF($B109&lt;Input!$B$20,PRODUCT(OFFSET(CP$19,0,$B109,1,Input!$B$20-$B109)),IF($B109=Input!$B$20,1,0))</f>
        <v>0</v>
      </c>
      <c r="CQ109" s="50">
        <f ca="1">IF($B109&lt;Input!$B$20,PRODUCT(OFFSET(CQ$19,0,$B109,1,Input!$B$20-$B109)),IF($B109=Input!$B$20,1,0))</f>
        <v>0</v>
      </c>
      <c r="CR109" s="50">
        <f ca="1">IF($B109&lt;Input!$B$20,PRODUCT(OFFSET(CR$19,0,$B109,1,Input!$B$20-$B109)),IF($B109=Input!$B$20,1,0))</f>
        <v>0</v>
      </c>
      <c r="CS109" s="50">
        <f ca="1">IF($B109&lt;Input!$B$20,PRODUCT(OFFSET(CS$19,0,$B109,1,Input!$B$20-$B109)),IF($B109=Input!$B$20,1,0))</f>
        <v>0</v>
      </c>
      <c r="CT109" s="50">
        <f ca="1">IF($B109&lt;Input!$B$20,PRODUCT(OFFSET(CT$19,0,$B109,1,Input!$B$20-$B109)),IF($B109=Input!$B$20,1,0))</f>
        <v>0</v>
      </c>
      <c r="CU109" s="50">
        <f ca="1">IF($B109&lt;Input!$B$20,PRODUCT(OFFSET(CU$19,0,$B109,1,Input!$B$20-$B109)),IF($B109=Input!$B$20,1,0))</f>
        <v>0</v>
      </c>
    </row>
    <row r="110" spans="2:99" x14ac:dyDescent="0.2">
      <c r="B110" s="43">
        <v>63</v>
      </c>
      <c r="C110" s="50">
        <f ca="1">IF($B110&lt;Input!$B$20,PRODUCT(OFFSET(C$19,0,$B110,1,Input!$B$20-$B110)),IF($B110=Input!$B$20,1,0))</f>
        <v>0</v>
      </c>
      <c r="D110" s="50">
        <f ca="1">IF($B110&lt;Input!$B$20,PRODUCT(OFFSET(D$19,0,$B110,1,Input!$B$20-$B110)),IF($B110=Input!$B$20,1,0))</f>
        <v>0</v>
      </c>
      <c r="E110" s="50">
        <f ca="1">IF($B110&lt;Input!$B$20,PRODUCT(OFFSET(E$19,0,$B110,1,Input!$B$20-$B110)),IF($B110=Input!$B$20,1,0))</f>
        <v>0</v>
      </c>
      <c r="F110" s="50">
        <f ca="1">IF($B110&lt;Input!$B$20,PRODUCT(OFFSET(F$19,0,$B110,1,Input!$B$20-$B110)),IF($B110=Input!$B$20,1,0))</f>
        <v>0</v>
      </c>
      <c r="G110" s="50">
        <f ca="1">IF($B110&lt;Input!$B$20,PRODUCT(OFFSET(G$19,0,$B110,1,Input!$B$20-$B110)),IF($B110=Input!$B$20,1,0))</f>
        <v>0</v>
      </c>
      <c r="H110" s="50">
        <f ca="1">IF($B110&lt;Input!$B$20,PRODUCT(OFFSET(H$19,0,$B110,1,Input!$B$20-$B110)),IF($B110=Input!$B$20,1,0))</f>
        <v>0</v>
      </c>
      <c r="I110" s="50">
        <f ca="1">IF($B110&lt;Input!$B$20,PRODUCT(OFFSET(I$19,0,$B110,1,Input!$B$20-$B110)),IF($B110=Input!$B$20,1,0))</f>
        <v>0</v>
      </c>
      <c r="J110" s="50">
        <f ca="1">IF($B110&lt;Input!$B$20,PRODUCT(OFFSET(J$19,0,$B110,1,Input!$B$20-$B110)),IF($B110=Input!$B$20,1,0))</f>
        <v>0</v>
      </c>
      <c r="K110" s="50">
        <f ca="1">IF($B110&lt;Input!$B$20,PRODUCT(OFFSET(K$19,0,$B110,1,Input!$B$20-$B110)),IF($B110=Input!$B$20,1,0))</f>
        <v>0</v>
      </c>
      <c r="L110" s="50">
        <f ca="1">IF($B110&lt;Input!$B$20,PRODUCT(OFFSET(L$19,0,$B110,1,Input!$B$20-$B110)),IF($B110=Input!$B$20,1,0))</f>
        <v>0</v>
      </c>
      <c r="M110" s="50">
        <f ca="1">IF($B110&lt;Input!$B$20,PRODUCT(OFFSET(M$19,0,$B110,1,Input!$B$20-$B110)),IF($B110=Input!$B$20,1,0))</f>
        <v>0</v>
      </c>
      <c r="N110" s="50">
        <f ca="1">IF($B110&lt;Input!$B$20,PRODUCT(OFFSET(N$19,0,$B110,1,Input!$B$20-$B110)),IF($B110=Input!$B$20,1,0))</f>
        <v>0</v>
      </c>
      <c r="O110" s="50">
        <f ca="1">IF($B110&lt;Input!$B$20,PRODUCT(OFFSET(O$19,0,$B110,1,Input!$B$20-$B110)),IF($B110=Input!$B$20,1,0))</f>
        <v>0</v>
      </c>
      <c r="P110" s="50">
        <f ca="1">IF($B110&lt;Input!$B$20,PRODUCT(OFFSET(P$19,0,$B110,1,Input!$B$20-$B110)),IF($B110=Input!$B$20,1,0))</f>
        <v>0</v>
      </c>
      <c r="Q110" s="50">
        <f ca="1">IF($B110&lt;Input!$B$20,PRODUCT(OFFSET(Q$19,0,$B110,1,Input!$B$20-$B110)),IF($B110=Input!$B$20,1,0))</f>
        <v>0</v>
      </c>
      <c r="R110" s="50">
        <f ca="1">IF($B110&lt;Input!$B$20,PRODUCT(OFFSET(R$19,0,$B110,1,Input!$B$20-$B110)),IF($B110=Input!$B$20,1,0))</f>
        <v>0</v>
      </c>
      <c r="S110" s="50">
        <f ca="1">IF($B110&lt;Input!$B$20,PRODUCT(OFFSET(S$19,0,$B110,1,Input!$B$20-$B110)),IF($B110=Input!$B$20,1,0))</f>
        <v>0</v>
      </c>
      <c r="T110" s="50">
        <f ca="1">IF($B110&lt;Input!$B$20,PRODUCT(OFFSET(T$19,0,$B110,1,Input!$B$20-$B110)),IF($B110=Input!$B$20,1,0))</f>
        <v>0</v>
      </c>
      <c r="U110" s="50">
        <f ca="1">IF($B110&lt;Input!$B$20,PRODUCT(OFFSET(U$19,0,$B110,1,Input!$B$20-$B110)),IF($B110=Input!$B$20,1,0))</f>
        <v>0</v>
      </c>
      <c r="V110" s="50">
        <f ca="1">IF($B110&lt;Input!$B$20,PRODUCT(OFFSET(V$19,0,$B110,1,Input!$B$20-$B110)),IF($B110=Input!$B$20,1,0))</f>
        <v>0</v>
      </c>
      <c r="W110" s="50">
        <f ca="1">IF($B110&lt;Input!$B$20,PRODUCT(OFFSET(W$19,0,$B110,1,Input!$B$20-$B110)),IF($B110=Input!$B$20,1,0))</f>
        <v>0</v>
      </c>
      <c r="X110" s="50">
        <f ca="1">IF($B110&lt;Input!$B$20,PRODUCT(OFFSET(X$19,0,$B110,1,Input!$B$20-$B110)),IF($B110=Input!$B$20,1,0))</f>
        <v>0</v>
      </c>
      <c r="Y110" s="50">
        <f ca="1">IF($B110&lt;Input!$B$20,PRODUCT(OFFSET(Y$19,0,$B110,1,Input!$B$20-$B110)),IF($B110=Input!$B$20,1,0))</f>
        <v>0</v>
      </c>
      <c r="Z110" s="50">
        <f ca="1">IF($B110&lt;Input!$B$20,PRODUCT(OFFSET(Z$19,0,$B110,1,Input!$B$20-$B110)),IF($B110=Input!$B$20,1,0))</f>
        <v>0</v>
      </c>
      <c r="AA110" s="50">
        <f ca="1">IF($B110&lt;Input!$B$20,PRODUCT(OFFSET(AA$19,0,$B110,1,Input!$B$20-$B110)),IF($B110=Input!$B$20,1,0))</f>
        <v>0</v>
      </c>
      <c r="AB110" s="50">
        <f ca="1">IF($B110&lt;Input!$B$20,PRODUCT(OFFSET(AB$19,0,$B110,1,Input!$B$20-$B110)),IF($B110=Input!$B$20,1,0))</f>
        <v>0</v>
      </c>
      <c r="AC110" s="50">
        <f ca="1">IF($B110&lt;Input!$B$20,PRODUCT(OFFSET(AC$19,0,$B110,1,Input!$B$20-$B110)),IF($B110=Input!$B$20,1,0))</f>
        <v>0</v>
      </c>
      <c r="AD110" s="50">
        <f ca="1">IF($B110&lt;Input!$B$20,PRODUCT(OFFSET(AD$19,0,$B110,1,Input!$B$20-$B110)),IF($B110=Input!$B$20,1,0))</f>
        <v>0</v>
      </c>
      <c r="AE110" s="50">
        <f ca="1">IF($B110&lt;Input!$B$20,PRODUCT(OFFSET(AE$19,0,$B110,1,Input!$B$20-$B110)),IF($B110=Input!$B$20,1,0))</f>
        <v>0</v>
      </c>
      <c r="AF110" s="50">
        <f ca="1">IF($B110&lt;Input!$B$20,PRODUCT(OFFSET(AF$19,0,$B110,1,Input!$B$20-$B110)),IF($B110=Input!$B$20,1,0))</f>
        <v>0</v>
      </c>
      <c r="AG110" s="50">
        <f ca="1">IF($B110&lt;Input!$B$20,PRODUCT(OFFSET(AG$19,0,$B110,1,Input!$B$20-$B110)),IF($B110=Input!$B$20,1,0))</f>
        <v>0</v>
      </c>
      <c r="AH110" s="50">
        <f ca="1">IF($B110&lt;Input!$B$20,PRODUCT(OFFSET(AH$19,0,$B110,1,Input!$B$20-$B110)),IF($B110=Input!$B$20,1,0))</f>
        <v>0</v>
      </c>
      <c r="AI110" s="50">
        <f ca="1">IF($B110&lt;Input!$B$20,PRODUCT(OFFSET(AI$19,0,$B110,1,Input!$B$20-$B110)),IF($B110=Input!$B$20,1,0))</f>
        <v>0</v>
      </c>
      <c r="AJ110" s="50">
        <f ca="1">IF($B110&lt;Input!$B$20,PRODUCT(OFFSET(AJ$19,0,$B110,1,Input!$B$20-$B110)),IF($B110=Input!$B$20,1,0))</f>
        <v>0</v>
      </c>
      <c r="AK110" s="50">
        <f ca="1">IF($B110&lt;Input!$B$20,PRODUCT(OFFSET(AK$19,0,$B110,1,Input!$B$20-$B110)),IF($B110=Input!$B$20,1,0))</f>
        <v>0</v>
      </c>
      <c r="AL110" s="50">
        <f ca="1">IF($B110&lt;Input!$B$20,PRODUCT(OFFSET(AL$19,0,$B110,1,Input!$B$20-$B110)),IF($B110=Input!$B$20,1,0))</f>
        <v>0</v>
      </c>
      <c r="AM110" s="50">
        <f ca="1">IF($B110&lt;Input!$B$20,PRODUCT(OFFSET(AM$19,0,$B110,1,Input!$B$20-$B110)),IF($B110=Input!$B$20,1,0))</f>
        <v>0</v>
      </c>
      <c r="AN110" s="50">
        <f ca="1">IF($B110&lt;Input!$B$20,PRODUCT(OFFSET(AN$19,0,$B110,1,Input!$B$20-$B110)),IF($B110=Input!$B$20,1,0))</f>
        <v>0</v>
      </c>
      <c r="AO110" s="50">
        <f ca="1">IF($B110&lt;Input!$B$20,PRODUCT(OFFSET(AO$19,0,$B110,1,Input!$B$20-$B110)),IF($B110=Input!$B$20,1,0))</f>
        <v>0</v>
      </c>
      <c r="AP110" s="50">
        <f ca="1">IF($B110&lt;Input!$B$20,PRODUCT(OFFSET(AP$19,0,$B110,1,Input!$B$20-$B110)),IF($B110=Input!$B$20,1,0))</f>
        <v>0</v>
      </c>
      <c r="AQ110" s="50">
        <f ca="1">IF($B110&lt;Input!$B$20,PRODUCT(OFFSET(AQ$19,0,$B110,1,Input!$B$20-$B110)),IF($B110=Input!$B$20,1,0))</f>
        <v>0</v>
      </c>
      <c r="AR110" s="50">
        <f ca="1">IF($B110&lt;Input!$B$20,PRODUCT(OFFSET(AR$19,0,$B110,1,Input!$B$20-$B110)),IF($B110=Input!$B$20,1,0))</f>
        <v>0</v>
      </c>
      <c r="AS110" s="50">
        <f ca="1">IF($B110&lt;Input!$B$20,PRODUCT(OFFSET(AS$19,0,$B110,1,Input!$B$20-$B110)),IF($B110=Input!$B$20,1,0))</f>
        <v>0</v>
      </c>
      <c r="AT110" s="50">
        <f ca="1">IF($B110&lt;Input!$B$20,PRODUCT(OFFSET(AT$19,0,$B110,1,Input!$B$20-$B110)),IF($B110=Input!$B$20,1,0))</f>
        <v>0</v>
      </c>
      <c r="AU110" s="50">
        <f ca="1">IF($B110&lt;Input!$B$20,PRODUCT(OFFSET(AU$19,0,$B110,1,Input!$B$20-$B110)),IF($B110=Input!$B$20,1,0))</f>
        <v>0</v>
      </c>
      <c r="AV110" s="50">
        <f ca="1">IF($B110&lt;Input!$B$20,PRODUCT(OFFSET(AV$19,0,$B110,1,Input!$B$20-$B110)),IF($B110=Input!$B$20,1,0))</f>
        <v>0</v>
      </c>
      <c r="AW110" s="50">
        <f ca="1">IF($B110&lt;Input!$B$20,PRODUCT(OFFSET(AW$19,0,$B110,1,Input!$B$20-$B110)),IF($B110=Input!$B$20,1,0))</f>
        <v>0</v>
      </c>
      <c r="AX110" s="50">
        <f ca="1">IF($B110&lt;Input!$B$20,PRODUCT(OFFSET(AX$19,0,$B110,1,Input!$B$20-$B110)),IF($B110=Input!$B$20,1,0))</f>
        <v>0</v>
      </c>
      <c r="AY110" s="50">
        <f ca="1">IF($B110&lt;Input!$B$20,PRODUCT(OFFSET(AY$19,0,$B110,1,Input!$B$20-$B110)),IF($B110=Input!$B$20,1,0))</f>
        <v>0</v>
      </c>
      <c r="AZ110" s="50">
        <f ca="1">IF($B110&lt;Input!$B$20,PRODUCT(OFFSET(AZ$19,0,$B110,1,Input!$B$20-$B110)),IF($B110=Input!$B$20,1,0))</f>
        <v>0</v>
      </c>
      <c r="BA110" s="50">
        <f ca="1">IF($B110&lt;Input!$B$20,PRODUCT(OFFSET(BA$19,0,$B110,1,Input!$B$20-$B110)),IF($B110=Input!$B$20,1,0))</f>
        <v>0</v>
      </c>
      <c r="BB110" s="50">
        <f ca="1">IF($B110&lt;Input!$B$20,PRODUCT(OFFSET(BB$19,0,$B110,1,Input!$B$20-$B110)),IF($B110=Input!$B$20,1,0))</f>
        <v>0</v>
      </c>
      <c r="BC110" s="50">
        <f ca="1">IF($B110&lt;Input!$B$20,PRODUCT(OFFSET(BC$19,0,$B110,1,Input!$B$20-$B110)),IF($B110=Input!$B$20,1,0))</f>
        <v>0</v>
      </c>
      <c r="BD110" s="50">
        <f ca="1">IF($B110&lt;Input!$B$20,PRODUCT(OFFSET(BD$19,0,$B110,1,Input!$B$20-$B110)),IF($B110=Input!$B$20,1,0))</f>
        <v>0</v>
      </c>
      <c r="BE110" s="50">
        <f ca="1">IF($B110&lt;Input!$B$20,PRODUCT(OFFSET(BE$19,0,$B110,1,Input!$B$20-$B110)),IF($B110=Input!$B$20,1,0))</f>
        <v>0</v>
      </c>
      <c r="BF110" s="50">
        <f ca="1">IF($B110&lt;Input!$B$20,PRODUCT(OFFSET(BF$19,0,$B110,1,Input!$B$20-$B110)),IF($B110=Input!$B$20,1,0))</f>
        <v>0</v>
      </c>
      <c r="BG110" s="50">
        <f ca="1">IF($B110&lt;Input!$B$20,PRODUCT(OFFSET(BG$19,0,$B110,1,Input!$B$20-$B110)),IF($B110=Input!$B$20,1,0))</f>
        <v>0</v>
      </c>
      <c r="BH110" s="50">
        <f ca="1">IF($B110&lt;Input!$B$20,PRODUCT(OFFSET(BH$19,0,$B110,1,Input!$B$20-$B110)),IF($B110=Input!$B$20,1,0))</f>
        <v>0</v>
      </c>
      <c r="BI110" s="50">
        <f ca="1">IF($B110&lt;Input!$B$20,PRODUCT(OFFSET(BI$19,0,$B110,1,Input!$B$20-$B110)),IF($B110=Input!$B$20,1,0))</f>
        <v>0</v>
      </c>
      <c r="BJ110" s="50">
        <f ca="1">IF($B110&lt;Input!$B$20,PRODUCT(OFFSET(BJ$19,0,$B110,1,Input!$B$20-$B110)),IF($B110=Input!$B$20,1,0))</f>
        <v>0</v>
      </c>
      <c r="BK110" s="50">
        <f ca="1">IF($B110&lt;Input!$B$20,PRODUCT(OFFSET(BK$19,0,$B110,1,Input!$B$20-$B110)),IF($B110=Input!$B$20,1,0))</f>
        <v>0</v>
      </c>
      <c r="BL110" s="50">
        <f ca="1">IF($B110&lt;Input!$B$20,PRODUCT(OFFSET(BL$19,0,$B110,1,Input!$B$20-$B110)),IF($B110=Input!$B$20,1,0))</f>
        <v>0</v>
      </c>
      <c r="BM110" s="50">
        <f ca="1">IF($B110&lt;Input!$B$20,PRODUCT(OFFSET(BM$19,0,$B110,1,Input!$B$20-$B110)),IF($B110=Input!$B$20,1,0))</f>
        <v>0</v>
      </c>
      <c r="BN110" s="50">
        <f ca="1">IF($B110&lt;Input!$B$20,PRODUCT(OFFSET(BN$19,0,$B110,1,Input!$B$20-$B110)),IF($B110=Input!$B$20,1,0))</f>
        <v>0</v>
      </c>
      <c r="BO110" s="50">
        <f ca="1">IF($B110&lt;Input!$B$20,PRODUCT(OFFSET(BO$19,0,$B110,1,Input!$B$20-$B110)),IF($B110=Input!$B$20,1,0))</f>
        <v>0</v>
      </c>
      <c r="BP110" s="50">
        <f ca="1">IF($B110&lt;Input!$B$20,PRODUCT(OFFSET(BP$19,0,$B110,1,Input!$B$20-$B110)),IF($B110=Input!$B$20,1,0))</f>
        <v>0</v>
      </c>
      <c r="BQ110" s="50">
        <f ca="1">IF($B110&lt;Input!$B$20,PRODUCT(OFFSET(BQ$19,0,$B110,1,Input!$B$20-$B110)),IF($B110=Input!$B$20,1,0))</f>
        <v>0</v>
      </c>
      <c r="BR110" s="50">
        <f ca="1">IF($B110&lt;Input!$B$20,PRODUCT(OFFSET(BR$19,0,$B110,1,Input!$B$20-$B110)),IF($B110=Input!$B$20,1,0))</f>
        <v>0</v>
      </c>
      <c r="BS110" s="50">
        <f ca="1">IF($B110&lt;Input!$B$20,PRODUCT(OFFSET(BS$19,0,$B110,1,Input!$B$20-$B110)),IF($B110=Input!$B$20,1,0))</f>
        <v>0</v>
      </c>
      <c r="BT110" s="50">
        <f ca="1">IF($B110&lt;Input!$B$20,PRODUCT(OFFSET(BT$19,0,$B110,1,Input!$B$20-$B110)),IF($B110=Input!$B$20,1,0))</f>
        <v>0</v>
      </c>
      <c r="BU110" s="50">
        <f ca="1">IF($B110&lt;Input!$B$20,PRODUCT(OFFSET(BU$19,0,$B110,1,Input!$B$20-$B110)),IF($B110=Input!$B$20,1,0))</f>
        <v>0</v>
      </c>
      <c r="BV110" s="50">
        <f ca="1">IF($B110&lt;Input!$B$20,PRODUCT(OFFSET(BV$19,0,$B110,1,Input!$B$20-$B110)),IF($B110=Input!$B$20,1,0))</f>
        <v>0</v>
      </c>
      <c r="BW110" s="50">
        <f ca="1">IF($B110&lt;Input!$B$20,PRODUCT(OFFSET(BW$19,0,$B110,1,Input!$B$20-$B110)),IF($B110=Input!$B$20,1,0))</f>
        <v>0</v>
      </c>
      <c r="BX110" s="50">
        <f ca="1">IF($B110&lt;Input!$B$20,PRODUCT(OFFSET(BX$19,0,$B110,1,Input!$B$20-$B110)),IF($B110=Input!$B$20,1,0))</f>
        <v>0</v>
      </c>
      <c r="BY110" s="50">
        <f ca="1">IF($B110&lt;Input!$B$20,PRODUCT(OFFSET(BY$19,0,$B110,1,Input!$B$20-$B110)),IF($B110=Input!$B$20,1,0))</f>
        <v>0</v>
      </c>
      <c r="BZ110" s="50">
        <f ca="1">IF($B110&lt;Input!$B$20,PRODUCT(OFFSET(BZ$19,0,$B110,1,Input!$B$20-$B110)),IF($B110=Input!$B$20,1,0))</f>
        <v>0</v>
      </c>
      <c r="CA110" s="50">
        <f ca="1">IF($B110&lt;Input!$B$20,PRODUCT(OFFSET(CA$19,0,$B110,1,Input!$B$20-$B110)),IF($B110=Input!$B$20,1,0))</f>
        <v>0</v>
      </c>
      <c r="CB110" s="50">
        <f ca="1">IF($B110&lt;Input!$B$20,PRODUCT(OFFSET(CB$19,0,$B110,1,Input!$B$20-$B110)),IF($B110=Input!$B$20,1,0))</f>
        <v>0</v>
      </c>
      <c r="CC110" s="50">
        <f ca="1">IF($B110&lt;Input!$B$20,PRODUCT(OFFSET(CC$19,0,$B110,1,Input!$B$20-$B110)),IF($B110=Input!$B$20,1,0))</f>
        <v>0</v>
      </c>
      <c r="CD110" s="50">
        <f ca="1">IF($B110&lt;Input!$B$20,PRODUCT(OFFSET(CD$19,0,$B110,1,Input!$B$20-$B110)),IF($B110=Input!$B$20,1,0))</f>
        <v>0</v>
      </c>
      <c r="CE110" s="50">
        <f ca="1">IF($B110&lt;Input!$B$20,PRODUCT(OFFSET(CE$19,0,$B110,1,Input!$B$20-$B110)),IF($B110=Input!$B$20,1,0))</f>
        <v>0</v>
      </c>
      <c r="CF110" s="50">
        <f ca="1">IF($B110&lt;Input!$B$20,PRODUCT(OFFSET(CF$19,0,$B110,1,Input!$B$20-$B110)),IF($B110=Input!$B$20,1,0))</f>
        <v>0</v>
      </c>
      <c r="CG110" s="50">
        <f ca="1">IF($B110&lt;Input!$B$20,PRODUCT(OFFSET(CG$19,0,$B110,1,Input!$B$20-$B110)),IF($B110=Input!$B$20,1,0))</f>
        <v>0</v>
      </c>
      <c r="CH110" s="50">
        <f ca="1">IF($B110&lt;Input!$B$20,PRODUCT(OFFSET(CH$19,0,$B110,1,Input!$B$20-$B110)),IF($B110=Input!$B$20,1,0))</f>
        <v>0</v>
      </c>
      <c r="CI110" s="50">
        <f ca="1">IF($B110&lt;Input!$B$20,PRODUCT(OFFSET(CI$19,0,$B110,1,Input!$B$20-$B110)),IF($B110=Input!$B$20,1,0))</f>
        <v>0</v>
      </c>
      <c r="CJ110" s="50">
        <f ca="1">IF($B110&lt;Input!$B$20,PRODUCT(OFFSET(CJ$19,0,$B110,1,Input!$B$20-$B110)),IF($B110=Input!$B$20,1,0))</f>
        <v>0</v>
      </c>
      <c r="CK110" s="50">
        <f ca="1">IF($B110&lt;Input!$B$20,PRODUCT(OFFSET(CK$19,0,$B110,1,Input!$B$20-$B110)),IF($B110=Input!$B$20,1,0))</f>
        <v>0</v>
      </c>
      <c r="CL110" s="50">
        <f ca="1">IF($B110&lt;Input!$B$20,PRODUCT(OFFSET(CL$19,0,$B110,1,Input!$B$20-$B110)),IF($B110=Input!$B$20,1,0))</f>
        <v>0</v>
      </c>
      <c r="CM110" s="50">
        <f ca="1">IF($B110&lt;Input!$B$20,PRODUCT(OFFSET(CM$19,0,$B110,1,Input!$B$20-$B110)),IF($B110=Input!$B$20,1,0))</f>
        <v>0</v>
      </c>
      <c r="CN110" s="50">
        <f ca="1">IF($B110&lt;Input!$B$20,PRODUCT(OFFSET(CN$19,0,$B110,1,Input!$B$20-$B110)),IF($B110=Input!$B$20,1,0))</f>
        <v>0</v>
      </c>
      <c r="CO110" s="50">
        <f ca="1">IF($B110&lt;Input!$B$20,PRODUCT(OFFSET(CO$19,0,$B110,1,Input!$B$20-$B110)),IF($B110=Input!$B$20,1,0))</f>
        <v>0</v>
      </c>
      <c r="CP110" s="50">
        <f ca="1">IF($B110&lt;Input!$B$20,PRODUCT(OFFSET(CP$19,0,$B110,1,Input!$B$20-$B110)),IF($B110=Input!$B$20,1,0))</f>
        <v>0</v>
      </c>
      <c r="CQ110" s="50">
        <f ca="1">IF($B110&lt;Input!$B$20,PRODUCT(OFFSET(CQ$19,0,$B110,1,Input!$B$20-$B110)),IF($B110=Input!$B$20,1,0))</f>
        <v>0</v>
      </c>
      <c r="CR110" s="50">
        <f ca="1">IF($B110&lt;Input!$B$20,PRODUCT(OFFSET(CR$19,0,$B110,1,Input!$B$20-$B110)),IF($B110=Input!$B$20,1,0))</f>
        <v>0</v>
      </c>
      <c r="CS110" s="50">
        <f ca="1">IF($B110&lt;Input!$B$20,PRODUCT(OFFSET(CS$19,0,$B110,1,Input!$B$20-$B110)),IF($B110=Input!$B$20,1,0))</f>
        <v>0</v>
      </c>
      <c r="CT110" s="50">
        <f ca="1">IF($B110&lt;Input!$B$20,PRODUCT(OFFSET(CT$19,0,$B110,1,Input!$B$20-$B110)),IF($B110=Input!$B$20,1,0))</f>
        <v>0</v>
      </c>
      <c r="CU110" s="50">
        <f ca="1">IF($B110&lt;Input!$B$20,PRODUCT(OFFSET(CU$19,0,$B110,1,Input!$B$20-$B110)),IF($B110=Input!$B$20,1,0))</f>
        <v>0</v>
      </c>
    </row>
    <row r="111" spans="2:99" x14ac:dyDescent="0.2">
      <c r="B111" s="43">
        <v>64</v>
      </c>
      <c r="C111" s="50">
        <f ca="1">IF($B111&lt;Input!$B$20,PRODUCT(OFFSET(C$19,0,$B111,1,Input!$B$20-$B111)),IF($B111=Input!$B$20,1,0))</f>
        <v>0</v>
      </c>
      <c r="D111" s="50">
        <f ca="1">IF($B111&lt;Input!$B$20,PRODUCT(OFFSET(D$19,0,$B111,1,Input!$B$20-$B111)),IF($B111=Input!$B$20,1,0))</f>
        <v>0</v>
      </c>
      <c r="E111" s="50">
        <f ca="1">IF($B111&lt;Input!$B$20,PRODUCT(OFFSET(E$19,0,$B111,1,Input!$B$20-$B111)),IF($B111=Input!$B$20,1,0))</f>
        <v>0</v>
      </c>
      <c r="F111" s="50">
        <f ca="1">IF($B111&lt;Input!$B$20,PRODUCT(OFFSET(F$19,0,$B111,1,Input!$B$20-$B111)),IF($B111=Input!$B$20,1,0))</f>
        <v>0</v>
      </c>
      <c r="G111" s="50">
        <f ca="1">IF($B111&lt;Input!$B$20,PRODUCT(OFFSET(G$19,0,$B111,1,Input!$B$20-$B111)),IF($B111=Input!$B$20,1,0))</f>
        <v>0</v>
      </c>
      <c r="H111" s="50">
        <f ca="1">IF($B111&lt;Input!$B$20,PRODUCT(OFFSET(H$19,0,$B111,1,Input!$B$20-$B111)),IF($B111=Input!$B$20,1,0))</f>
        <v>0</v>
      </c>
      <c r="I111" s="50">
        <f ca="1">IF($B111&lt;Input!$B$20,PRODUCT(OFFSET(I$19,0,$B111,1,Input!$B$20-$B111)),IF($B111=Input!$B$20,1,0))</f>
        <v>0</v>
      </c>
      <c r="J111" s="50">
        <f ca="1">IF($B111&lt;Input!$B$20,PRODUCT(OFFSET(J$19,0,$B111,1,Input!$B$20-$B111)),IF($B111=Input!$B$20,1,0))</f>
        <v>0</v>
      </c>
      <c r="K111" s="50">
        <f ca="1">IF($B111&lt;Input!$B$20,PRODUCT(OFFSET(K$19,0,$B111,1,Input!$B$20-$B111)),IF($B111=Input!$B$20,1,0))</f>
        <v>0</v>
      </c>
      <c r="L111" s="50">
        <f ca="1">IF($B111&lt;Input!$B$20,PRODUCT(OFFSET(L$19,0,$B111,1,Input!$B$20-$B111)),IF($B111=Input!$B$20,1,0))</f>
        <v>0</v>
      </c>
      <c r="M111" s="50">
        <f ca="1">IF($B111&lt;Input!$B$20,PRODUCT(OFFSET(M$19,0,$B111,1,Input!$B$20-$B111)),IF($B111=Input!$B$20,1,0))</f>
        <v>0</v>
      </c>
      <c r="N111" s="50">
        <f ca="1">IF($B111&lt;Input!$B$20,PRODUCT(OFFSET(N$19,0,$B111,1,Input!$B$20-$B111)),IF($B111=Input!$B$20,1,0))</f>
        <v>0</v>
      </c>
      <c r="O111" s="50">
        <f ca="1">IF($B111&lt;Input!$B$20,PRODUCT(OFFSET(O$19,0,$B111,1,Input!$B$20-$B111)),IF($B111=Input!$B$20,1,0))</f>
        <v>0</v>
      </c>
      <c r="P111" s="50">
        <f ca="1">IF($B111&lt;Input!$B$20,PRODUCT(OFFSET(P$19,0,$B111,1,Input!$B$20-$B111)),IF($B111=Input!$B$20,1,0))</f>
        <v>0</v>
      </c>
      <c r="Q111" s="50">
        <f ca="1">IF($B111&lt;Input!$B$20,PRODUCT(OFFSET(Q$19,0,$B111,1,Input!$B$20-$B111)),IF($B111=Input!$B$20,1,0))</f>
        <v>0</v>
      </c>
      <c r="R111" s="50">
        <f ca="1">IF($B111&lt;Input!$B$20,PRODUCT(OFFSET(R$19,0,$B111,1,Input!$B$20-$B111)),IF($B111=Input!$B$20,1,0))</f>
        <v>0</v>
      </c>
      <c r="S111" s="50">
        <f ca="1">IF($B111&lt;Input!$B$20,PRODUCT(OFFSET(S$19,0,$B111,1,Input!$B$20-$B111)),IF($B111=Input!$B$20,1,0))</f>
        <v>0</v>
      </c>
      <c r="T111" s="50">
        <f ca="1">IF($B111&lt;Input!$B$20,PRODUCT(OFFSET(T$19,0,$B111,1,Input!$B$20-$B111)),IF($B111=Input!$B$20,1,0))</f>
        <v>0</v>
      </c>
      <c r="U111" s="50">
        <f ca="1">IF($B111&lt;Input!$B$20,PRODUCT(OFFSET(U$19,0,$B111,1,Input!$B$20-$B111)),IF($B111=Input!$B$20,1,0))</f>
        <v>0</v>
      </c>
      <c r="V111" s="50">
        <f ca="1">IF($B111&lt;Input!$B$20,PRODUCT(OFFSET(V$19,0,$B111,1,Input!$B$20-$B111)),IF($B111=Input!$B$20,1,0))</f>
        <v>0</v>
      </c>
      <c r="W111" s="50">
        <f ca="1">IF($B111&lt;Input!$B$20,PRODUCT(OFFSET(W$19,0,$B111,1,Input!$B$20-$B111)),IF($B111=Input!$B$20,1,0))</f>
        <v>0</v>
      </c>
      <c r="X111" s="50">
        <f ca="1">IF($B111&lt;Input!$B$20,PRODUCT(OFFSET(X$19,0,$B111,1,Input!$B$20-$B111)),IF($B111=Input!$B$20,1,0))</f>
        <v>0</v>
      </c>
      <c r="Y111" s="50">
        <f ca="1">IF($B111&lt;Input!$B$20,PRODUCT(OFFSET(Y$19,0,$B111,1,Input!$B$20-$B111)),IF($B111=Input!$B$20,1,0))</f>
        <v>0</v>
      </c>
      <c r="Z111" s="50">
        <f ca="1">IF($B111&lt;Input!$B$20,PRODUCT(OFFSET(Z$19,0,$B111,1,Input!$B$20-$B111)),IF($B111=Input!$B$20,1,0))</f>
        <v>0</v>
      </c>
      <c r="AA111" s="50">
        <f ca="1">IF($B111&lt;Input!$B$20,PRODUCT(OFFSET(AA$19,0,$B111,1,Input!$B$20-$B111)),IF($B111=Input!$B$20,1,0))</f>
        <v>0</v>
      </c>
      <c r="AB111" s="50">
        <f ca="1">IF($B111&lt;Input!$B$20,PRODUCT(OFFSET(AB$19,0,$B111,1,Input!$B$20-$B111)),IF($B111=Input!$B$20,1,0))</f>
        <v>0</v>
      </c>
      <c r="AC111" s="50">
        <f ca="1">IF($B111&lt;Input!$B$20,PRODUCT(OFFSET(AC$19,0,$B111,1,Input!$B$20-$B111)),IF($B111=Input!$B$20,1,0))</f>
        <v>0</v>
      </c>
      <c r="AD111" s="50">
        <f ca="1">IF($B111&lt;Input!$B$20,PRODUCT(OFFSET(AD$19,0,$B111,1,Input!$B$20-$B111)),IF($B111=Input!$B$20,1,0))</f>
        <v>0</v>
      </c>
      <c r="AE111" s="50">
        <f ca="1">IF($B111&lt;Input!$B$20,PRODUCT(OFFSET(AE$19,0,$B111,1,Input!$B$20-$B111)),IF($B111=Input!$B$20,1,0))</f>
        <v>0</v>
      </c>
      <c r="AF111" s="50">
        <f ca="1">IF($B111&lt;Input!$B$20,PRODUCT(OFFSET(AF$19,0,$B111,1,Input!$B$20-$B111)),IF($B111=Input!$B$20,1,0))</f>
        <v>0</v>
      </c>
      <c r="AG111" s="50">
        <f ca="1">IF($B111&lt;Input!$B$20,PRODUCT(OFFSET(AG$19,0,$B111,1,Input!$B$20-$B111)),IF($B111=Input!$B$20,1,0))</f>
        <v>0</v>
      </c>
      <c r="AH111" s="50">
        <f ca="1">IF($B111&lt;Input!$B$20,PRODUCT(OFFSET(AH$19,0,$B111,1,Input!$B$20-$B111)),IF($B111=Input!$B$20,1,0))</f>
        <v>0</v>
      </c>
      <c r="AI111" s="50">
        <f ca="1">IF($B111&lt;Input!$B$20,PRODUCT(OFFSET(AI$19,0,$B111,1,Input!$B$20-$B111)),IF($B111=Input!$B$20,1,0))</f>
        <v>0</v>
      </c>
      <c r="AJ111" s="50">
        <f ca="1">IF($B111&lt;Input!$B$20,PRODUCT(OFFSET(AJ$19,0,$B111,1,Input!$B$20-$B111)),IF($B111=Input!$B$20,1,0))</f>
        <v>0</v>
      </c>
      <c r="AK111" s="50">
        <f ca="1">IF($B111&lt;Input!$B$20,PRODUCT(OFFSET(AK$19,0,$B111,1,Input!$B$20-$B111)),IF($B111=Input!$B$20,1,0))</f>
        <v>0</v>
      </c>
      <c r="AL111" s="50">
        <f ca="1">IF($B111&lt;Input!$B$20,PRODUCT(OFFSET(AL$19,0,$B111,1,Input!$B$20-$B111)),IF($B111=Input!$B$20,1,0))</f>
        <v>0</v>
      </c>
      <c r="AM111" s="50">
        <f ca="1">IF($B111&lt;Input!$B$20,PRODUCT(OFFSET(AM$19,0,$B111,1,Input!$B$20-$B111)),IF($B111=Input!$B$20,1,0))</f>
        <v>0</v>
      </c>
      <c r="AN111" s="50">
        <f ca="1">IF($B111&lt;Input!$B$20,PRODUCT(OFFSET(AN$19,0,$B111,1,Input!$B$20-$B111)),IF($B111=Input!$B$20,1,0))</f>
        <v>0</v>
      </c>
      <c r="AO111" s="50">
        <f ca="1">IF($B111&lt;Input!$B$20,PRODUCT(OFFSET(AO$19,0,$B111,1,Input!$B$20-$B111)),IF($B111=Input!$B$20,1,0))</f>
        <v>0</v>
      </c>
      <c r="AP111" s="50">
        <f ca="1">IF($B111&lt;Input!$B$20,PRODUCT(OFFSET(AP$19,0,$B111,1,Input!$B$20-$B111)),IF($B111=Input!$B$20,1,0))</f>
        <v>0</v>
      </c>
      <c r="AQ111" s="50">
        <f ca="1">IF($B111&lt;Input!$B$20,PRODUCT(OFFSET(AQ$19,0,$B111,1,Input!$B$20-$B111)),IF($B111=Input!$B$20,1,0))</f>
        <v>0</v>
      </c>
      <c r="AR111" s="50">
        <f ca="1">IF($B111&lt;Input!$B$20,PRODUCT(OFFSET(AR$19,0,$B111,1,Input!$B$20-$B111)),IF($B111=Input!$B$20,1,0))</f>
        <v>0</v>
      </c>
      <c r="AS111" s="50">
        <f ca="1">IF($B111&lt;Input!$B$20,PRODUCT(OFFSET(AS$19,0,$B111,1,Input!$B$20-$B111)),IF($B111=Input!$B$20,1,0))</f>
        <v>0</v>
      </c>
      <c r="AT111" s="50">
        <f ca="1">IF($B111&lt;Input!$B$20,PRODUCT(OFFSET(AT$19,0,$B111,1,Input!$B$20-$B111)),IF($B111=Input!$B$20,1,0))</f>
        <v>0</v>
      </c>
      <c r="AU111" s="50">
        <f ca="1">IF($B111&lt;Input!$B$20,PRODUCT(OFFSET(AU$19,0,$B111,1,Input!$B$20-$B111)),IF($B111=Input!$B$20,1,0))</f>
        <v>0</v>
      </c>
      <c r="AV111" s="50">
        <f ca="1">IF($B111&lt;Input!$B$20,PRODUCT(OFFSET(AV$19,0,$B111,1,Input!$B$20-$B111)),IF($B111=Input!$B$20,1,0))</f>
        <v>0</v>
      </c>
      <c r="AW111" s="50">
        <f ca="1">IF($B111&lt;Input!$B$20,PRODUCT(OFFSET(AW$19,0,$B111,1,Input!$B$20-$B111)),IF($B111=Input!$B$20,1,0))</f>
        <v>0</v>
      </c>
      <c r="AX111" s="50">
        <f ca="1">IF($B111&lt;Input!$B$20,PRODUCT(OFFSET(AX$19,0,$B111,1,Input!$B$20-$B111)),IF($B111=Input!$B$20,1,0))</f>
        <v>0</v>
      </c>
      <c r="AY111" s="50">
        <f ca="1">IF($B111&lt;Input!$B$20,PRODUCT(OFFSET(AY$19,0,$B111,1,Input!$B$20-$B111)),IF($B111=Input!$B$20,1,0))</f>
        <v>0</v>
      </c>
      <c r="AZ111" s="50">
        <f ca="1">IF($B111&lt;Input!$B$20,PRODUCT(OFFSET(AZ$19,0,$B111,1,Input!$B$20-$B111)),IF($B111=Input!$B$20,1,0))</f>
        <v>0</v>
      </c>
      <c r="BA111" s="50">
        <f ca="1">IF($B111&lt;Input!$B$20,PRODUCT(OFFSET(BA$19,0,$B111,1,Input!$B$20-$B111)),IF($B111=Input!$B$20,1,0))</f>
        <v>0</v>
      </c>
      <c r="BB111" s="50">
        <f ca="1">IF($B111&lt;Input!$B$20,PRODUCT(OFFSET(BB$19,0,$B111,1,Input!$B$20-$B111)),IF($B111=Input!$B$20,1,0))</f>
        <v>0</v>
      </c>
      <c r="BC111" s="50">
        <f ca="1">IF($B111&lt;Input!$B$20,PRODUCT(OFFSET(BC$19,0,$B111,1,Input!$B$20-$B111)),IF($B111=Input!$B$20,1,0))</f>
        <v>0</v>
      </c>
      <c r="BD111" s="50">
        <f ca="1">IF($B111&lt;Input!$B$20,PRODUCT(OFFSET(BD$19,0,$B111,1,Input!$B$20-$B111)),IF($B111=Input!$B$20,1,0))</f>
        <v>0</v>
      </c>
      <c r="BE111" s="50">
        <f ca="1">IF($B111&lt;Input!$B$20,PRODUCT(OFFSET(BE$19,0,$B111,1,Input!$B$20-$B111)),IF($B111=Input!$B$20,1,0))</f>
        <v>0</v>
      </c>
      <c r="BF111" s="50">
        <f ca="1">IF($B111&lt;Input!$B$20,PRODUCT(OFFSET(BF$19,0,$B111,1,Input!$B$20-$B111)),IF($B111=Input!$B$20,1,0))</f>
        <v>0</v>
      </c>
      <c r="BG111" s="50">
        <f ca="1">IF($B111&lt;Input!$B$20,PRODUCT(OFFSET(BG$19,0,$B111,1,Input!$B$20-$B111)),IF($B111=Input!$B$20,1,0))</f>
        <v>0</v>
      </c>
      <c r="BH111" s="50">
        <f ca="1">IF($B111&lt;Input!$B$20,PRODUCT(OFFSET(BH$19,0,$B111,1,Input!$B$20-$B111)),IF($B111=Input!$B$20,1,0))</f>
        <v>0</v>
      </c>
      <c r="BI111" s="50">
        <f ca="1">IF($B111&lt;Input!$B$20,PRODUCT(OFFSET(BI$19,0,$B111,1,Input!$B$20-$B111)),IF($B111=Input!$B$20,1,0))</f>
        <v>0</v>
      </c>
      <c r="BJ111" s="50">
        <f ca="1">IF($B111&lt;Input!$B$20,PRODUCT(OFFSET(BJ$19,0,$B111,1,Input!$B$20-$B111)),IF($B111=Input!$B$20,1,0))</f>
        <v>0</v>
      </c>
      <c r="BK111" s="50">
        <f ca="1">IF($B111&lt;Input!$B$20,PRODUCT(OFFSET(BK$19,0,$B111,1,Input!$B$20-$B111)),IF($B111=Input!$B$20,1,0))</f>
        <v>0</v>
      </c>
      <c r="BL111" s="50">
        <f ca="1">IF($B111&lt;Input!$B$20,PRODUCT(OFFSET(BL$19,0,$B111,1,Input!$B$20-$B111)),IF($B111=Input!$B$20,1,0))</f>
        <v>0</v>
      </c>
      <c r="BM111" s="50">
        <f ca="1">IF($B111&lt;Input!$B$20,PRODUCT(OFFSET(BM$19,0,$B111,1,Input!$B$20-$B111)),IF($B111=Input!$B$20,1,0))</f>
        <v>0</v>
      </c>
      <c r="BN111" s="50">
        <f ca="1">IF($B111&lt;Input!$B$20,PRODUCT(OFFSET(BN$19,0,$B111,1,Input!$B$20-$B111)),IF($B111=Input!$B$20,1,0))</f>
        <v>0</v>
      </c>
      <c r="BO111" s="50">
        <f ca="1">IF($B111&lt;Input!$B$20,PRODUCT(OFFSET(BO$19,0,$B111,1,Input!$B$20-$B111)),IF($B111=Input!$B$20,1,0))</f>
        <v>0</v>
      </c>
      <c r="BP111" s="50">
        <f ca="1">IF($B111&lt;Input!$B$20,PRODUCT(OFFSET(BP$19,0,$B111,1,Input!$B$20-$B111)),IF($B111=Input!$B$20,1,0))</f>
        <v>0</v>
      </c>
      <c r="BQ111" s="50">
        <f ca="1">IF($B111&lt;Input!$B$20,PRODUCT(OFFSET(BQ$19,0,$B111,1,Input!$B$20-$B111)),IF($B111=Input!$B$20,1,0))</f>
        <v>0</v>
      </c>
      <c r="BR111" s="50">
        <f ca="1">IF($B111&lt;Input!$B$20,PRODUCT(OFFSET(BR$19,0,$B111,1,Input!$B$20-$B111)),IF($B111=Input!$B$20,1,0))</f>
        <v>0</v>
      </c>
      <c r="BS111" s="50">
        <f ca="1">IF($B111&lt;Input!$B$20,PRODUCT(OFFSET(BS$19,0,$B111,1,Input!$B$20-$B111)),IF($B111=Input!$B$20,1,0))</f>
        <v>0</v>
      </c>
      <c r="BT111" s="50">
        <f ca="1">IF($B111&lt;Input!$B$20,PRODUCT(OFFSET(BT$19,0,$B111,1,Input!$B$20-$B111)),IF($B111=Input!$B$20,1,0))</f>
        <v>0</v>
      </c>
      <c r="BU111" s="50">
        <f ca="1">IF($B111&lt;Input!$B$20,PRODUCT(OFFSET(BU$19,0,$B111,1,Input!$B$20-$B111)),IF($B111=Input!$B$20,1,0))</f>
        <v>0</v>
      </c>
      <c r="BV111" s="50">
        <f ca="1">IF($B111&lt;Input!$B$20,PRODUCT(OFFSET(BV$19,0,$B111,1,Input!$B$20-$B111)),IF($B111=Input!$B$20,1,0))</f>
        <v>0</v>
      </c>
      <c r="BW111" s="50">
        <f ca="1">IF($B111&lt;Input!$B$20,PRODUCT(OFFSET(BW$19,0,$B111,1,Input!$B$20-$B111)),IF($B111=Input!$B$20,1,0))</f>
        <v>0</v>
      </c>
      <c r="BX111" s="50">
        <f ca="1">IF($B111&lt;Input!$B$20,PRODUCT(OFFSET(BX$19,0,$B111,1,Input!$B$20-$B111)),IF($B111=Input!$B$20,1,0))</f>
        <v>0</v>
      </c>
      <c r="BY111" s="50">
        <f ca="1">IF($B111&lt;Input!$B$20,PRODUCT(OFFSET(BY$19,0,$B111,1,Input!$B$20-$B111)),IF($B111=Input!$B$20,1,0))</f>
        <v>0</v>
      </c>
      <c r="BZ111" s="50">
        <f ca="1">IF($B111&lt;Input!$B$20,PRODUCT(OFFSET(BZ$19,0,$B111,1,Input!$B$20-$B111)),IF($B111=Input!$B$20,1,0))</f>
        <v>0</v>
      </c>
      <c r="CA111" s="50">
        <f ca="1">IF($B111&lt;Input!$B$20,PRODUCT(OFFSET(CA$19,0,$B111,1,Input!$B$20-$B111)),IF($B111=Input!$B$20,1,0))</f>
        <v>0</v>
      </c>
      <c r="CB111" s="50">
        <f ca="1">IF($B111&lt;Input!$B$20,PRODUCT(OFFSET(CB$19,0,$B111,1,Input!$B$20-$B111)),IF($B111=Input!$B$20,1,0))</f>
        <v>0</v>
      </c>
      <c r="CC111" s="50">
        <f ca="1">IF($B111&lt;Input!$B$20,PRODUCT(OFFSET(CC$19,0,$B111,1,Input!$B$20-$B111)),IF($B111=Input!$B$20,1,0))</f>
        <v>0</v>
      </c>
      <c r="CD111" s="50">
        <f ca="1">IF($B111&lt;Input!$B$20,PRODUCT(OFFSET(CD$19,0,$B111,1,Input!$B$20-$B111)),IF($B111=Input!$B$20,1,0))</f>
        <v>0</v>
      </c>
      <c r="CE111" s="50">
        <f ca="1">IF($B111&lt;Input!$B$20,PRODUCT(OFFSET(CE$19,0,$B111,1,Input!$B$20-$B111)),IF($B111=Input!$B$20,1,0))</f>
        <v>0</v>
      </c>
      <c r="CF111" s="50">
        <f ca="1">IF($B111&lt;Input!$B$20,PRODUCT(OFFSET(CF$19,0,$B111,1,Input!$B$20-$B111)),IF($B111=Input!$B$20,1,0))</f>
        <v>0</v>
      </c>
      <c r="CG111" s="50">
        <f ca="1">IF($B111&lt;Input!$B$20,PRODUCT(OFFSET(CG$19,0,$B111,1,Input!$B$20-$B111)),IF($B111=Input!$B$20,1,0))</f>
        <v>0</v>
      </c>
      <c r="CH111" s="50">
        <f ca="1">IF($B111&lt;Input!$B$20,PRODUCT(OFFSET(CH$19,0,$B111,1,Input!$B$20-$B111)),IF($B111=Input!$B$20,1,0))</f>
        <v>0</v>
      </c>
      <c r="CI111" s="50">
        <f ca="1">IF($B111&lt;Input!$B$20,PRODUCT(OFFSET(CI$19,0,$B111,1,Input!$B$20-$B111)),IF($B111=Input!$B$20,1,0))</f>
        <v>0</v>
      </c>
      <c r="CJ111" s="50">
        <f ca="1">IF($B111&lt;Input!$B$20,PRODUCT(OFFSET(CJ$19,0,$B111,1,Input!$B$20-$B111)),IF($B111=Input!$B$20,1,0))</f>
        <v>0</v>
      </c>
      <c r="CK111" s="50">
        <f ca="1">IF($B111&lt;Input!$B$20,PRODUCT(OFFSET(CK$19,0,$B111,1,Input!$B$20-$B111)),IF($B111=Input!$B$20,1,0))</f>
        <v>0</v>
      </c>
      <c r="CL111" s="50">
        <f ca="1">IF($B111&lt;Input!$B$20,PRODUCT(OFFSET(CL$19,0,$B111,1,Input!$B$20-$B111)),IF($B111=Input!$B$20,1,0))</f>
        <v>0</v>
      </c>
      <c r="CM111" s="50">
        <f ca="1">IF($B111&lt;Input!$B$20,PRODUCT(OFFSET(CM$19,0,$B111,1,Input!$B$20-$B111)),IF($B111=Input!$B$20,1,0))</f>
        <v>0</v>
      </c>
      <c r="CN111" s="50">
        <f ca="1">IF($B111&lt;Input!$B$20,PRODUCT(OFFSET(CN$19,0,$B111,1,Input!$B$20-$B111)),IF($B111=Input!$B$20,1,0))</f>
        <v>0</v>
      </c>
      <c r="CO111" s="50">
        <f ca="1">IF($B111&lt;Input!$B$20,PRODUCT(OFFSET(CO$19,0,$B111,1,Input!$B$20-$B111)),IF($B111=Input!$B$20,1,0))</f>
        <v>0</v>
      </c>
      <c r="CP111" s="50">
        <f ca="1">IF($B111&lt;Input!$B$20,PRODUCT(OFFSET(CP$19,0,$B111,1,Input!$B$20-$B111)),IF($B111=Input!$B$20,1,0))</f>
        <v>0</v>
      </c>
      <c r="CQ111" s="50">
        <f ca="1">IF($B111&lt;Input!$B$20,PRODUCT(OFFSET(CQ$19,0,$B111,1,Input!$B$20-$B111)),IF($B111=Input!$B$20,1,0))</f>
        <v>0</v>
      </c>
      <c r="CR111" s="50">
        <f ca="1">IF($B111&lt;Input!$B$20,PRODUCT(OFFSET(CR$19,0,$B111,1,Input!$B$20-$B111)),IF($B111=Input!$B$20,1,0))</f>
        <v>0</v>
      </c>
      <c r="CS111" s="50">
        <f ca="1">IF($B111&lt;Input!$B$20,PRODUCT(OFFSET(CS$19,0,$B111,1,Input!$B$20-$B111)),IF($B111=Input!$B$20,1,0))</f>
        <v>0</v>
      </c>
      <c r="CT111" s="50">
        <f ca="1">IF($B111&lt;Input!$B$20,PRODUCT(OFFSET(CT$19,0,$B111,1,Input!$B$20-$B111)),IF($B111=Input!$B$20,1,0))</f>
        <v>0</v>
      </c>
      <c r="CU111" s="50">
        <f ca="1">IF($B111&lt;Input!$B$20,PRODUCT(OFFSET(CU$19,0,$B111,1,Input!$B$20-$B111)),IF($B111=Input!$B$20,1,0))</f>
        <v>0</v>
      </c>
    </row>
    <row r="112" spans="2:99" x14ac:dyDescent="0.2">
      <c r="B112" s="43">
        <v>65</v>
      </c>
      <c r="C112" s="50">
        <f ca="1">IF($B112&lt;Input!$B$20,PRODUCT(OFFSET(C$19,0,$B112,1,Input!$B$20-$B112)),IF($B112=Input!$B$20,1,0))</f>
        <v>0</v>
      </c>
      <c r="D112" s="50">
        <f ca="1">IF($B112&lt;Input!$B$20,PRODUCT(OFFSET(D$19,0,$B112,1,Input!$B$20-$B112)),IF($B112=Input!$B$20,1,0))</f>
        <v>0</v>
      </c>
      <c r="E112" s="50">
        <f ca="1">IF($B112&lt;Input!$B$20,PRODUCT(OFFSET(E$19,0,$B112,1,Input!$B$20-$B112)),IF($B112=Input!$B$20,1,0))</f>
        <v>0</v>
      </c>
      <c r="F112" s="50">
        <f ca="1">IF($B112&lt;Input!$B$20,PRODUCT(OFFSET(F$19,0,$B112,1,Input!$B$20-$B112)),IF($B112=Input!$B$20,1,0))</f>
        <v>0</v>
      </c>
      <c r="G112" s="50">
        <f ca="1">IF($B112&lt;Input!$B$20,PRODUCT(OFFSET(G$19,0,$B112,1,Input!$B$20-$B112)),IF($B112=Input!$B$20,1,0))</f>
        <v>0</v>
      </c>
      <c r="H112" s="50">
        <f ca="1">IF($B112&lt;Input!$B$20,PRODUCT(OFFSET(H$19,0,$B112,1,Input!$B$20-$B112)),IF($B112=Input!$B$20,1,0))</f>
        <v>0</v>
      </c>
      <c r="I112" s="50">
        <f ca="1">IF($B112&lt;Input!$B$20,PRODUCT(OFFSET(I$19,0,$B112,1,Input!$B$20-$B112)),IF($B112=Input!$B$20,1,0))</f>
        <v>0</v>
      </c>
      <c r="J112" s="50">
        <f ca="1">IF($B112&lt;Input!$B$20,PRODUCT(OFFSET(J$19,0,$B112,1,Input!$B$20-$B112)),IF($B112=Input!$B$20,1,0))</f>
        <v>0</v>
      </c>
      <c r="K112" s="50">
        <f ca="1">IF($B112&lt;Input!$B$20,PRODUCT(OFFSET(K$19,0,$B112,1,Input!$B$20-$B112)),IF($B112=Input!$B$20,1,0))</f>
        <v>0</v>
      </c>
      <c r="L112" s="50">
        <f ca="1">IF($B112&lt;Input!$B$20,PRODUCT(OFFSET(L$19,0,$B112,1,Input!$B$20-$B112)),IF($B112=Input!$B$20,1,0))</f>
        <v>0</v>
      </c>
      <c r="M112" s="50">
        <f ca="1">IF($B112&lt;Input!$B$20,PRODUCT(OFFSET(M$19,0,$B112,1,Input!$B$20-$B112)),IF($B112=Input!$B$20,1,0))</f>
        <v>0</v>
      </c>
      <c r="N112" s="50">
        <f ca="1">IF($B112&lt;Input!$B$20,PRODUCT(OFFSET(N$19,0,$B112,1,Input!$B$20-$B112)),IF($B112=Input!$B$20,1,0))</f>
        <v>0</v>
      </c>
      <c r="O112" s="50">
        <f ca="1">IF($B112&lt;Input!$B$20,PRODUCT(OFFSET(O$19,0,$B112,1,Input!$B$20-$B112)),IF($B112=Input!$B$20,1,0))</f>
        <v>0</v>
      </c>
      <c r="P112" s="50">
        <f ca="1">IF($B112&lt;Input!$B$20,PRODUCT(OFFSET(P$19,0,$B112,1,Input!$B$20-$B112)),IF($B112=Input!$B$20,1,0))</f>
        <v>0</v>
      </c>
      <c r="Q112" s="50">
        <f ca="1">IF($B112&lt;Input!$B$20,PRODUCT(OFFSET(Q$19,0,$B112,1,Input!$B$20-$B112)),IF($B112=Input!$B$20,1,0))</f>
        <v>0</v>
      </c>
      <c r="R112" s="50">
        <f ca="1">IF($B112&lt;Input!$B$20,PRODUCT(OFFSET(R$19,0,$B112,1,Input!$B$20-$B112)),IF($B112=Input!$B$20,1,0))</f>
        <v>0</v>
      </c>
      <c r="S112" s="50">
        <f ca="1">IF($B112&lt;Input!$B$20,PRODUCT(OFFSET(S$19,0,$B112,1,Input!$B$20-$B112)),IF($B112=Input!$B$20,1,0))</f>
        <v>0</v>
      </c>
      <c r="T112" s="50">
        <f ca="1">IF($B112&lt;Input!$B$20,PRODUCT(OFFSET(T$19,0,$B112,1,Input!$B$20-$B112)),IF($B112=Input!$B$20,1,0))</f>
        <v>0</v>
      </c>
      <c r="U112" s="50">
        <f ca="1">IF($B112&lt;Input!$B$20,PRODUCT(OFFSET(U$19,0,$B112,1,Input!$B$20-$B112)),IF($B112=Input!$B$20,1,0))</f>
        <v>0</v>
      </c>
      <c r="V112" s="50">
        <f ca="1">IF($B112&lt;Input!$B$20,PRODUCT(OFFSET(V$19,0,$B112,1,Input!$B$20-$B112)),IF($B112=Input!$B$20,1,0))</f>
        <v>0</v>
      </c>
      <c r="W112" s="50">
        <f ca="1">IF($B112&lt;Input!$B$20,PRODUCT(OFFSET(W$19,0,$B112,1,Input!$B$20-$B112)),IF($B112=Input!$B$20,1,0))</f>
        <v>0</v>
      </c>
      <c r="X112" s="50">
        <f ca="1">IF($B112&lt;Input!$B$20,PRODUCT(OFFSET(X$19,0,$B112,1,Input!$B$20-$B112)),IF($B112=Input!$B$20,1,0))</f>
        <v>0</v>
      </c>
      <c r="Y112" s="50">
        <f ca="1">IF($B112&lt;Input!$B$20,PRODUCT(OFFSET(Y$19,0,$B112,1,Input!$B$20-$B112)),IF($B112=Input!$B$20,1,0))</f>
        <v>0</v>
      </c>
      <c r="Z112" s="50">
        <f ca="1">IF($B112&lt;Input!$B$20,PRODUCT(OFFSET(Z$19,0,$B112,1,Input!$B$20-$B112)),IF($B112=Input!$B$20,1,0))</f>
        <v>0</v>
      </c>
      <c r="AA112" s="50">
        <f ca="1">IF($B112&lt;Input!$B$20,PRODUCT(OFFSET(AA$19,0,$B112,1,Input!$B$20-$B112)),IF($B112=Input!$B$20,1,0))</f>
        <v>0</v>
      </c>
      <c r="AB112" s="50">
        <f ca="1">IF($B112&lt;Input!$B$20,PRODUCT(OFFSET(AB$19,0,$B112,1,Input!$B$20-$B112)),IF($B112=Input!$B$20,1,0))</f>
        <v>0</v>
      </c>
      <c r="AC112" s="50">
        <f ca="1">IF($B112&lt;Input!$B$20,PRODUCT(OFFSET(AC$19,0,$B112,1,Input!$B$20-$B112)),IF($B112=Input!$B$20,1,0))</f>
        <v>0</v>
      </c>
      <c r="AD112" s="50">
        <f ca="1">IF($B112&lt;Input!$B$20,PRODUCT(OFFSET(AD$19,0,$B112,1,Input!$B$20-$B112)),IF($B112=Input!$B$20,1,0))</f>
        <v>0</v>
      </c>
      <c r="AE112" s="50">
        <f ca="1">IF($B112&lt;Input!$B$20,PRODUCT(OFFSET(AE$19,0,$B112,1,Input!$B$20-$B112)),IF($B112=Input!$B$20,1,0))</f>
        <v>0</v>
      </c>
      <c r="AF112" s="50">
        <f ca="1">IF($B112&lt;Input!$B$20,PRODUCT(OFFSET(AF$19,0,$B112,1,Input!$B$20-$B112)),IF($B112=Input!$B$20,1,0))</f>
        <v>0</v>
      </c>
      <c r="AG112" s="50">
        <f ca="1">IF($B112&lt;Input!$B$20,PRODUCT(OFFSET(AG$19,0,$B112,1,Input!$B$20-$B112)),IF($B112=Input!$B$20,1,0))</f>
        <v>0</v>
      </c>
      <c r="AH112" s="50">
        <f ca="1">IF($B112&lt;Input!$B$20,PRODUCT(OFFSET(AH$19,0,$B112,1,Input!$B$20-$B112)),IF($B112=Input!$B$20,1,0))</f>
        <v>0</v>
      </c>
      <c r="AI112" s="50">
        <f ca="1">IF($B112&lt;Input!$B$20,PRODUCT(OFFSET(AI$19,0,$B112,1,Input!$B$20-$B112)),IF($B112=Input!$B$20,1,0))</f>
        <v>0</v>
      </c>
      <c r="AJ112" s="50">
        <f ca="1">IF($B112&lt;Input!$B$20,PRODUCT(OFFSET(AJ$19,0,$B112,1,Input!$B$20-$B112)),IF($B112=Input!$B$20,1,0))</f>
        <v>0</v>
      </c>
      <c r="AK112" s="50">
        <f ca="1">IF($B112&lt;Input!$B$20,PRODUCT(OFFSET(AK$19,0,$B112,1,Input!$B$20-$B112)),IF($B112=Input!$B$20,1,0))</f>
        <v>0</v>
      </c>
      <c r="AL112" s="50">
        <f ca="1">IF($B112&lt;Input!$B$20,PRODUCT(OFFSET(AL$19,0,$B112,1,Input!$B$20-$B112)),IF($B112=Input!$B$20,1,0))</f>
        <v>0</v>
      </c>
      <c r="AM112" s="50">
        <f ca="1">IF($B112&lt;Input!$B$20,PRODUCT(OFFSET(AM$19,0,$B112,1,Input!$B$20-$B112)),IF($B112=Input!$B$20,1,0))</f>
        <v>0</v>
      </c>
      <c r="AN112" s="50">
        <f ca="1">IF($B112&lt;Input!$B$20,PRODUCT(OFFSET(AN$19,0,$B112,1,Input!$B$20-$B112)),IF($B112=Input!$B$20,1,0))</f>
        <v>0</v>
      </c>
      <c r="AO112" s="50">
        <f ca="1">IF($B112&lt;Input!$B$20,PRODUCT(OFFSET(AO$19,0,$B112,1,Input!$B$20-$B112)),IF($B112=Input!$B$20,1,0))</f>
        <v>0</v>
      </c>
      <c r="AP112" s="50">
        <f ca="1">IF($B112&lt;Input!$B$20,PRODUCT(OFFSET(AP$19,0,$B112,1,Input!$B$20-$B112)),IF($B112=Input!$B$20,1,0))</f>
        <v>0</v>
      </c>
      <c r="AQ112" s="50">
        <f ca="1">IF($B112&lt;Input!$B$20,PRODUCT(OFFSET(AQ$19,0,$B112,1,Input!$B$20-$B112)),IF($B112=Input!$B$20,1,0))</f>
        <v>0</v>
      </c>
      <c r="AR112" s="50">
        <f ca="1">IF($B112&lt;Input!$B$20,PRODUCT(OFFSET(AR$19,0,$B112,1,Input!$B$20-$B112)),IF($B112=Input!$B$20,1,0))</f>
        <v>0</v>
      </c>
      <c r="AS112" s="50">
        <f ca="1">IF($B112&lt;Input!$B$20,PRODUCT(OFFSET(AS$19,0,$B112,1,Input!$B$20-$B112)),IF($B112=Input!$B$20,1,0))</f>
        <v>0</v>
      </c>
      <c r="AT112" s="50">
        <f ca="1">IF($B112&lt;Input!$B$20,PRODUCT(OFFSET(AT$19,0,$B112,1,Input!$B$20-$B112)),IF($B112=Input!$B$20,1,0))</f>
        <v>0</v>
      </c>
      <c r="AU112" s="50">
        <f ca="1">IF($B112&lt;Input!$B$20,PRODUCT(OFFSET(AU$19,0,$B112,1,Input!$B$20-$B112)),IF($B112=Input!$B$20,1,0))</f>
        <v>0</v>
      </c>
      <c r="AV112" s="50">
        <f ca="1">IF($B112&lt;Input!$B$20,PRODUCT(OFFSET(AV$19,0,$B112,1,Input!$B$20-$B112)),IF($B112=Input!$B$20,1,0))</f>
        <v>0</v>
      </c>
      <c r="AW112" s="50">
        <f ca="1">IF($B112&lt;Input!$B$20,PRODUCT(OFFSET(AW$19,0,$B112,1,Input!$B$20-$B112)),IF($B112=Input!$B$20,1,0))</f>
        <v>0</v>
      </c>
      <c r="AX112" s="50">
        <f ca="1">IF($B112&lt;Input!$B$20,PRODUCT(OFFSET(AX$19,0,$B112,1,Input!$B$20-$B112)),IF($B112=Input!$B$20,1,0))</f>
        <v>0</v>
      </c>
      <c r="AY112" s="50">
        <f ca="1">IF($B112&lt;Input!$B$20,PRODUCT(OFFSET(AY$19,0,$B112,1,Input!$B$20-$B112)),IF($B112=Input!$B$20,1,0))</f>
        <v>0</v>
      </c>
      <c r="AZ112" s="50">
        <f ca="1">IF($B112&lt;Input!$B$20,PRODUCT(OFFSET(AZ$19,0,$B112,1,Input!$B$20-$B112)),IF($B112=Input!$B$20,1,0))</f>
        <v>0</v>
      </c>
      <c r="BA112" s="50">
        <f ca="1">IF($B112&lt;Input!$B$20,PRODUCT(OFFSET(BA$19,0,$B112,1,Input!$B$20-$B112)),IF($B112=Input!$B$20,1,0))</f>
        <v>0</v>
      </c>
      <c r="BB112" s="50">
        <f ca="1">IF($B112&lt;Input!$B$20,PRODUCT(OFFSET(BB$19,0,$B112,1,Input!$B$20-$B112)),IF($B112=Input!$B$20,1,0))</f>
        <v>0</v>
      </c>
      <c r="BC112" s="50">
        <f ca="1">IF($B112&lt;Input!$B$20,PRODUCT(OFFSET(BC$19,0,$B112,1,Input!$B$20-$B112)),IF($B112=Input!$B$20,1,0))</f>
        <v>0</v>
      </c>
      <c r="BD112" s="50">
        <f ca="1">IF($B112&lt;Input!$B$20,PRODUCT(OFFSET(BD$19,0,$B112,1,Input!$B$20-$B112)),IF($B112=Input!$B$20,1,0))</f>
        <v>0</v>
      </c>
      <c r="BE112" s="50">
        <f ca="1">IF($B112&lt;Input!$B$20,PRODUCT(OFFSET(BE$19,0,$B112,1,Input!$B$20-$B112)),IF($B112=Input!$B$20,1,0))</f>
        <v>0</v>
      </c>
      <c r="BF112" s="50">
        <f ca="1">IF($B112&lt;Input!$B$20,PRODUCT(OFFSET(BF$19,0,$B112,1,Input!$B$20-$B112)),IF($B112=Input!$B$20,1,0))</f>
        <v>0</v>
      </c>
      <c r="BG112" s="50">
        <f ca="1">IF($B112&lt;Input!$B$20,PRODUCT(OFFSET(BG$19,0,$B112,1,Input!$B$20-$B112)),IF($B112=Input!$B$20,1,0))</f>
        <v>0</v>
      </c>
      <c r="BH112" s="50">
        <f ca="1">IF($B112&lt;Input!$B$20,PRODUCT(OFFSET(BH$19,0,$B112,1,Input!$B$20-$B112)),IF($B112=Input!$B$20,1,0))</f>
        <v>0</v>
      </c>
      <c r="BI112" s="50">
        <f ca="1">IF($B112&lt;Input!$B$20,PRODUCT(OFFSET(BI$19,0,$B112,1,Input!$B$20-$B112)),IF($B112=Input!$B$20,1,0))</f>
        <v>0</v>
      </c>
      <c r="BJ112" s="50">
        <f ca="1">IF($B112&lt;Input!$B$20,PRODUCT(OFFSET(BJ$19,0,$B112,1,Input!$B$20-$B112)),IF($B112=Input!$B$20,1,0))</f>
        <v>0</v>
      </c>
      <c r="BK112" s="50">
        <f ca="1">IF($B112&lt;Input!$B$20,PRODUCT(OFFSET(BK$19,0,$B112,1,Input!$B$20-$B112)),IF($B112=Input!$B$20,1,0))</f>
        <v>0</v>
      </c>
      <c r="BL112" s="50">
        <f ca="1">IF($B112&lt;Input!$B$20,PRODUCT(OFFSET(BL$19,0,$B112,1,Input!$B$20-$B112)),IF($B112=Input!$B$20,1,0))</f>
        <v>0</v>
      </c>
      <c r="BM112" s="50">
        <f ca="1">IF($B112&lt;Input!$B$20,PRODUCT(OFFSET(BM$19,0,$B112,1,Input!$B$20-$B112)),IF($B112=Input!$B$20,1,0))</f>
        <v>0</v>
      </c>
      <c r="BN112" s="50">
        <f ca="1">IF($B112&lt;Input!$B$20,PRODUCT(OFFSET(BN$19,0,$B112,1,Input!$B$20-$B112)),IF($B112=Input!$B$20,1,0))</f>
        <v>0</v>
      </c>
      <c r="BO112" s="50">
        <f ca="1">IF($B112&lt;Input!$B$20,PRODUCT(OFFSET(BO$19,0,$B112,1,Input!$B$20-$B112)),IF($B112=Input!$B$20,1,0))</f>
        <v>0</v>
      </c>
      <c r="BP112" s="50">
        <f ca="1">IF($B112&lt;Input!$B$20,PRODUCT(OFFSET(BP$19,0,$B112,1,Input!$B$20-$B112)),IF($B112=Input!$B$20,1,0))</f>
        <v>0</v>
      </c>
      <c r="BQ112" s="50">
        <f ca="1">IF($B112&lt;Input!$B$20,PRODUCT(OFFSET(BQ$19,0,$B112,1,Input!$B$20-$B112)),IF($B112=Input!$B$20,1,0))</f>
        <v>0</v>
      </c>
      <c r="BR112" s="50">
        <f ca="1">IF($B112&lt;Input!$B$20,PRODUCT(OFFSET(BR$19,0,$B112,1,Input!$B$20-$B112)),IF($B112=Input!$B$20,1,0))</f>
        <v>0</v>
      </c>
      <c r="BS112" s="50">
        <f ca="1">IF($B112&lt;Input!$B$20,PRODUCT(OFFSET(BS$19,0,$B112,1,Input!$B$20-$B112)),IF($B112=Input!$B$20,1,0))</f>
        <v>0</v>
      </c>
      <c r="BT112" s="50">
        <f ca="1">IF($B112&lt;Input!$B$20,PRODUCT(OFFSET(BT$19,0,$B112,1,Input!$B$20-$B112)),IF($B112=Input!$B$20,1,0))</f>
        <v>0</v>
      </c>
      <c r="BU112" s="50">
        <f ca="1">IF($B112&lt;Input!$B$20,PRODUCT(OFFSET(BU$19,0,$B112,1,Input!$B$20-$B112)),IF($B112=Input!$B$20,1,0))</f>
        <v>0</v>
      </c>
      <c r="BV112" s="50">
        <f ca="1">IF($B112&lt;Input!$B$20,PRODUCT(OFFSET(BV$19,0,$B112,1,Input!$B$20-$B112)),IF($B112=Input!$B$20,1,0))</f>
        <v>0</v>
      </c>
      <c r="BW112" s="50">
        <f ca="1">IF($B112&lt;Input!$B$20,PRODUCT(OFFSET(BW$19,0,$B112,1,Input!$B$20-$B112)),IF($B112=Input!$B$20,1,0))</f>
        <v>0</v>
      </c>
      <c r="BX112" s="50">
        <f ca="1">IF($B112&lt;Input!$B$20,PRODUCT(OFFSET(BX$19,0,$B112,1,Input!$B$20-$B112)),IF($B112=Input!$B$20,1,0))</f>
        <v>0</v>
      </c>
      <c r="BY112" s="50">
        <f ca="1">IF($B112&lt;Input!$B$20,PRODUCT(OFFSET(BY$19,0,$B112,1,Input!$B$20-$B112)),IF($B112=Input!$B$20,1,0))</f>
        <v>0</v>
      </c>
      <c r="BZ112" s="50">
        <f ca="1">IF($B112&lt;Input!$B$20,PRODUCT(OFFSET(BZ$19,0,$B112,1,Input!$B$20-$B112)),IF($B112=Input!$B$20,1,0))</f>
        <v>0</v>
      </c>
      <c r="CA112" s="50">
        <f ca="1">IF($B112&lt;Input!$B$20,PRODUCT(OFFSET(CA$19,0,$B112,1,Input!$B$20-$B112)),IF($B112=Input!$B$20,1,0))</f>
        <v>0</v>
      </c>
      <c r="CB112" s="50">
        <f ca="1">IF($B112&lt;Input!$B$20,PRODUCT(OFFSET(CB$19,0,$B112,1,Input!$B$20-$B112)),IF($B112=Input!$B$20,1,0))</f>
        <v>0</v>
      </c>
      <c r="CC112" s="50">
        <f ca="1">IF($B112&lt;Input!$B$20,PRODUCT(OFFSET(CC$19,0,$B112,1,Input!$B$20-$B112)),IF($B112=Input!$B$20,1,0))</f>
        <v>0</v>
      </c>
      <c r="CD112" s="50">
        <f ca="1">IF($B112&lt;Input!$B$20,PRODUCT(OFFSET(CD$19,0,$B112,1,Input!$B$20-$B112)),IF($B112=Input!$B$20,1,0))</f>
        <v>0</v>
      </c>
      <c r="CE112" s="50">
        <f ca="1">IF($B112&lt;Input!$B$20,PRODUCT(OFFSET(CE$19,0,$B112,1,Input!$B$20-$B112)),IF($B112=Input!$B$20,1,0))</f>
        <v>0</v>
      </c>
      <c r="CF112" s="50">
        <f ca="1">IF($B112&lt;Input!$B$20,PRODUCT(OFFSET(CF$19,0,$B112,1,Input!$B$20-$B112)),IF($B112=Input!$B$20,1,0))</f>
        <v>0</v>
      </c>
      <c r="CG112" s="50">
        <f ca="1">IF($B112&lt;Input!$B$20,PRODUCT(OFFSET(CG$19,0,$B112,1,Input!$B$20-$B112)),IF($B112=Input!$B$20,1,0))</f>
        <v>0</v>
      </c>
      <c r="CH112" s="50">
        <f ca="1">IF($B112&lt;Input!$B$20,PRODUCT(OFFSET(CH$19,0,$B112,1,Input!$B$20-$B112)),IF($B112=Input!$B$20,1,0))</f>
        <v>0</v>
      </c>
      <c r="CI112" s="50">
        <f ca="1">IF($B112&lt;Input!$B$20,PRODUCT(OFFSET(CI$19,0,$B112,1,Input!$B$20-$B112)),IF($B112=Input!$B$20,1,0))</f>
        <v>0</v>
      </c>
      <c r="CJ112" s="50">
        <f ca="1">IF($B112&lt;Input!$B$20,PRODUCT(OFFSET(CJ$19,0,$B112,1,Input!$B$20-$B112)),IF($B112=Input!$B$20,1,0))</f>
        <v>0</v>
      </c>
      <c r="CK112" s="50">
        <f ca="1">IF($B112&lt;Input!$B$20,PRODUCT(OFFSET(CK$19,0,$B112,1,Input!$B$20-$B112)),IF($B112=Input!$B$20,1,0))</f>
        <v>0</v>
      </c>
      <c r="CL112" s="50">
        <f ca="1">IF($B112&lt;Input!$B$20,PRODUCT(OFFSET(CL$19,0,$B112,1,Input!$B$20-$B112)),IF($B112=Input!$B$20,1,0))</f>
        <v>0</v>
      </c>
      <c r="CM112" s="50">
        <f ca="1">IF($B112&lt;Input!$B$20,PRODUCT(OFFSET(CM$19,0,$B112,1,Input!$B$20-$B112)),IF($B112=Input!$B$20,1,0))</f>
        <v>0</v>
      </c>
      <c r="CN112" s="50">
        <f ca="1">IF($B112&lt;Input!$B$20,PRODUCT(OFFSET(CN$19,0,$B112,1,Input!$B$20-$B112)),IF($B112=Input!$B$20,1,0))</f>
        <v>0</v>
      </c>
      <c r="CO112" s="50">
        <f ca="1">IF($B112&lt;Input!$B$20,PRODUCT(OFFSET(CO$19,0,$B112,1,Input!$B$20-$B112)),IF($B112=Input!$B$20,1,0))</f>
        <v>0</v>
      </c>
      <c r="CP112" s="50">
        <f ca="1">IF($B112&lt;Input!$B$20,PRODUCT(OFFSET(CP$19,0,$B112,1,Input!$B$20-$B112)),IF($B112=Input!$B$20,1,0))</f>
        <v>0</v>
      </c>
      <c r="CQ112" s="50">
        <f ca="1">IF($B112&lt;Input!$B$20,PRODUCT(OFFSET(CQ$19,0,$B112,1,Input!$B$20-$B112)),IF($B112=Input!$B$20,1,0))</f>
        <v>0</v>
      </c>
      <c r="CR112" s="50">
        <f ca="1">IF($B112&lt;Input!$B$20,PRODUCT(OFFSET(CR$19,0,$B112,1,Input!$B$20-$B112)),IF($B112=Input!$B$20,1,0))</f>
        <v>0</v>
      </c>
      <c r="CS112" s="50">
        <f ca="1">IF($B112&lt;Input!$B$20,PRODUCT(OFFSET(CS$19,0,$B112,1,Input!$B$20-$B112)),IF($B112=Input!$B$20,1,0))</f>
        <v>0</v>
      </c>
      <c r="CT112" s="50">
        <f ca="1">IF($B112&lt;Input!$B$20,PRODUCT(OFFSET(CT$19,0,$B112,1,Input!$B$20-$B112)),IF($B112=Input!$B$20,1,0))</f>
        <v>0</v>
      </c>
      <c r="CU112" s="50">
        <f ca="1">IF($B112&lt;Input!$B$20,PRODUCT(OFFSET(CU$19,0,$B112,1,Input!$B$20-$B112)),IF($B112=Input!$B$20,1,0))</f>
        <v>0</v>
      </c>
    </row>
    <row r="113" spans="2:99" x14ac:dyDescent="0.2">
      <c r="B113" s="43">
        <v>66</v>
      </c>
      <c r="C113" s="50">
        <f ca="1">IF($B113&lt;Input!$B$20,PRODUCT(OFFSET(C$19,0,$B113,1,Input!$B$20-$B113)),IF($B113=Input!$B$20,1,0))</f>
        <v>0</v>
      </c>
      <c r="D113" s="50">
        <f ca="1">IF($B113&lt;Input!$B$20,PRODUCT(OFFSET(D$19,0,$B113,1,Input!$B$20-$B113)),IF($B113=Input!$B$20,1,0))</f>
        <v>0</v>
      </c>
      <c r="E113" s="50">
        <f ca="1">IF($B113&lt;Input!$B$20,PRODUCT(OFFSET(E$19,0,$B113,1,Input!$B$20-$B113)),IF($B113=Input!$B$20,1,0))</f>
        <v>0</v>
      </c>
      <c r="F113" s="50">
        <f ca="1">IF($B113&lt;Input!$B$20,PRODUCT(OFFSET(F$19,0,$B113,1,Input!$B$20-$B113)),IF($B113=Input!$B$20,1,0))</f>
        <v>0</v>
      </c>
      <c r="G113" s="50">
        <f ca="1">IF($B113&lt;Input!$B$20,PRODUCT(OFFSET(G$19,0,$B113,1,Input!$B$20-$B113)),IF($B113=Input!$B$20,1,0))</f>
        <v>0</v>
      </c>
      <c r="H113" s="50">
        <f ca="1">IF($B113&lt;Input!$B$20,PRODUCT(OFFSET(H$19,0,$B113,1,Input!$B$20-$B113)),IF($B113=Input!$B$20,1,0))</f>
        <v>0</v>
      </c>
      <c r="I113" s="50">
        <f ca="1">IF($B113&lt;Input!$B$20,PRODUCT(OFFSET(I$19,0,$B113,1,Input!$B$20-$B113)),IF($B113=Input!$B$20,1,0))</f>
        <v>0</v>
      </c>
      <c r="J113" s="50">
        <f ca="1">IF($B113&lt;Input!$B$20,PRODUCT(OFFSET(J$19,0,$B113,1,Input!$B$20-$B113)),IF($B113=Input!$B$20,1,0))</f>
        <v>0</v>
      </c>
      <c r="K113" s="50">
        <f ca="1">IF($B113&lt;Input!$B$20,PRODUCT(OFFSET(K$19,0,$B113,1,Input!$B$20-$B113)),IF($B113=Input!$B$20,1,0))</f>
        <v>0</v>
      </c>
      <c r="L113" s="50">
        <f ca="1">IF($B113&lt;Input!$B$20,PRODUCT(OFFSET(L$19,0,$B113,1,Input!$B$20-$B113)),IF($B113=Input!$B$20,1,0))</f>
        <v>0</v>
      </c>
      <c r="M113" s="50">
        <f ca="1">IF($B113&lt;Input!$B$20,PRODUCT(OFFSET(M$19,0,$B113,1,Input!$B$20-$B113)),IF($B113=Input!$B$20,1,0))</f>
        <v>0</v>
      </c>
      <c r="N113" s="50">
        <f ca="1">IF($B113&lt;Input!$B$20,PRODUCT(OFFSET(N$19,0,$B113,1,Input!$B$20-$B113)),IF($B113=Input!$B$20,1,0))</f>
        <v>0</v>
      </c>
      <c r="O113" s="50">
        <f ca="1">IF($B113&lt;Input!$B$20,PRODUCT(OFFSET(O$19,0,$B113,1,Input!$B$20-$B113)),IF($B113=Input!$B$20,1,0))</f>
        <v>0</v>
      </c>
      <c r="P113" s="50">
        <f ca="1">IF($B113&lt;Input!$B$20,PRODUCT(OFFSET(P$19,0,$B113,1,Input!$B$20-$B113)),IF($B113=Input!$B$20,1,0))</f>
        <v>0</v>
      </c>
      <c r="Q113" s="50">
        <f ca="1">IF($B113&lt;Input!$B$20,PRODUCT(OFFSET(Q$19,0,$B113,1,Input!$B$20-$B113)),IF($B113=Input!$B$20,1,0))</f>
        <v>0</v>
      </c>
      <c r="R113" s="50">
        <f ca="1">IF($B113&lt;Input!$B$20,PRODUCT(OFFSET(R$19,0,$B113,1,Input!$B$20-$B113)),IF($B113=Input!$B$20,1,0))</f>
        <v>0</v>
      </c>
      <c r="S113" s="50">
        <f ca="1">IF($B113&lt;Input!$B$20,PRODUCT(OFFSET(S$19,0,$B113,1,Input!$B$20-$B113)),IF($B113=Input!$B$20,1,0))</f>
        <v>0</v>
      </c>
      <c r="T113" s="50">
        <f ca="1">IF($B113&lt;Input!$B$20,PRODUCT(OFFSET(T$19,0,$B113,1,Input!$B$20-$B113)),IF($B113=Input!$B$20,1,0))</f>
        <v>0</v>
      </c>
      <c r="U113" s="50">
        <f ca="1">IF($B113&lt;Input!$B$20,PRODUCT(OFFSET(U$19,0,$B113,1,Input!$B$20-$B113)),IF($B113=Input!$B$20,1,0))</f>
        <v>0</v>
      </c>
      <c r="V113" s="50">
        <f ca="1">IF($B113&lt;Input!$B$20,PRODUCT(OFFSET(V$19,0,$B113,1,Input!$B$20-$B113)),IF($B113=Input!$B$20,1,0))</f>
        <v>0</v>
      </c>
      <c r="W113" s="50">
        <f ca="1">IF($B113&lt;Input!$B$20,PRODUCT(OFFSET(W$19,0,$B113,1,Input!$B$20-$B113)),IF($B113=Input!$B$20,1,0))</f>
        <v>0</v>
      </c>
      <c r="X113" s="50">
        <f ca="1">IF($B113&lt;Input!$B$20,PRODUCT(OFFSET(X$19,0,$B113,1,Input!$B$20-$B113)),IF($B113=Input!$B$20,1,0))</f>
        <v>0</v>
      </c>
      <c r="Y113" s="50">
        <f ca="1">IF($B113&lt;Input!$B$20,PRODUCT(OFFSET(Y$19,0,$B113,1,Input!$B$20-$B113)),IF($B113=Input!$B$20,1,0))</f>
        <v>0</v>
      </c>
      <c r="Z113" s="50">
        <f ca="1">IF($B113&lt;Input!$B$20,PRODUCT(OFFSET(Z$19,0,$B113,1,Input!$B$20-$B113)),IF($B113=Input!$B$20,1,0))</f>
        <v>0</v>
      </c>
      <c r="AA113" s="50">
        <f ca="1">IF($B113&lt;Input!$B$20,PRODUCT(OFFSET(AA$19,0,$B113,1,Input!$B$20-$B113)),IF($B113=Input!$B$20,1,0))</f>
        <v>0</v>
      </c>
      <c r="AB113" s="50">
        <f ca="1">IF($B113&lt;Input!$B$20,PRODUCT(OFFSET(AB$19,0,$B113,1,Input!$B$20-$B113)),IF($B113=Input!$B$20,1,0))</f>
        <v>0</v>
      </c>
      <c r="AC113" s="50">
        <f ca="1">IF($B113&lt;Input!$B$20,PRODUCT(OFFSET(AC$19,0,$B113,1,Input!$B$20-$B113)),IF($B113=Input!$B$20,1,0))</f>
        <v>0</v>
      </c>
      <c r="AD113" s="50">
        <f ca="1">IF($B113&lt;Input!$B$20,PRODUCT(OFFSET(AD$19,0,$B113,1,Input!$B$20-$B113)),IF($B113=Input!$B$20,1,0))</f>
        <v>0</v>
      </c>
      <c r="AE113" s="50">
        <f ca="1">IF($B113&lt;Input!$B$20,PRODUCT(OFFSET(AE$19,0,$B113,1,Input!$B$20-$B113)),IF($B113=Input!$B$20,1,0))</f>
        <v>0</v>
      </c>
      <c r="AF113" s="50">
        <f ca="1">IF($B113&lt;Input!$B$20,PRODUCT(OFFSET(AF$19,0,$B113,1,Input!$B$20-$B113)),IF($B113=Input!$B$20,1,0))</f>
        <v>0</v>
      </c>
      <c r="AG113" s="50">
        <f ca="1">IF($B113&lt;Input!$B$20,PRODUCT(OFFSET(AG$19,0,$B113,1,Input!$B$20-$B113)),IF($B113=Input!$B$20,1,0))</f>
        <v>0</v>
      </c>
      <c r="AH113" s="50">
        <f ca="1">IF($B113&lt;Input!$B$20,PRODUCT(OFFSET(AH$19,0,$B113,1,Input!$B$20-$B113)),IF($B113=Input!$B$20,1,0))</f>
        <v>0</v>
      </c>
      <c r="AI113" s="50">
        <f ca="1">IF($B113&lt;Input!$B$20,PRODUCT(OFFSET(AI$19,0,$B113,1,Input!$B$20-$B113)),IF($B113=Input!$B$20,1,0))</f>
        <v>0</v>
      </c>
      <c r="AJ113" s="50">
        <f ca="1">IF($B113&lt;Input!$B$20,PRODUCT(OFFSET(AJ$19,0,$B113,1,Input!$B$20-$B113)),IF($B113=Input!$B$20,1,0))</f>
        <v>0</v>
      </c>
      <c r="AK113" s="50">
        <f ca="1">IF($B113&lt;Input!$B$20,PRODUCT(OFFSET(AK$19,0,$B113,1,Input!$B$20-$B113)),IF($B113=Input!$B$20,1,0))</f>
        <v>0</v>
      </c>
      <c r="AL113" s="50">
        <f ca="1">IF($B113&lt;Input!$B$20,PRODUCT(OFFSET(AL$19,0,$B113,1,Input!$B$20-$B113)),IF($B113=Input!$B$20,1,0))</f>
        <v>0</v>
      </c>
      <c r="AM113" s="50">
        <f ca="1">IF($B113&lt;Input!$B$20,PRODUCT(OFFSET(AM$19,0,$B113,1,Input!$B$20-$B113)),IF($B113=Input!$B$20,1,0))</f>
        <v>0</v>
      </c>
      <c r="AN113" s="50">
        <f ca="1">IF($B113&lt;Input!$B$20,PRODUCT(OFFSET(AN$19,0,$B113,1,Input!$B$20-$B113)),IF($B113=Input!$B$20,1,0))</f>
        <v>0</v>
      </c>
      <c r="AO113" s="50">
        <f ca="1">IF($B113&lt;Input!$B$20,PRODUCT(OFFSET(AO$19,0,$B113,1,Input!$B$20-$B113)),IF($B113=Input!$B$20,1,0))</f>
        <v>0</v>
      </c>
      <c r="AP113" s="50">
        <f ca="1">IF($B113&lt;Input!$B$20,PRODUCT(OFFSET(AP$19,0,$B113,1,Input!$B$20-$B113)),IF($B113=Input!$B$20,1,0))</f>
        <v>0</v>
      </c>
      <c r="AQ113" s="50">
        <f ca="1">IF($B113&lt;Input!$B$20,PRODUCT(OFFSET(AQ$19,0,$B113,1,Input!$B$20-$B113)),IF($B113=Input!$B$20,1,0))</f>
        <v>0</v>
      </c>
      <c r="AR113" s="50">
        <f ca="1">IF($B113&lt;Input!$B$20,PRODUCT(OFFSET(AR$19,0,$B113,1,Input!$B$20-$B113)),IF($B113=Input!$B$20,1,0))</f>
        <v>0</v>
      </c>
      <c r="AS113" s="50">
        <f ca="1">IF($B113&lt;Input!$B$20,PRODUCT(OFFSET(AS$19,0,$B113,1,Input!$B$20-$B113)),IF($B113=Input!$B$20,1,0))</f>
        <v>0</v>
      </c>
      <c r="AT113" s="50">
        <f ca="1">IF($B113&lt;Input!$B$20,PRODUCT(OFFSET(AT$19,0,$B113,1,Input!$B$20-$B113)),IF($B113=Input!$B$20,1,0))</f>
        <v>0</v>
      </c>
      <c r="AU113" s="50">
        <f ca="1">IF($B113&lt;Input!$B$20,PRODUCT(OFFSET(AU$19,0,$B113,1,Input!$B$20-$B113)),IF($B113=Input!$B$20,1,0))</f>
        <v>0</v>
      </c>
      <c r="AV113" s="50">
        <f ca="1">IF($B113&lt;Input!$B$20,PRODUCT(OFFSET(AV$19,0,$B113,1,Input!$B$20-$B113)),IF($B113=Input!$B$20,1,0))</f>
        <v>0</v>
      </c>
      <c r="AW113" s="50">
        <f ca="1">IF($B113&lt;Input!$B$20,PRODUCT(OFFSET(AW$19,0,$B113,1,Input!$B$20-$B113)),IF($B113=Input!$B$20,1,0))</f>
        <v>0</v>
      </c>
      <c r="AX113" s="50">
        <f ca="1">IF($B113&lt;Input!$B$20,PRODUCT(OFFSET(AX$19,0,$B113,1,Input!$B$20-$B113)),IF($B113=Input!$B$20,1,0))</f>
        <v>0</v>
      </c>
      <c r="AY113" s="50">
        <f ca="1">IF($B113&lt;Input!$B$20,PRODUCT(OFFSET(AY$19,0,$B113,1,Input!$B$20-$B113)),IF($B113=Input!$B$20,1,0))</f>
        <v>0</v>
      </c>
      <c r="AZ113" s="50">
        <f ca="1">IF($B113&lt;Input!$B$20,PRODUCT(OFFSET(AZ$19,0,$B113,1,Input!$B$20-$B113)),IF($B113=Input!$B$20,1,0))</f>
        <v>0</v>
      </c>
      <c r="BA113" s="50">
        <f ca="1">IF($B113&lt;Input!$B$20,PRODUCT(OFFSET(BA$19,0,$B113,1,Input!$B$20-$B113)),IF($B113=Input!$B$20,1,0))</f>
        <v>0</v>
      </c>
      <c r="BB113" s="50">
        <f ca="1">IF($B113&lt;Input!$B$20,PRODUCT(OFFSET(BB$19,0,$B113,1,Input!$B$20-$B113)),IF($B113=Input!$B$20,1,0))</f>
        <v>0</v>
      </c>
      <c r="BC113" s="50">
        <f ca="1">IF($B113&lt;Input!$B$20,PRODUCT(OFFSET(BC$19,0,$B113,1,Input!$B$20-$B113)),IF($B113=Input!$B$20,1,0))</f>
        <v>0</v>
      </c>
      <c r="BD113" s="50">
        <f ca="1">IF($B113&lt;Input!$B$20,PRODUCT(OFFSET(BD$19,0,$B113,1,Input!$B$20-$B113)),IF($B113=Input!$B$20,1,0))</f>
        <v>0</v>
      </c>
      <c r="BE113" s="50">
        <f ca="1">IF($B113&lt;Input!$B$20,PRODUCT(OFFSET(BE$19,0,$B113,1,Input!$B$20-$B113)),IF($B113=Input!$B$20,1,0))</f>
        <v>0</v>
      </c>
      <c r="BF113" s="50">
        <f ca="1">IF($B113&lt;Input!$B$20,PRODUCT(OFFSET(BF$19,0,$B113,1,Input!$B$20-$B113)),IF($B113=Input!$B$20,1,0))</f>
        <v>0</v>
      </c>
      <c r="BG113" s="50">
        <f ca="1">IF($B113&lt;Input!$B$20,PRODUCT(OFFSET(BG$19,0,$B113,1,Input!$B$20-$B113)),IF($B113=Input!$B$20,1,0))</f>
        <v>0</v>
      </c>
      <c r="BH113" s="50">
        <f ca="1">IF($B113&lt;Input!$B$20,PRODUCT(OFFSET(BH$19,0,$B113,1,Input!$B$20-$B113)),IF($B113=Input!$B$20,1,0))</f>
        <v>0</v>
      </c>
      <c r="BI113" s="50">
        <f ca="1">IF($B113&lt;Input!$B$20,PRODUCT(OFFSET(BI$19,0,$B113,1,Input!$B$20-$B113)),IF($B113=Input!$B$20,1,0))</f>
        <v>0</v>
      </c>
      <c r="BJ113" s="50">
        <f ca="1">IF($B113&lt;Input!$B$20,PRODUCT(OFFSET(BJ$19,0,$B113,1,Input!$B$20-$B113)),IF($B113=Input!$B$20,1,0))</f>
        <v>0</v>
      </c>
      <c r="BK113" s="50">
        <f ca="1">IF($B113&lt;Input!$B$20,PRODUCT(OFFSET(BK$19,0,$B113,1,Input!$B$20-$B113)),IF($B113=Input!$B$20,1,0))</f>
        <v>0</v>
      </c>
      <c r="BL113" s="50">
        <f ca="1">IF($B113&lt;Input!$B$20,PRODUCT(OFFSET(BL$19,0,$B113,1,Input!$B$20-$B113)),IF($B113=Input!$B$20,1,0))</f>
        <v>0</v>
      </c>
      <c r="BM113" s="50">
        <f ca="1">IF($B113&lt;Input!$B$20,PRODUCT(OFFSET(BM$19,0,$B113,1,Input!$B$20-$B113)),IF($B113=Input!$B$20,1,0))</f>
        <v>0</v>
      </c>
      <c r="BN113" s="50">
        <f ca="1">IF($B113&lt;Input!$B$20,PRODUCT(OFFSET(BN$19,0,$B113,1,Input!$B$20-$B113)),IF($B113=Input!$B$20,1,0))</f>
        <v>0</v>
      </c>
      <c r="BO113" s="50">
        <f ca="1">IF($B113&lt;Input!$B$20,PRODUCT(OFFSET(BO$19,0,$B113,1,Input!$B$20-$B113)),IF($B113=Input!$B$20,1,0))</f>
        <v>0</v>
      </c>
      <c r="BP113" s="50">
        <f ca="1">IF($B113&lt;Input!$B$20,PRODUCT(OFFSET(BP$19,0,$B113,1,Input!$B$20-$B113)),IF($B113=Input!$B$20,1,0))</f>
        <v>0</v>
      </c>
      <c r="BQ113" s="50">
        <f ca="1">IF($B113&lt;Input!$B$20,PRODUCT(OFFSET(BQ$19,0,$B113,1,Input!$B$20-$B113)),IF($B113=Input!$B$20,1,0))</f>
        <v>0</v>
      </c>
      <c r="BR113" s="50">
        <f ca="1">IF($B113&lt;Input!$B$20,PRODUCT(OFFSET(BR$19,0,$B113,1,Input!$B$20-$B113)),IF($B113=Input!$B$20,1,0))</f>
        <v>0</v>
      </c>
      <c r="BS113" s="50">
        <f ca="1">IF($B113&lt;Input!$B$20,PRODUCT(OFFSET(BS$19,0,$B113,1,Input!$B$20-$B113)),IF($B113=Input!$B$20,1,0))</f>
        <v>0</v>
      </c>
      <c r="BT113" s="50">
        <f ca="1">IF($B113&lt;Input!$B$20,PRODUCT(OFFSET(BT$19,0,$B113,1,Input!$B$20-$B113)),IF($B113=Input!$B$20,1,0))</f>
        <v>0</v>
      </c>
      <c r="BU113" s="50">
        <f ca="1">IF($B113&lt;Input!$B$20,PRODUCT(OFFSET(BU$19,0,$B113,1,Input!$B$20-$B113)),IF($B113=Input!$B$20,1,0))</f>
        <v>0</v>
      </c>
      <c r="BV113" s="50">
        <f ca="1">IF($B113&lt;Input!$B$20,PRODUCT(OFFSET(BV$19,0,$B113,1,Input!$B$20-$B113)),IF($B113=Input!$B$20,1,0))</f>
        <v>0</v>
      </c>
      <c r="BW113" s="50">
        <f ca="1">IF($B113&lt;Input!$B$20,PRODUCT(OFFSET(BW$19,0,$B113,1,Input!$B$20-$B113)),IF($B113=Input!$B$20,1,0))</f>
        <v>0</v>
      </c>
      <c r="BX113" s="50">
        <f ca="1">IF($B113&lt;Input!$B$20,PRODUCT(OFFSET(BX$19,0,$B113,1,Input!$B$20-$B113)),IF($B113=Input!$B$20,1,0))</f>
        <v>0</v>
      </c>
      <c r="BY113" s="50">
        <f ca="1">IF($B113&lt;Input!$B$20,PRODUCT(OFFSET(BY$19,0,$B113,1,Input!$B$20-$B113)),IF($B113=Input!$B$20,1,0))</f>
        <v>0</v>
      </c>
      <c r="BZ113" s="50">
        <f ca="1">IF($B113&lt;Input!$B$20,PRODUCT(OFFSET(BZ$19,0,$B113,1,Input!$B$20-$B113)),IF($B113=Input!$B$20,1,0))</f>
        <v>0</v>
      </c>
      <c r="CA113" s="50">
        <f ca="1">IF($B113&lt;Input!$B$20,PRODUCT(OFFSET(CA$19,0,$B113,1,Input!$B$20-$B113)),IF($B113=Input!$B$20,1,0))</f>
        <v>0</v>
      </c>
      <c r="CB113" s="50">
        <f ca="1">IF($B113&lt;Input!$B$20,PRODUCT(OFFSET(CB$19,0,$B113,1,Input!$B$20-$B113)),IF($B113=Input!$B$20,1,0))</f>
        <v>0</v>
      </c>
      <c r="CC113" s="50">
        <f ca="1">IF($B113&lt;Input!$B$20,PRODUCT(OFFSET(CC$19,0,$B113,1,Input!$B$20-$B113)),IF($B113=Input!$B$20,1,0))</f>
        <v>0</v>
      </c>
      <c r="CD113" s="50">
        <f ca="1">IF($B113&lt;Input!$B$20,PRODUCT(OFFSET(CD$19,0,$B113,1,Input!$B$20-$B113)),IF($B113=Input!$B$20,1,0))</f>
        <v>0</v>
      </c>
      <c r="CE113" s="50">
        <f ca="1">IF($B113&lt;Input!$B$20,PRODUCT(OFFSET(CE$19,0,$B113,1,Input!$B$20-$B113)),IF($B113=Input!$B$20,1,0))</f>
        <v>0</v>
      </c>
      <c r="CF113" s="50">
        <f ca="1">IF($B113&lt;Input!$B$20,PRODUCT(OFFSET(CF$19,0,$B113,1,Input!$B$20-$B113)),IF($B113=Input!$B$20,1,0))</f>
        <v>0</v>
      </c>
      <c r="CG113" s="50">
        <f ca="1">IF($B113&lt;Input!$B$20,PRODUCT(OFFSET(CG$19,0,$B113,1,Input!$B$20-$B113)),IF($B113=Input!$B$20,1,0))</f>
        <v>0</v>
      </c>
      <c r="CH113" s="50">
        <f ca="1">IF($B113&lt;Input!$B$20,PRODUCT(OFFSET(CH$19,0,$B113,1,Input!$B$20-$B113)),IF($B113=Input!$B$20,1,0))</f>
        <v>0</v>
      </c>
      <c r="CI113" s="50">
        <f ca="1">IF($B113&lt;Input!$B$20,PRODUCT(OFFSET(CI$19,0,$B113,1,Input!$B$20-$B113)),IF($B113=Input!$B$20,1,0))</f>
        <v>0</v>
      </c>
      <c r="CJ113" s="50">
        <f ca="1">IF($B113&lt;Input!$B$20,PRODUCT(OFFSET(CJ$19,0,$B113,1,Input!$B$20-$B113)),IF($B113=Input!$B$20,1,0))</f>
        <v>0</v>
      </c>
      <c r="CK113" s="50">
        <f ca="1">IF($B113&lt;Input!$B$20,PRODUCT(OFFSET(CK$19,0,$B113,1,Input!$B$20-$B113)),IF($B113=Input!$B$20,1,0))</f>
        <v>0</v>
      </c>
      <c r="CL113" s="50">
        <f ca="1">IF($B113&lt;Input!$B$20,PRODUCT(OFFSET(CL$19,0,$B113,1,Input!$B$20-$B113)),IF($B113=Input!$B$20,1,0))</f>
        <v>0</v>
      </c>
      <c r="CM113" s="50">
        <f ca="1">IF($B113&lt;Input!$B$20,PRODUCT(OFFSET(CM$19,0,$B113,1,Input!$B$20-$B113)),IF($B113=Input!$B$20,1,0))</f>
        <v>0</v>
      </c>
      <c r="CN113" s="50">
        <f ca="1">IF($B113&lt;Input!$B$20,PRODUCT(OFFSET(CN$19,0,$B113,1,Input!$B$20-$B113)),IF($B113=Input!$B$20,1,0))</f>
        <v>0</v>
      </c>
      <c r="CO113" s="50">
        <f ca="1">IF($B113&lt;Input!$B$20,PRODUCT(OFFSET(CO$19,0,$B113,1,Input!$B$20-$B113)),IF($B113=Input!$B$20,1,0))</f>
        <v>0</v>
      </c>
      <c r="CP113" s="50">
        <f ca="1">IF($B113&lt;Input!$B$20,PRODUCT(OFFSET(CP$19,0,$B113,1,Input!$B$20-$B113)),IF($B113=Input!$B$20,1,0))</f>
        <v>0</v>
      </c>
      <c r="CQ113" s="50">
        <f ca="1">IF($B113&lt;Input!$B$20,PRODUCT(OFFSET(CQ$19,0,$B113,1,Input!$B$20-$B113)),IF($B113=Input!$B$20,1,0))</f>
        <v>0</v>
      </c>
      <c r="CR113" s="50">
        <f ca="1">IF($B113&lt;Input!$B$20,PRODUCT(OFFSET(CR$19,0,$B113,1,Input!$B$20-$B113)),IF($B113=Input!$B$20,1,0))</f>
        <v>0</v>
      </c>
      <c r="CS113" s="50">
        <f ca="1">IF($B113&lt;Input!$B$20,PRODUCT(OFFSET(CS$19,0,$B113,1,Input!$B$20-$B113)),IF($B113=Input!$B$20,1,0))</f>
        <v>0</v>
      </c>
      <c r="CT113" s="50">
        <f ca="1">IF($B113&lt;Input!$B$20,PRODUCT(OFFSET(CT$19,0,$B113,1,Input!$B$20-$B113)),IF($B113=Input!$B$20,1,0))</f>
        <v>0</v>
      </c>
      <c r="CU113" s="50">
        <f ca="1">IF($B113&lt;Input!$B$20,PRODUCT(OFFSET(CU$19,0,$B113,1,Input!$B$20-$B113)),IF($B113=Input!$B$20,1,0))</f>
        <v>0</v>
      </c>
    </row>
    <row r="114" spans="2:99" x14ac:dyDescent="0.2">
      <c r="B114" s="43">
        <v>67</v>
      </c>
      <c r="C114" s="50">
        <f ca="1">IF($B114&lt;Input!$B$20,PRODUCT(OFFSET(C$19,0,$B114,1,Input!$B$20-$B114)),IF($B114=Input!$B$20,1,0))</f>
        <v>0</v>
      </c>
      <c r="D114" s="50">
        <f ca="1">IF($B114&lt;Input!$B$20,PRODUCT(OFFSET(D$19,0,$B114,1,Input!$B$20-$B114)),IF($B114=Input!$B$20,1,0))</f>
        <v>0</v>
      </c>
      <c r="E114" s="50">
        <f ca="1">IF($B114&lt;Input!$B$20,PRODUCT(OFFSET(E$19,0,$B114,1,Input!$B$20-$B114)),IF($B114=Input!$B$20,1,0))</f>
        <v>0</v>
      </c>
      <c r="F114" s="50">
        <f ca="1">IF($B114&lt;Input!$B$20,PRODUCT(OFFSET(F$19,0,$B114,1,Input!$B$20-$B114)),IF($B114=Input!$B$20,1,0))</f>
        <v>0</v>
      </c>
      <c r="G114" s="50">
        <f ca="1">IF($B114&lt;Input!$B$20,PRODUCT(OFFSET(G$19,0,$B114,1,Input!$B$20-$B114)),IF($B114=Input!$B$20,1,0))</f>
        <v>0</v>
      </c>
      <c r="H114" s="50">
        <f ca="1">IF($B114&lt;Input!$B$20,PRODUCT(OFFSET(H$19,0,$B114,1,Input!$B$20-$B114)),IF($B114=Input!$B$20,1,0))</f>
        <v>0</v>
      </c>
      <c r="I114" s="50">
        <f ca="1">IF($B114&lt;Input!$B$20,PRODUCT(OFFSET(I$19,0,$B114,1,Input!$B$20-$B114)),IF($B114=Input!$B$20,1,0))</f>
        <v>0</v>
      </c>
      <c r="J114" s="50">
        <f ca="1">IF($B114&lt;Input!$B$20,PRODUCT(OFFSET(J$19,0,$B114,1,Input!$B$20-$B114)),IF($B114=Input!$B$20,1,0))</f>
        <v>0</v>
      </c>
      <c r="K114" s="50">
        <f ca="1">IF($B114&lt;Input!$B$20,PRODUCT(OFFSET(K$19,0,$B114,1,Input!$B$20-$B114)),IF($B114=Input!$B$20,1,0))</f>
        <v>0</v>
      </c>
      <c r="L114" s="50">
        <f ca="1">IF($B114&lt;Input!$B$20,PRODUCT(OFFSET(L$19,0,$B114,1,Input!$B$20-$B114)),IF($B114=Input!$B$20,1,0))</f>
        <v>0</v>
      </c>
      <c r="M114" s="50">
        <f ca="1">IF($B114&lt;Input!$B$20,PRODUCT(OFFSET(M$19,0,$B114,1,Input!$B$20-$B114)),IF($B114=Input!$B$20,1,0))</f>
        <v>0</v>
      </c>
      <c r="N114" s="50">
        <f ca="1">IF($B114&lt;Input!$B$20,PRODUCT(OFFSET(N$19,0,$B114,1,Input!$B$20-$B114)),IF($B114=Input!$B$20,1,0))</f>
        <v>0</v>
      </c>
      <c r="O114" s="50">
        <f ca="1">IF($B114&lt;Input!$B$20,PRODUCT(OFFSET(O$19,0,$B114,1,Input!$B$20-$B114)),IF($B114=Input!$B$20,1,0))</f>
        <v>0</v>
      </c>
      <c r="P114" s="50">
        <f ca="1">IF($B114&lt;Input!$B$20,PRODUCT(OFFSET(P$19,0,$B114,1,Input!$B$20-$B114)),IF($B114=Input!$B$20,1,0))</f>
        <v>0</v>
      </c>
      <c r="Q114" s="50">
        <f ca="1">IF($B114&lt;Input!$B$20,PRODUCT(OFFSET(Q$19,0,$B114,1,Input!$B$20-$B114)),IF($B114=Input!$B$20,1,0))</f>
        <v>0</v>
      </c>
      <c r="R114" s="50">
        <f ca="1">IF($B114&lt;Input!$B$20,PRODUCT(OFFSET(R$19,0,$B114,1,Input!$B$20-$B114)),IF($B114=Input!$B$20,1,0))</f>
        <v>0</v>
      </c>
      <c r="S114" s="50">
        <f ca="1">IF($B114&lt;Input!$B$20,PRODUCT(OFFSET(S$19,0,$B114,1,Input!$B$20-$B114)),IF($B114=Input!$B$20,1,0))</f>
        <v>0</v>
      </c>
      <c r="T114" s="50">
        <f ca="1">IF($B114&lt;Input!$B$20,PRODUCT(OFFSET(T$19,0,$B114,1,Input!$B$20-$B114)),IF($B114=Input!$B$20,1,0))</f>
        <v>0</v>
      </c>
      <c r="U114" s="50">
        <f ca="1">IF($B114&lt;Input!$B$20,PRODUCT(OFFSET(U$19,0,$B114,1,Input!$B$20-$B114)),IF($B114=Input!$B$20,1,0))</f>
        <v>0</v>
      </c>
      <c r="V114" s="50">
        <f ca="1">IF($B114&lt;Input!$B$20,PRODUCT(OFFSET(V$19,0,$B114,1,Input!$B$20-$B114)),IF($B114=Input!$B$20,1,0))</f>
        <v>0</v>
      </c>
      <c r="W114" s="50">
        <f ca="1">IF($B114&lt;Input!$B$20,PRODUCT(OFFSET(W$19,0,$B114,1,Input!$B$20-$B114)),IF($B114=Input!$B$20,1,0))</f>
        <v>0</v>
      </c>
      <c r="X114" s="50">
        <f ca="1">IF($B114&lt;Input!$B$20,PRODUCT(OFFSET(X$19,0,$B114,1,Input!$B$20-$B114)),IF($B114=Input!$B$20,1,0))</f>
        <v>0</v>
      </c>
      <c r="Y114" s="50">
        <f ca="1">IF($B114&lt;Input!$B$20,PRODUCT(OFFSET(Y$19,0,$B114,1,Input!$B$20-$B114)),IF($B114=Input!$B$20,1,0))</f>
        <v>0</v>
      </c>
      <c r="Z114" s="50">
        <f ca="1">IF($B114&lt;Input!$B$20,PRODUCT(OFFSET(Z$19,0,$B114,1,Input!$B$20-$B114)),IF($B114=Input!$B$20,1,0))</f>
        <v>0</v>
      </c>
      <c r="AA114" s="50">
        <f ca="1">IF($B114&lt;Input!$B$20,PRODUCT(OFFSET(AA$19,0,$B114,1,Input!$B$20-$B114)),IF($B114=Input!$B$20,1,0))</f>
        <v>0</v>
      </c>
      <c r="AB114" s="50">
        <f ca="1">IF($B114&lt;Input!$B$20,PRODUCT(OFFSET(AB$19,0,$B114,1,Input!$B$20-$B114)),IF($B114=Input!$B$20,1,0))</f>
        <v>0</v>
      </c>
      <c r="AC114" s="50">
        <f ca="1">IF($B114&lt;Input!$B$20,PRODUCT(OFFSET(AC$19,0,$B114,1,Input!$B$20-$B114)),IF($B114=Input!$B$20,1,0))</f>
        <v>0</v>
      </c>
      <c r="AD114" s="50">
        <f ca="1">IF($B114&lt;Input!$B$20,PRODUCT(OFFSET(AD$19,0,$B114,1,Input!$B$20-$B114)),IF($B114=Input!$B$20,1,0))</f>
        <v>0</v>
      </c>
      <c r="AE114" s="50">
        <f ca="1">IF($B114&lt;Input!$B$20,PRODUCT(OFFSET(AE$19,0,$B114,1,Input!$B$20-$B114)),IF($B114=Input!$B$20,1,0))</f>
        <v>0</v>
      </c>
      <c r="AF114" s="50">
        <f ca="1">IF($B114&lt;Input!$B$20,PRODUCT(OFFSET(AF$19,0,$B114,1,Input!$B$20-$B114)),IF($B114=Input!$B$20,1,0))</f>
        <v>0</v>
      </c>
      <c r="AG114" s="50">
        <f ca="1">IF($B114&lt;Input!$B$20,PRODUCT(OFFSET(AG$19,0,$B114,1,Input!$B$20-$B114)),IF($B114=Input!$B$20,1,0))</f>
        <v>0</v>
      </c>
      <c r="AH114" s="50">
        <f ca="1">IF($B114&lt;Input!$B$20,PRODUCT(OFFSET(AH$19,0,$B114,1,Input!$B$20-$B114)),IF($B114=Input!$B$20,1,0))</f>
        <v>0</v>
      </c>
      <c r="AI114" s="50">
        <f ca="1">IF($B114&lt;Input!$B$20,PRODUCT(OFFSET(AI$19,0,$B114,1,Input!$B$20-$B114)),IF($B114=Input!$B$20,1,0))</f>
        <v>0</v>
      </c>
      <c r="AJ114" s="50">
        <f ca="1">IF($B114&lt;Input!$B$20,PRODUCT(OFFSET(AJ$19,0,$B114,1,Input!$B$20-$B114)),IF($B114=Input!$B$20,1,0))</f>
        <v>0</v>
      </c>
      <c r="AK114" s="50">
        <f ca="1">IF($B114&lt;Input!$B$20,PRODUCT(OFFSET(AK$19,0,$B114,1,Input!$B$20-$B114)),IF($B114=Input!$B$20,1,0))</f>
        <v>0</v>
      </c>
      <c r="AL114" s="50">
        <f ca="1">IF($B114&lt;Input!$B$20,PRODUCT(OFFSET(AL$19,0,$B114,1,Input!$B$20-$B114)),IF($B114=Input!$B$20,1,0))</f>
        <v>0</v>
      </c>
      <c r="AM114" s="50">
        <f ca="1">IF($B114&lt;Input!$B$20,PRODUCT(OFFSET(AM$19,0,$B114,1,Input!$B$20-$B114)),IF($B114=Input!$B$20,1,0))</f>
        <v>0</v>
      </c>
      <c r="AN114" s="50">
        <f ca="1">IF($B114&lt;Input!$B$20,PRODUCT(OFFSET(AN$19,0,$B114,1,Input!$B$20-$B114)),IF($B114=Input!$B$20,1,0))</f>
        <v>0</v>
      </c>
      <c r="AO114" s="50">
        <f ca="1">IF($B114&lt;Input!$B$20,PRODUCT(OFFSET(AO$19,0,$B114,1,Input!$B$20-$B114)),IF($B114=Input!$B$20,1,0))</f>
        <v>0</v>
      </c>
      <c r="AP114" s="50">
        <f ca="1">IF($B114&lt;Input!$B$20,PRODUCT(OFFSET(AP$19,0,$B114,1,Input!$B$20-$B114)),IF($B114=Input!$B$20,1,0))</f>
        <v>0</v>
      </c>
      <c r="AQ114" s="50">
        <f ca="1">IF($B114&lt;Input!$B$20,PRODUCT(OFFSET(AQ$19,0,$B114,1,Input!$B$20-$B114)),IF($B114=Input!$B$20,1,0))</f>
        <v>0</v>
      </c>
      <c r="AR114" s="50">
        <f ca="1">IF($B114&lt;Input!$B$20,PRODUCT(OFFSET(AR$19,0,$B114,1,Input!$B$20-$B114)),IF($B114=Input!$B$20,1,0))</f>
        <v>0</v>
      </c>
      <c r="AS114" s="50">
        <f ca="1">IF($B114&lt;Input!$B$20,PRODUCT(OFFSET(AS$19,0,$B114,1,Input!$B$20-$B114)),IF($B114=Input!$B$20,1,0))</f>
        <v>0</v>
      </c>
      <c r="AT114" s="50">
        <f ca="1">IF($B114&lt;Input!$B$20,PRODUCT(OFFSET(AT$19,0,$B114,1,Input!$B$20-$B114)),IF($B114=Input!$B$20,1,0))</f>
        <v>0</v>
      </c>
      <c r="AU114" s="50">
        <f ca="1">IF($B114&lt;Input!$B$20,PRODUCT(OFFSET(AU$19,0,$B114,1,Input!$B$20-$B114)),IF($B114=Input!$B$20,1,0))</f>
        <v>0</v>
      </c>
      <c r="AV114" s="50">
        <f ca="1">IF($B114&lt;Input!$B$20,PRODUCT(OFFSET(AV$19,0,$B114,1,Input!$B$20-$B114)),IF($B114=Input!$B$20,1,0))</f>
        <v>0</v>
      </c>
      <c r="AW114" s="50">
        <f ca="1">IF($B114&lt;Input!$B$20,PRODUCT(OFFSET(AW$19,0,$B114,1,Input!$B$20-$B114)),IF($B114=Input!$B$20,1,0))</f>
        <v>0</v>
      </c>
      <c r="AX114" s="50">
        <f ca="1">IF($B114&lt;Input!$B$20,PRODUCT(OFFSET(AX$19,0,$B114,1,Input!$B$20-$B114)),IF($B114=Input!$B$20,1,0))</f>
        <v>0</v>
      </c>
      <c r="AY114" s="50">
        <f ca="1">IF($B114&lt;Input!$B$20,PRODUCT(OFFSET(AY$19,0,$B114,1,Input!$B$20-$B114)),IF($B114=Input!$B$20,1,0))</f>
        <v>0</v>
      </c>
      <c r="AZ114" s="50">
        <f ca="1">IF($B114&lt;Input!$B$20,PRODUCT(OFFSET(AZ$19,0,$B114,1,Input!$B$20-$B114)),IF($B114=Input!$B$20,1,0))</f>
        <v>0</v>
      </c>
      <c r="BA114" s="50">
        <f ca="1">IF($B114&lt;Input!$B$20,PRODUCT(OFFSET(BA$19,0,$B114,1,Input!$B$20-$B114)),IF($B114=Input!$B$20,1,0))</f>
        <v>0</v>
      </c>
      <c r="BB114" s="50">
        <f ca="1">IF($B114&lt;Input!$B$20,PRODUCT(OFFSET(BB$19,0,$B114,1,Input!$B$20-$B114)),IF($B114=Input!$B$20,1,0))</f>
        <v>0</v>
      </c>
      <c r="BC114" s="50">
        <f ca="1">IF($B114&lt;Input!$B$20,PRODUCT(OFFSET(BC$19,0,$B114,1,Input!$B$20-$B114)),IF($B114=Input!$B$20,1,0))</f>
        <v>0</v>
      </c>
      <c r="BD114" s="50">
        <f ca="1">IF($B114&lt;Input!$B$20,PRODUCT(OFFSET(BD$19,0,$B114,1,Input!$B$20-$B114)),IF($B114=Input!$B$20,1,0))</f>
        <v>0</v>
      </c>
      <c r="BE114" s="50">
        <f ca="1">IF($B114&lt;Input!$B$20,PRODUCT(OFFSET(BE$19,0,$B114,1,Input!$B$20-$B114)),IF($B114=Input!$B$20,1,0))</f>
        <v>0</v>
      </c>
      <c r="BF114" s="50">
        <f ca="1">IF($B114&lt;Input!$B$20,PRODUCT(OFFSET(BF$19,0,$B114,1,Input!$B$20-$B114)),IF($B114=Input!$B$20,1,0))</f>
        <v>0</v>
      </c>
      <c r="BG114" s="50">
        <f ca="1">IF($B114&lt;Input!$B$20,PRODUCT(OFFSET(BG$19,0,$B114,1,Input!$B$20-$B114)),IF($B114=Input!$B$20,1,0))</f>
        <v>0</v>
      </c>
      <c r="BH114" s="50">
        <f ca="1">IF($B114&lt;Input!$B$20,PRODUCT(OFFSET(BH$19,0,$B114,1,Input!$B$20-$B114)),IF($B114=Input!$B$20,1,0))</f>
        <v>0</v>
      </c>
      <c r="BI114" s="50">
        <f ca="1">IF($B114&lt;Input!$B$20,PRODUCT(OFFSET(BI$19,0,$B114,1,Input!$B$20-$B114)),IF($B114=Input!$B$20,1,0))</f>
        <v>0</v>
      </c>
      <c r="BJ114" s="50">
        <f ca="1">IF($B114&lt;Input!$B$20,PRODUCT(OFFSET(BJ$19,0,$B114,1,Input!$B$20-$B114)),IF($B114=Input!$B$20,1,0))</f>
        <v>0</v>
      </c>
      <c r="BK114" s="50">
        <f ca="1">IF($B114&lt;Input!$B$20,PRODUCT(OFFSET(BK$19,0,$B114,1,Input!$B$20-$B114)),IF($B114=Input!$B$20,1,0))</f>
        <v>0</v>
      </c>
      <c r="BL114" s="50">
        <f ca="1">IF($B114&lt;Input!$B$20,PRODUCT(OFFSET(BL$19,0,$B114,1,Input!$B$20-$B114)),IF($B114=Input!$B$20,1,0))</f>
        <v>0</v>
      </c>
      <c r="BM114" s="50">
        <f ca="1">IF($B114&lt;Input!$B$20,PRODUCT(OFFSET(BM$19,0,$B114,1,Input!$B$20-$B114)),IF($B114=Input!$B$20,1,0))</f>
        <v>0</v>
      </c>
      <c r="BN114" s="50">
        <f ca="1">IF($B114&lt;Input!$B$20,PRODUCT(OFFSET(BN$19,0,$B114,1,Input!$B$20-$B114)),IF($B114=Input!$B$20,1,0))</f>
        <v>0</v>
      </c>
      <c r="BO114" s="50">
        <f ca="1">IF($B114&lt;Input!$B$20,PRODUCT(OFFSET(BO$19,0,$B114,1,Input!$B$20-$B114)),IF($B114=Input!$B$20,1,0))</f>
        <v>0</v>
      </c>
      <c r="BP114" s="50">
        <f ca="1">IF($B114&lt;Input!$B$20,PRODUCT(OFFSET(BP$19,0,$B114,1,Input!$B$20-$B114)),IF($B114=Input!$B$20,1,0))</f>
        <v>0</v>
      </c>
      <c r="BQ114" s="50">
        <f ca="1">IF($B114&lt;Input!$B$20,PRODUCT(OFFSET(BQ$19,0,$B114,1,Input!$B$20-$B114)),IF($B114=Input!$B$20,1,0))</f>
        <v>0</v>
      </c>
      <c r="BR114" s="50">
        <f ca="1">IF($B114&lt;Input!$B$20,PRODUCT(OFFSET(BR$19,0,$B114,1,Input!$B$20-$B114)),IF($B114=Input!$B$20,1,0))</f>
        <v>0</v>
      </c>
      <c r="BS114" s="50">
        <f ca="1">IF($B114&lt;Input!$B$20,PRODUCT(OFFSET(BS$19,0,$B114,1,Input!$B$20-$B114)),IF($B114=Input!$B$20,1,0))</f>
        <v>0</v>
      </c>
      <c r="BT114" s="50">
        <f ca="1">IF($B114&lt;Input!$B$20,PRODUCT(OFFSET(BT$19,0,$B114,1,Input!$B$20-$B114)),IF($B114=Input!$B$20,1,0))</f>
        <v>0</v>
      </c>
      <c r="BU114" s="50">
        <f ca="1">IF($B114&lt;Input!$B$20,PRODUCT(OFFSET(BU$19,0,$B114,1,Input!$B$20-$B114)),IF($B114=Input!$B$20,1,0))</f>
        <v>0</v>
      </c>
      <c r="BV114" s="50">
        <f ca="1">IF($B114&lt;Input!$B$20,PRODUCT(OFFSET(BV$19,0,$B114,1,Input!$B$20-$B114)),IF($B114=Input!$B$20,1,0))</f>
        <v>0</v>
      </c>
      <c r="BW114" s="50">
        <f ca="1">IF($B114&lt;Input!$B$20,PRODUCT(OFFSET(BW$19,0,$B114,1,Input!$B$20-$B114)),IF($B114=Input!$B$20,1,0))</f>
        <v>0</v>
      </c>
      <c r="BX114" s="50">
        <f ca="1">IF($B114&lt;Input!$B$20,PRODUCT(OFFSET(BX$19,0,$B114,1,Input!$B$20-$B114)),IF($B114=Input!$B$20,1,0))</f>
        <v>0</v>
      </c>
      <c r="BY114" s="50">
        <f ca="1">IF($B114&lt;Input!$B$20,PRODUCT(OFFSET(BY$19,0,$B114,1,Input!$B$20-$B114)),IF($B114=Input!$B$20,1,0))</f>
        <v>0</v>
      </c>
      <c r="BZ114" s="50">
        <f ca="1">IF($B114&lt;Input!$B$20,PRODUCT(OFFSET(BZ$19,0,$B114,1,Input!$B$20-$B114)),IF($B114=Input!$B$20,1,0))</f>
        <v>0</v>
      </c>
      <c r="CA114" s="50">
        <f ca="1">IF($B114&lt;Input!$B$20,PRODUCT(OFFSET(CA$19,0,$B114,1,Input!$B$20-$B114)),IF($B114=Input!$B$20,1,0))</f>
        <v>0</v>
      </c>
      <c r="CB114" s="50">
        <f ca="1">IF($B114&lt;Input!$B$20,PRODUCT(OFFSET(CB$19,0,$B114,1,Input!$B$20-$B114)),IF($B114=Input!$B$20,1,0))</f>
        <v>0</v>
      </c>
      <c r="CC114" s="50">
        <f ca="1">IF($B114&lt;Input!$B$20,PRODUCT(OFFSET(CC$19,0,$B114,1,Input!$B$20-$B114)),IF($B114=Input!$B$20,1,0))</f>
        <v>0</v>
      </c>
      <c r="CD114" s="50">
        <f ca="1">IF($B114&lt;Input!$B$20,PRODUCT(OFFSET(CD$19,0,$B114,1,Input!$B$20-$B114)),IF($B114=Input!$B$20,1,0))</f>
        <v>0</v>
      </c>
      <c r="CE114" s="50">
        <f ca="1">IF($B114&lt;Input!$B$20,PRODUCT(OFFSET(CE$19,0,$B114,1,Input!$B$20-$B114)),IF($B114=Input!$B$20,1,0))</f>
        <v>0</v>
      </c>
      <c r="CF114" s="50">
        <f ca="1">IF($B114&lt;Input!$B$20,PRODUCT(OFFSET(CF$19,0,$B114,1,Input!$B$20-$B114)),IF($B114=Input!$B$20,1,0))</f>
        <v>0</v>
      </c>
      <c r="CG114" s="50">
        <f ca="1">IF($B114&lt;Input!$B$20,PRODUCT(OFFSET(CG$19,0,$B114,1,Input!$B$20-$B114)),IF($B114=Input!$B$20,1,0))</f>
        <v>0</v>
      </c>
      <c r="CH114" s="50">
        <f ca="1">IF($B114&lt;Input!$B$20,PRODUCT(OFFSET(CH$19,0,$B114,1,Input!$B$20-$B114)),IF($B114=Input!$B$20,1,0))</f>
        <v>0</v>
      </c>
      <c r="CI114" s="50">
        <f ca="1">IF($B114&lt;Input!$B$20,PRODUCT(OFFSET(CI$19,0,$B114,1,Input!$B$20-$B114)),IF($B114=Input!$B$20,1,0))</f>
        <v>0</v>
      </c>
      <c r="CJ114" s="50">
        <f ca="1">IF($B114&lt;Input!$B$20,PRODUCT(OFFSET(CJ$19,0,$B114,1,Input!$B$20-$B114)),IF($B114=Input!$B$20,1,0))</f>
        <v>0</v>
      </c>
      <c r="CK114" s="50">
        <f ca="1">IF($B114&lt;Input!$B$20,PRODUCT(OFFSET(CK$19,0,$B114,1,Input!$B$20-$B114)),IF($B114=Input!$B$20,1,0))</f>
        <v>0</v>
      </c>
      <c r="CL114" s="50">
        <f ca="1">IF($B114&lt;Input!$B$20,PRODUCT(OFFSET(CL$19,0,$B114,1,Input!$B$20-$B114)),IF($B114=Input!$B$20,1,0))</f>
        <v>0</v>
      </c>
      <c r="CM114" s="50">
        <f ca="1">IF($B114&lt;Input!$B$20,PRODUCT(OFFSET(CM$19,0,$B114,1,Input!$B$20-$B114)),IF($B114=Input!$B$20,1,0))</f>
        <v>0</v>
      </c>
      <c r="CN114" s="50">
        <f ca="1">IF($B114&lt;Input!$B$20,PRODUCT(OFFSET(CN$19,0,$B114,1,Input!$B$20-$B114)),IF($B114=Input!$B$20,1,0))</f>
        <v>0</v>
      </c>
      <c r="CO114" s="50">
        <f ca="1">IF($B114&lt;Input!$B$20,PRODUCT(OFFSET(CO$19,0,$B114,1,Input!$B$20-$B114)),IF($B114=Input!$B$20,1,0))</f>
        <v>0</v>
      </c>
      <c r="CP114" s="50">
        <f ca="1">IF($B114&lt;Input!$B$20,PRODUCT(OFFSET(CP$19,0,$B114,1,Input!$B$20-$B114)),IF($B114=Input!$B$20,1,0))</f>
        <v>0</v>
      </c>
      <c r="CQ114" s="50">
        <f ca="1">IF($B114&lt;Input!$B$20,PRODUCT(OFFSET(CQ$19,0,$B114,1,Input!$B$20-$B114)),IF($B114=Input!$B$20,1,0))</f>
        <v>0</v>
      </c>
      <c r="CR114" s="50">
        <f ca="1">IF($B114&lt;Input!$B$20,PRODUCT(OFFSET(CR$19,0,$B114,1,Input!$B$20-$B114)),IF($B114=Input!$B$20,1,0))</f>
        <v>0</v>
      </c>
      <c r="CS114" s="50">
        <f ca="1">IF($B114&lt;Input!$B$20,PRODUCT(OFFSET(CS$19,0,$B114,1,Input!$B$20-$B114)),IF($B114=Input!$B$20,1,0))</f>
        <v>0</v>
      </c>
      <c r="CT114" s="50">
        <f ca="1">IF($B114&lt;Input!$B$20,PRODUCT(OFFSET(CT$19,0,$B114,1,Input!$B$20-$B114)),IF($B114=Input!$B$20,1,0))</f>
        <v>0</v>
      </c>
      <c r="CU114" s="50">
        <f ca="1">IF($B114&lt;Input!$B$20,PRODUCT(OFFSET(CU$19,0,$B114,1,Input!$B$20-$B114)),IF($B114=Input!$B$20,1,0))</f>
        <v>0</v>
      </c>
    </row>
    <row r="115" spans="2:99" x14ac:dyDescent="0.2">
      <c r="B115" s="43">
        <v>68</v>
      </c>
      <c r="C115" s="50">
        <f ca="1">IF($B115&lt;Input!$B$20,PRODUCT(OFFSET(C$19,0,$B115,1,Input!$B$20-$B115)),IF($B115=Input!$B$20,1,0))</f>
        <v>0</v>
      </c>
      <c r="D115" s="50">
        <f ca="1">IF($B115&lt;Input!$B$20,PRODUCT(OFFSET(D$19,0,$B115,1,Input!$B$20-$B115)),IF($B115=Input!$B$20,1,0))</f>
        <v>0</v>
      </c>
      <c r="E115" s="50">
        <f ca="1">IF($B115&lt;Input!$B$20,PRODUCT(OFFSET(E$19,0,$B115,1,Input!$B$20-$B115)),IF($B115=Input!$B$20,1,0))</f>
        <v>0</v>
      </c>
      <c r="F115" s="50">
        <f ca="1">IF($B115&lt;Input!$B$20,PRODUCT(OFFSET(F$19,0,$B115,1,Input!$B$20-$B115)),IF($B115=Input!$B$20,1,0))</f>
        <v>0</v>
      </c>
      <c r="G115" s="50">
        <f ca="1">IF($B115&lt;Input!$B$20,PRODUCT(OFFSET(G$19,0,$B115,1,Input!$B$20-$B115)),IF($B115=Input!$B$20,1,0))</f>
        <v>0</v>
      </c>
      <c r="H115" s="50">
        <f ca="1">IF($B115&lt;Input!$B$20,PRODUCT(OFFSET(H$19,0,$B115,1,Input!$B$20-$B115)),IF($B115=Input!$B$20,1,0))</f>
        <v>0</v>
      </c>
      <c r="I115" s="50">
        <f ca="1">IF($B115&lt;Input!$B$20,PRODUCT(OFFSET(I$19,0,$B115,1,Input!$B$20-$B115)),IF($B115=Input!$B$20,1,0))</f>
        <v>0</v>
      </c>
      <c r="J115" s="50">
        <f ca="1">IF($B115&lt;Input!$B$20,PRODUCT(OFFSET(J$19,0,$B115,1,Input!$B$20-$B115)),IF($B115=Input!$B$20,1,0))</f>
        <v>0</v>
      </c>
      <c r="K115" s="50">
        <f ca="1">IF($B115&lt;Input!$B$20,PRODUCT(OFFSET(K$19,0,$B115,1,Input!$B$20-$B115)),IF($B115=Input!$B$20,1,0))</f>
        <v>0</v>
      </c>
      <c r="L115" s="50">
        <f ca="1">IF($B115&lt;Input!$B$20,PRODUCT(OFFSET(L$19,0,$B115,1,Input!$B$20-$B115)),IF($B115=Input!$B$20,1,0))</f>
        <v>0</v>
      </c>
      <c r="M115" s="50">
        <f ca="1">IF($B115&lt;Input!$B$20,PRODUCT(OFFSET(M$19,0,$B115,1,Input!$B$20-$B115)),IF($B115=Input!$B$20,1,0))</f>
        <v>0</v>
      </c>
      <c r="N115" s="50">
        <f ca="1">IF($B115&lt;Input!$B$20,PRODUCT(OFFSET(N$19,0,$B115,1,Input!$B$20-$B115)),IF($B115=Input!$B$20,1,0))</f>
        <v>0</v>
      </c>
      <c r="O115" s="50">
        <f ca="1">IF($B115&lt;Input!$B$20,PRODUCT(OFFSET(O$19,0,$B115,1,Input!$B$20-$B115)),IF($B115=Input!$B$20,1,0))</f>
        <v>0</v>
      </c>
      <c r="P115" s="50">
        <f ca="1">IF($B115&lt;Input!$B$20,PRODUCT(OFFSET(P$19,0,$B115,1,Input!$B$20-$B115)),IF($B115=Input!$B$20,1,0))</f>
        <v>0</v>
      </c>
      <c r="Q115" s="50">
        <f ca="1">IF($B115&lt;Input!$B$20,PRODUCT(OFFSET(Q$19,0,$B115,1,Input!$B$20-$B115)),IF($B115=Input!$B$20,1,0))</f>
        <v>0</v>
      </c>
      <c r="R115" s="50">
        <f ca="1">IF($B115&lt;Input!$B$20,PRODUCT(OFFSET(R$19,0,$B115,1,Input!$B$20-$B115)),IF($B115=Input!$B$20,1,0))</f>
        <v>0</v>
      </c>
      <c r="S115" s="50">
        <f ca="1">IF($B115&lt;Input!$B$20,PRODUCT(OFFSET(S$19,0,$B115,1,Input!$B$20-$B115)),IF($B115=Input!$B$20,1,0))</f>
        <v>0</v>
      </c>
      <c r="T115" s="50">
        <f ca="1">IF($B115&lt;Input!$B$20,PRODUCT(OFFSET(T$19,0,$B115,1,Input!$B$20-$B115)),IF($B115=Input!$B$20,1,0))</f>
        <v>0</v>
      </c>
      <c r="U115" s="50">
        <f ca="1">IF($B115&lt;Input!$B$20,PRODUCT(OFFSET(U$19,0,$B115,1,Input!$B$20-$B115)),IF($B115=Input!$B$20,1,0))</f>
        <v>0</v>
      </c>
      <c r="V115" s="50">
        <f ca="1">IF($B115&lt;Input!$B$20,PRODUCT(OFFSET(V$19,0,$B115,1,Input!$B$20-$B115)),IF($B115=Input!$B$20,1,0))</f>
        <v>0</v>
      </c>
      <c r="W115" s="50">
        <f ca="1">IF($B115&lt;Input!$B$20,PRODUCT(OFFSET(W$19,0,$B115,1,Input!$B$20-$B115)),IF($B115=Input!$B$20,1,0))</f>
        <v>0</v>
      </c>
      <c r="X115" s="50">
        <f ca="1">IF($B115&lt;Input!$B$20,PRODUCT(OFFSET(X$19,0,$B115,1,Input!$B$20-$B115)),IF($B115=Input!$B$20,1,0))</f>
        <v>0</v>
      </c>
      <c r="Y115" s="50">
        <f ca="1">IF($B115&lt;Input!$B$20,PRODUCT(OFFSET(Y$19,0,$B115,1,Input!$B$20-$B115)),IF($B115=Input!$B$20,1,0))</f>
        <v>0</v>
      </c>
      <c r="Z115" s="50">
        <f ca="1">IF($B115&lt;Input!$B$20,PRODUCT(OFFSET(Z$19,0,$B115,1,Input!$B$20-$B115)),IF($B115=Input!$B$20,1,0))</f>
        <v>0</v>
      </c>
      <c r="AA115" s="50">
        <f ca="1">IF($B115&lt;Input!$B$20,PRODUCT(OFFSET(AA$19,0,$B115,1,Input!$B$20-$B115)),IF($B115=Input!$B$20,1,0))</f>
        <v>0</v>
      </c>
      <c r="AB115" s="50">
        <f ca="1">IF($B115&lt;Input!$B$20,PRODUCT(OFFSET(AB$19,0,$B115,1,Input!$B$20-$B115)),IF($B115=Input!$B$20,1,0))</f>
        <v>0</v>
      </c>
      <c r="AC115" s="50">
        <f ca="1">IF($B115&lt;Input!$B$20,PRODUCT(OFFSET(AC$19,0,$B115,1,Input!$B$20-$B115)),IF($B115=Input!$B$20,1,0))</f>
        <v>0</v>
      </c>
      <c r="AD115" s="50">
        <f ca="1">IF($B115&lt;Input!$B$20,PRODUCT(OFFSET(AD$19,0,$B115,1,Input!$B$20-$B115)),IF($B115=Input!$B$20,1,0))</f>
        <v>0</v>
      </c>
      <c r="AE115" s="50">
        <f ca="1">IF($B115&lt;Input!$B$20,PRODUCT(OFFSET(AE$19,0,$B115,1,Input!$B$20-$B115)),IF($B115=Input!$B$20,1,0))</f>
        <v>0</v>
      </c>
      <c r="AF115" s="50">
        <f ca="1">IF($B115&lt;Input!$B$20,PRODUCT(OFFSET(AF$19,0,$B115,1,Input!$B$20-$B115)),IF($B115=Input!$B$20,1,0))</f>
        <v>0</v>
      </c>
      <c r="AG115" s="50">
        <f ca="1">IF($B115&lt;Input!$B$20,PRODUCT(OFFSET(AG$19,0,$B115,1,Input!$B$20-$B115)),IF($B115=Input!$B$20,1,0))</f>
        <v>0</v>
      </c>
      <c r="AH115" s="50">
        <f ca="1">IF($B115&lt;Input!$B$20,PRODUCT(OFFSET(AH$19,0,$B115,1,Input!$B$20-$B115)),IF($B115=Input!$B$20,1,0))</f>
        <v>0</v>
      </c>
      <c r="AI115" s="50">
        <f ca="1">IF($B115&lt;Input!$B$20,PRODUCT(OFFSET(AI$19,0,$B115,1,Input!$B$20-$B115)),IF($B115=Input!$B$20,1,0))</f>
        <v>0</v>
      </c>
      <c r="AJ115" s="50">
        <f ca="1">IF($B115&lt;Input!$B$20,PRODUCT(OFFSET(AJ$19,0,$B115,1,Input!$B$20-$B115)),IF($B115=Input!$B$20,1,0))</f>
        <v>0</v>
      </c>
      <c r="AK115" s="50">
        <f ca="1">IF($B115&lt;Input!$B$20,PRODUCT(OFFSET(AK$19,0,$B115,1,Input!$B$20-$B115)),IF($B115=Input!$B$20,1,0))</f>
        <v>0</v>
      </c>
      <c r="AL115" s="50">
        <f ca="1">IF($B115&lt;Input!$B$20,PRODUCT(OFFSET(AL$19,0,$B115,1,Input!$B$20-$B115)),IF($B115=Input!$B$20,1,0))</f>
        <v>0</v>
      </c>
      <c r="AM115" s="50">
        <f ca="1">IF($B115&lt;Input!$B$20,PRODUCT(OFFSET(AM$19,0,$B115,1,Input!$B$20-$B115)),IF($B115=Input!$B$20,1,0))</f>
        <v>0</v>
      </c>
      <c r="AN115" s="50">
        <f ca="1">IF($B115&lt;Input!$B$20,PRODUCT(OFFSET(AN$19,0,$B115,1,Input!$B$20-$B115)),IF($B115=Input!$B$20,1,0))</f>
        <v>0</v>
      </c>
      <c r="AO115" s="50">
        <f ca="1">IF($B115&lt;Input!$B$20,PRODUCT(OFFSET(AO$19,0,$B115,1,Input!$B$20-$B115)),IF($B115=Input!$B$20,1,0))</f>
        <v>0</v>
      </c>
      <c r="AP115" s="50">
        <f ca="1">IF($B115&lt;Input!$B$20,PRODUCT(OFFSET(AP$19,0,$B115,1,Input!$B$20-$B115)),IF($B115=Input!$B$20,1,0))</f>
        <v>0</v>
      </c>
      <c r="AQ115" s="50">
        <f ca="1">IF($B115&lt;Input!$B$20,PRODUCT(OFFSET(AQ$19,0,$B115,1,Input!$B$20-$B115)),IF($B115=Input!$B$20,1,0))</f>
        <v>0</v>
      </c>
      <c r="AR115" s="50">
        <f ca="1">IF($B115&lt;Input!$B$20,PRODUCT(OFFSET(AR$19,0,$B115,1,Input!$B$20-$B115)),IF($B115=Input!$B$20,1,0))</f>
        <v>0</v>
      </c>
      <c r="AS115" s="50">
        <f ca="1">IF($B115&lt;Input!$B$20,PRODUCT(OFFSET(AS$19,0,$B115,1,Input!$B$20-$B115)),IF($B115=Input!$B$20,1,0))</f>
        <v>0</v>
      </c>
      <c r="AT115" s="50">
        <f ca="1">IF($B115&lt;Input!$B$20,PRODUCT(OFFSET(AT$19,0,$B115,1,Input!$B$20-$B115)),IF($B115=Input!$B$20,1,0))</f>
        <v>0</v>
      </c>
      <c r="AU115" s="50">
        <f ca="1">IF($B115&lt;Input!$B$20,PRODUCT(OFFSET(AU$19,0,$B115,1,Input!$B$20-$B115)),IF($B115=Input!$B$20,1,0))</f>
        <v>0</v>
      </c>
      <c r="AV115" s="50">
        <f ca="1">IF($B115&lt;Input!$B$20,PRODUCT(OFFSET(AV$19,0,$B115,1,Input!$B$20-$B115)),IF($B115=Input!$B$20,1,0))</f>
        <v>0</v>
      </c>
      <c r="AW115" s="50">
        <f ca="1">IF($B115&lt;Input!$B$20,PRODUCT(OFFSET(AW$19,0,$B115,1,Input!$B$20-$B115)),IF($B115=Input!$B$20,1,0))</f>
        <v>0</v>
      </c>
      <c r="AX115" s="50">
        <f ca="1">IF($B115&lt;Input!$B$20,PRODUCT(OFFSET(AX$19,0,$B115,1,Input!$B$20-$B115)),IF($B115=Input!$B$20,1,0))</f>
        <v>0</v>
      </c>
      <c r="AY115" s="50">
        <f ca="1">IF($B115&lt;Input!$B$20,PRODUCT(OFFSET(AY$19,0,$B115,1,Input!$B$20-$B115)),IF($B115=Input!$B$20,1,0))</f>
        <v>0</v>
      </c>
      <c r="AZ115" s="50">
        <f ca="1">IF($B115&lt;Input!$B$20,PRODUCT(OFFSET(AZ$19,0,$B115,1,Input!$B$20-$B115)),IF($B115=Input!$B$20,1,0))</f>
        <v>0</v>
      </c>
      <c r="BA115" s="50">
        <f ca="1">IF($B115&lt;Input!$B$20,PRODUCT(OFFSET(BA$19,0,$B115,1,Input!$B$20-$B115)),IF($B115=Input!$B$20,1,0))</f>
        <v>0</v>
      </c>
      <c r="BB115" s="50">
        <f ca="1">IF($B115&lt;Input!$B$20,PRODUCT(OFFSET(BB$19,0,$B115,1,Input!$B$20-$B115)),IF($B115=Input!$B$20,1,0))</f>
        <v>0</v>
      </c>
      <c r="BC115" s="50">
        <f ca="1">IF($B115&lt;Input!$B$20,PRODUCT(OFFSET(BC$19,0,$B115,1,Input!$B$20-$B115)),IF($B115=Input!$B$20,1,0))</f>
        <v>0</v>
      </c>
      <c r="BD115" s="50">
        <f ca="1">IF($B115&lt;Input!$B$20,PRODUCT(OFFSET(BD$19,0,$B115,1,Input!$B$20-$B115)),IF($B115=Input!$B$20,1,0))</f>
        <v>0</v>
      </c>
      <c r="BE115" s="50">
        <f ca="1">IF($B115&lt;Input!$B$20,PRODUCT(OFFSET(BE$19,0,$B115,1,Input!$B$20-$B115)),IF($B115=Input!$B$20,1,0))</f>
        <v>0</v>
      </c>
      <c r="BF115" s="50">
        <f ca="1">IF($B115&lt;Input!$B$20,PRODUCT(OFFSET(BF$19,0,$B115,1,Input!$B$20-$B115)),IF($B115=Input!$B$20,1,0))</f>
        <v>0</v>
      </c>
      <c r="BG115" s="50">
        <f ca="1">IF($B115&lt;Input!$B$20,PRODUCT(OFFSET(BG$19,0,$B115,1,Input!$B$20-$B115)),IF($B115=Input!$B$20,1,0))</f>
        <v>0</v>
      </c>
      <c r="BH115" s="50">
        <f ca="1">IF($B115&lt;Input!$B$20,PRODUCT(OFFSET(BH$19,0,$B115,1,Input!$B$20-$B115)),IF($B115=Input!$B$20,1,0))</f>
        <v>0</v>
      </c>
      <c r="BI115" s="50">
        <f ca="1">IF($B115&lt;Input!$B$20,PRODUCT(OFFSET(BI$19,0,$B115,1,Input!$B$20-$B115)),IF($B115=Input!$B$20,1,0))</f>
        <v>0</v>
      </c>
      <c r="BJ115" s="50">
        <f ca="1">IF($B115&lt;Input!$B$20,PRODUCT(OFFSET(BJ$19,0,$B115,1,Input!$B$20-$B115)),IF($B115=Input!$B$20,1,0))</f>
        <v>0</v>
      </c>
      <c r="BK115" s="50">
        <f ca="1">IF($B115&lt;Input!$B$20,PRODUCT(OFFSET(BK$19,0,$B115,1,Input!$B$20-$B115)),IF($B115=Input!$B$20,1,0))</f>
        <v>0</v>
      </c>
      <c r="BL115" s="50">
        <f ca="1">IF($B115&lt;Input!$B$20,PRODUCT(OFFSET(BL$19,0,$B115,1,Input!$B$20-$B115)),IF($B115=Input!$B$20,1,0))</f>
        <v>0</v>
      </c>
      <c r="BM115" s="50">
        <f ca="1">IF($B115&lt;Input!$B$20,PRODUCT(OFFSET(BM$19,0,$B115,1,Input!$B$20-$B115)),IF($B115=Input!$B$20,1,0))</f>
        <v>0</v>
      </c>
      <c r="BN115" s="50">
        <f ca="1">IF($B115&lt;Input!$B$20,PRODUCT(OFFSET(BN$19,0,$B115,1,Input!$B$20-$B115)),IF($B115=Input!$B$20,1,0))</f>
        <v>0</v>
      </c>
      <c r="BO115" s="50">
        <f ca="1">IF($B115&lt;Input!$B$20,PRODUCT(OFFSET(BO$19,0,$B115,1,Input!$B$20-$B115)),IF($B115=Input!$B$20,1,0))</f>
        <v>0</v>
      </c>
      <c r="BP115" s="50">
        <f ca="1">IF($B115&lt;Input!$B$20,PRODUCT(OFFSET(BP$19,0,$B115,1,Input!$B$20-$B115)),IF($B115=Input!$B$20,1,0))</f>
        <v>0</v>
      </c>
      <c r="BQ115" s="50">
        <f ca="1">IF($B115&lt;Input!$B$20,PRODUCT(OFFSET(BQ$19,0,$B115,1,Input!$B$20-$B115)),IF($B115=Input!$B$20,1,0))</f>
        <v>0</v>
      </c>
      <c r="BR115" s="50">
        <f ca="1">IF($B115&lt;Input!$B$20,PRODUCT(OFFSET(BR$19,0,$B115,1,Input!$B$20-$B115)),IF($B115=Input!$B$20,1,0))</f>
        <v>0</v>
      </c>
      <c r="BS115" s="50">
        <f ca="1">IF($B115&lt;Input!$B$20,PRODUCT(OFFSET(BS$19,0,$B115,1,Input!$B$20-$B115)),IF($B115=Input!$B$20,1,0))</f>
        <v>0</v>
      </c>
      <c r="BT115" s="50">
        <f ca="1">IF($B115&lt;Input!$B$20,PRODUCT(OFFSET(BT$19,0,$B115,1,Input!$B$20-$B115)),IF($B115=Input!$B$20,1,0))</f>
        <v>0</v>
      </c>
      <c r="BU115" s="50">
        <f ca="1">IF($B115&lt;Input!$B$20,PRODUCT(OFFSET(BU$19,0,$B115,1,Input!$B$20-$B115)),IF($B115=Input!$B$20,1,0))</f>
        <v>0</v>
      </c>
      <c r="BV115" s="50">
        <f ca="1">IF($B115&lt;Input!$B$20,PRODUCT(OFFSET(BV$19,0,$B115,1,Input!$B$20-$B115)),IF($B115=Input!$B$20,1,0))</f>
        <v>0</v>
      </c>
      <c r="BW115" s="50">
        <f ca="1">IF($B115&lt;Input!$B$20,PRODUCT(OFFSET(BW$19,0,$B115,1,Input!$B$20-$B115)),IF($B115=Input!$B$20,1,0))</f>
        <v>0</v>
      </c>
      <c r="BX115" s="50">
        <f ca="1">IF($B115&lt;Input!$B$20,PRODUCT(OFFSET(BX$19,0,$B115,1,Input!$B$20-$B115)),IF($B115=Input!$B$20,1,0))</f>
        <v>0</v>
      </c>
      <c r="BY115" s="50">
        <f ca="1">IF($B115&lt;Input!$B$20,PRODUCT(OFFSET(BY$19,0,$B115,1,Input!$B$20-$B115)),IF($B115=Input!$B$20,1,0))</f>
        <v>0</v>
      </c>
      <c r="BZ115" s="50">
        <f ca="1">IF($B115&lt;Input!$B$20,PRODUCT(OFFSET(BZ$19,0,$B115,1,Input!$B$20-$B115)),IF($B115=Input!$B$20,1,0))</f>
        <v>0</v>
      </c>
      <c r="CA115" s="50">
        <f ca="1">IF($B115&lt;Input!$B$20,PRODUCT(OFFSET(CA$19,0,$B115,1,Input!$B$20-$B115)),IF($B115=Input!$B$20,1,0))</f>
        <v>0</v>
      </c>
      <c r="CB115" s="50">
        <f ca="1">IF($B115&lt;Input!$B$20,PRODUCT(OFFSET(CB$19,0,$B115,1,Input!$B$20-$B115)),IF($B115=Input!$B$20,1,0))</f>
        <v>0</v>
      </c>
      <c r="CC115" s="50">
        <f ca="1">IF($B115&lt;Input!$B$20,PRODUCT(OFFSET(CC$19,0,$B115,1,Input!$B$20-$B115)),IF($B115=Input!$B$20,1,0))</f>
        <v>0</v>
      </c>
      <c r="CD115" s="50">
        <f ca="1">IF($B115&lt;Input!$B$20,PRODUCT(OFFSET(CD$19,0,$B115,1,Input!$B$20-$B115)),IF($B115=Input!$B$20,1,0))</f>
        <v>0</v>
      </c>
      <c r="CE115" s="50">
        <f ca="1">IF($B115&lt;Input!$B$20,PRODUCT(OFFSET(CE$19,0,$B115,1,Input!$B$20-$B115)),IF($B115=Input!$B$20,1,0))</f>
        <v>0</v>
      </c>
      <c r="CF115" s="50">
        <f ca="1">IF($B115&lt;Input!$B$20,PRODUCT(OFFSET(CF$19,0,$B115,1,Input!$B$20-$B115)),IF($B115=Input!$B$20,1,0))</f>
        <v>0</v>
      </c>
      <c r="CG115" s="50">
        <f ca="1">IF($B115&lt;Input!$B$20,PRODUCT(OFFSET(CG$19,0,$B115,1,Input!$B$20-$B115)),IF($B115=Input!$B$20,1,0))</f>
        <v>0</v>
      </c>
      <c r="CH115" s="50">
        <f ca="1">IF($B115&lt;Input!$B$20,PRODUCT(OFFSET(CH$19,0,$B115,1,Input!$B$20-$B115)),IF($B115=Input!$B$20,1,0))</f>
        <v>0</v>
      </c>
      <c r="CI115" s="50">
        <f ca="1">IF($B115&lt;Input!$B$20,PRODUCT(OFFSET(CI$19,0,$B115,1,Input!$B$20-$B115)),IF($B115=Input!$B$20,1,0))</f>
        <v>0</v>
      </c>
      <c r="CJ115" s="50">
        <f ca="1">IF($B115&lt;Input!$B$20,PRODUCT(OFFSET(CJ$19,0,$B115,1,Input!$B$20-$B115)),IF($B115=Input!$B$20,1,0))</f>
        <v>0</v>
      </c>
      <c r="CK115" s="50">
        <f ca="1">IF($B115&lt;Input!$B$20,PRODUCT(OFFSET(CK$19,0,$B115,1,Input!$B$20-$B115)),IF($B115=Input!$B$20,1,0))</f>
        <v>0</v>
      </c>
      <c r="CL115" s="50">
        <f ca="1">IF($B115&lt;Input!$B$20,PRODUCT(OFFSET(CL$19,0,$B115,1,Input!$B$20-$B115)),IF($B115=Input!$B$20,1,0))</f>
        <v>0</v>
      </c>
      <c r="CM115" s="50">
        <f ca="1">IF($B115&lt;Input!$B$20,PRODUCT(OFFSET(CM$19,0,$B115,1,Input!$B$20-$B115)),IF($B115=Input!$B$20,1,0))</f>
        <v>0</v>
      </c>
      <c r="CN115" s="50">
        <f ca="1">IF($B115&lt;Input!$B$20,PRODUCT(OFFSET(CN$19,0,$B115,1,Input!$B$20-$B115)),IF($B115=Input!$B$20,1,0))</f>
        <v>0</v>
      </c>
      <c r="CO115" s="50">
        <f ca="1">IF($B115&lt;Input!$B$20,PRODUCT(OFFSET(CO$19,0,$B115,1,Input!$B$20-$B115)),IF($B115=Input!$B$20,1,0))</f>
        <v>0</v>
      </c>
      <c r="CP115" s="50">
        <f ca="1">IF($B115&lt;Input!$B$20,PRODUCT(OFFSET(CP$19,0,$B115,1,Input!$B$20-$B115)),IF($B115=Input!$B$20,1,0))</f>
        <v>0</v>
      </c>
      <c r="CQ115" s="50">
        <f ca="1">IF($B115&lt;Input!$B$20,PRODUCT(OFFSET(CQ$19,0,$B115,1,Input!$B$20-$B115)),IF($B115=Input!$B$20,1,0))</f>
        <v>0</v>
      </c>
      <c r="CR115" s="50">
        <f ca="1">IF($B115&lt;Input!$B$20,PRODUCT(OFFSET(CR$19,0,$B115,1,Input!$B$20-$B115)),IF($B115=Input!$B$20,1,0))</f>
        <v>0</v>
      </c>
      <c r="CS115" s="50">
        <f ca="1">IF($B115&lt;Input!$B$20,PRODUCT(OFFSET(CS$19,0,$B115,1,Input!$B$20-$B115)),IF($B115=Input!$B$20,1,0))</f>
        <v>0</v>
      </c>
      <c r="CT115" s="50">
        <f ca="1">IF($B115&lt;Input!$B$20,PRODUCT(OFFSET(CT$19,0,$B115,1,Input!$B$20-$B115)),IF($B115=Input!$B$20,1,0))</f>
        <v>0</v>
      </c>
      <c r="CU115" s="50">
        <f ca="1">IF($B115&lt;Input!$B$20,PRODUCT(OFFSET(CU$19,0,$B115,1,Input!$B$20-$B115)),IF($B115=Input!$B$20,1,0))</f>
        <v>0</v>
      </c>
    </row>
    <row r="116" spans="2:99" x14ac:dyDescent="0.2">
      <c r="B116" s="43">
        <v>69</v>
      </c>
      <c r="C116" s="50">
        <f ca="1">IF($B116&lt;Input!$B$20,PRODUCT(OFFSET(C$19,0,$B116,1,Input!$B$20-$B116)),IF($B116=Input!$B$20,1,0))</f>
        <v>0</v>
      </c>
      <c r="D116" s="50">
        <f ca="1">IF($B116&lt;Input!$B$20,PRODUCT(OFFSET(D$19,0,$B116,1,Input!$B$20-$B116)),IF($B116=Input!$B$20,1,0))</f>
        <v>0</v>
      </c>
      <c r="E116" s="50">
        <f ca="1">IF($B116&lt;Input!$B$20,PRODUCT(OFFSET(E$19,0,$B116,1,Input!$B$20-$B116)),IF($B116=Input!$B$20,1,0))</f>
        <v>0</v>
      </c>
      <c r="F116" s="50">
        <f ca="1">IF($B116&lt;Input!$B$20,PRODUCT(OFFSET(F$19,0,$B116,1,Input!$B$20-$B116)),IF($B116=Input!$B$20,1,0))</f>
        <v>0</v>
      </c>
      <c r="G116" s="50">
        <f ca="1">IF($B116&lt;Input!$B$20,PRODUCT(OFFSET(G$19,0,$B116,1,Input!$B$20-$B116)),IF($B116=Input!$B$20,1,0))</f>
        <v>0</v>
      </c>
      <c r="H116" s="50">
        <f ca="1">IF($B116&lt;Input!$B$20,PRODUCT(OFFSET(H$19,0,$B116,1,Input!$B$20-$B116)),IF($B116=Input!$B$20,1,0))</f>
        <v>0</v>
      </c>
      <c r="I116" s="50">
        <f ca="1">IF($B116&lt;Input!$B$20,PRODUCT(OFFSET(I$19,0,$B116,1,Input!$B$20-$B116)),IF($B116=Input!$B$20,1,0))</f>
        <v>0</v>
      </c>
      <c r="J116" s="50">
        <f ca="1">IF($B116&lt;Input!$B$20,PRODUCT(OFFSET(J$19,0,$B116,1,Input!$B$20-$B116)),IF($B116=Input!$B$20,1,0))</f>
        <v>0</v>
      </c>
      <c r="K116" s="50">
        <f ca="1">IF($B116&lt;Input!$B$20,PRODUCT(OFFSET(K$19,0,$B116,1,Input!$B$20-$B116)),IF($B116=Input!$B$20,1,0))</f>
        <v>0</v>
      </c>
      <c r="L116" s="50">
        <f ca="1">IF($B116&lt;Input!$B$20,PRODUCT(OFFSET(L$19,0,$B116,1,Input!$B$20-$B116)),IF($B116=Input!$B$20,1,0))</f>
        <v>0</v>
      </c>
      <c r="M116" s="50">
        <f ca="1">IF($B116&lt;Input!$B$20,PRODUCT(OFFSET(M$19,0,$B116,1,Input!$B$20-$B116)),IF($B116=Input!$B$20,1,0))</f>
        <v>0</v>
      </c>
      <c r="N116" s="50">
        <f ca="1">IF($B116&lt;Input!$B$20,PRODUCT(OFFSET(N$19,0,$B116,1,Input!$B$20-$B116)),IF($B116=Input!$B$20,1,0))</f>
        <v>0</v>
      </c>
      <c r="O116" s="50">
        <f ca="1">IF($B116&lt;Input!$B$20,PRODUCT(OFFSET(O$19,0,$B116,1,Input!$B$20-$B116)),IF($B116=Input!$B$20,1,0))</f>
        <v>0</v>
      </c>
      <c r="P116" s="50">
        <f ca="1">IF($B116&lt;Input!$B$20,PRODUCT(OFFSET(P$19,0,$B116,1,Input!$B$20-$B116)),IF($B116=Input!$B$20,1,0))</f>
        <v>0</v>
      </c>
      <c r="Q116" s="50">
        <f ca="1">IF($B116&lt;Input!$B$20,PRODUCT(OFFSET(Q$19,0,$B116,1,Input!$B$20-$B116)),IF($B116=Input!$B$20,1,0))</f>
        <v>0</v>
      </c>
      <c r="R116" s="50">
        <f ca="1">IF($B116&lt;Input!$B$20,PRODUCT(OFFSET(R$19,0,$B116,1,Input!$B$20-$B116)),IF($B116=Input!$B$20,1,0))</f>
        <v>0</v>
      </c>
      <c r="S116" s="50">
        <f ca="1">IF($B116&lt;Input!$B$20,PRODUCT(OFFSET(S$19,0,$B116,1,Input!$B$20-$B116)),IF($B116=Input!$B$20,1,0))</f>
        <v>0</v>
      </c>
      <c r="T116" s="50">
        <f ca="1">IF($B116&lt;Input!$B$20,PRODUCT(OFFSET(T$19,0,$B116,1,Input!$B$20-$B116)),IF($B116=Input!$B$20,1,0))</f>
        <v>0</v>
      </c>
      <c r="U116" s="50">
        <f ca="1">IF($B116&lt;Input!$B$20,PRODUCT(OFFSET(U$19,0,$B116,1,Input!$B$20-$B116)),IF($B116=Input!$B$20,1,0))</f>
        <v>0</v>
      </c>
      <c r="V116" s="50">
        <f ca="1">IF($B116&lt;Input!$B$20,PRODUCT(OFFSET(V$19,0,$B116,1,Input!$B$20-$B116)),IF($B116=Input!$B$20,1,0))</f>
        <v>0</v>
      </c>
      <c r="W116" s="50">
        <f ca="1">IF($B116&lt;Input!$B$20,PRODUCT(OFFSET(W$19,0,$B116,1,Input!$B$20-$B116)),IF($B116=Input!$B$20,1,0))</f>
        <v>0</v>
      </c>
      <c r="X116" s="50">
        <f ca="1">IF($B116&lt;Input!$B$20,PRODUCT(OFFSET(X$19,0,$B116,1,Input!$B$20-$B116)),IF($B116=Input!$B$20,1,0))</f>
        <v>0</v>
      </c>
      <c r="Y116" s="50">
        <f ca="1">IF($B116&lt;Input!$B$20,PRODUCT(OFFSET(Y$19,0,$B116,1,Input!$B$20-$B116)),IF($B116=Input!$B$20,1,0))</f>
        <v>0</v>
      </c>
      <c r="Z116" s="50">
        <f ca="1">IF($B116&lt;Input!$B$20,PRODUCT(OFFSET(Z$19,0,$B116,1,Input!$B$20-$B116)),IF($B116=Input!$B$20,1,0))</f>
        <v>0</v>
      </c>
      <c r="AA116" s="50">
        <f ca="1">IF($B116&lt;Input!$B$20,PRODUCT(OFFSET(AA$19,0,$B116,1,Input!$B$20-$B116)),IF($B116=Input!$B$20,1,0))</f>
        <v>0</v>
      </c>
      <c r="AB116" s="50">
        <f ca="1">IF($B116&lt;Input!$B$20,PRODUCT(OFFSET(AB$19,0,$B116,1,Input!$B$20-$B116)),IF($B116=Input!$B$20,1,0))</f>
        <v>0</v>
      </c>
      <c r="AC116" s="50">
        <f ca="1">IF($B116&lt;Input!$B$20,PRODUCT(OFFSET(AC$19,0,$B116,1,Input!$B$20-$B116)),IF($B116=Input!$B$20,1,0))</f>
        <v>0</v>
      </c>
      <c r="AD116" s="50">
        <f ca="1">IF($B116&lt;Input!$B$20,PRODUCT(OFFSET(AD$19,0,$B116,1,Input!$B$20-$B116)),IF($B116=Input!$B$20,1,0))</f>
        <v>0</v>
      </c>
      <c r="AE116" s="50">
        <f ca="1">IF($B116&lt;Input!$B$20,PRODUCT(OFFSET(AE$19,0,$B116,1,Input!$B$20-$B116)),IF($B116=Input!$B$20,1,0))</f>
        <v>0</v>
      </c>
      <c r="AF116" s="50">
        <f ca="1">IF($B116&lt;Input!$B$20,PRODUCT(OFFSET(AF$19,0,$B116,1,Input!$B$20-$B116)),IF($B116=Input!$B$20,1,0))</f>
        <v>0</v>
      </c>
      <c r="AG116" s="50">
        <f ca="1">IF($B116&lt;Input!$B$20,PRODUCT(OFFSET(AG$19,0,$B116,1,Input!$B$20-$B116)),IF($B116=Input!$B$20,1,0))</f>
        <v>0</v>
      </c>
      <c r="AH116" s="50">
        <f ca="1">IF($B116&lt;Input!$B$20,PRODUCT(OFFSET(AH$19,0,$B116,1,Input!$B$20-$B116)),IF($B116=Input!$B$20,1,0))</f>
        <v>0</v>
      </c>
      <c r="AI116" s="50">
        <f ca="1">IF($B116&lt;Input!$B$20,PRODUCT(OFFSET(AI$19,0,$B116,1,Input!$B$20-$B116)),IF($B116=Input!$B$20,1,0))</f>
        <v>0</v>
      </c>
      <c r="AJ116" s="50">
        <f ca="1">IF($B116&lt;Input!$B$20,PRODUCT(OFFSET(AJ$19,0,$B116,1,Input!$B$20-$B116)),IF($B116=Input!$B$20,1,0))</f>
        <v>0</v>
      </c>
      <c r="AK116" s="50">
        <f ca="1">IF($B116&lt;Input!$B$20,PRODUCT(OFFSET(AK$19,0,$B116,1,Input!$B$20-$B116)),IF($B116=Input!$B$20,1,0))</f>
        <v>0</v>
      </c>
      <c r="AL116" s="50">
        <f ca="1">IF($B116&lt;Input!$B$20,PRODUCT(OFFSET(AL$19,0,$B116,1,Input!$B$20-$B116)),IF($B116=Input!$B$20,1,0))</f>
        <v>0</v>
      </c>
      <c r="AM116" s="50">
        <f ca="1">IF($B116&lt;Input!$B$20,PRODUCT(OFFSET(AM$19,0,$B116,1,Input!$B$20-$B116)),IF($B116=Input!$B$20,1,0))</f>
        <v>0</v>
      </c>
      <c r="AN116" s="50">
        <f ca="1">IF($B116&lt;Input!$B$20,PRODUCT(OFFSET(AN$19,0,$B116,1,Input!$B$20-$B116)),IF($B116=Input!$B$20,1,0))</f>
        <v>0</v>
      </c>
      <c r="AO116" s="50">
        <f ca="1">IF($B116&lt;Input!$B$20,PRODUCT(OFFSET(AO$19,0,$B116,1,Input!$B$20-$B116)),IF($B116=Input!$B$20,1,0))</f>
        <v>0</v>
      </c>
      <c r="AP116" s="50">
        <f ca="1">IF($B116&lt;Input!$B$20,PRODUCT(OFFSET(AP$19,0,$B116,1,Input!$B$20-$B116)),IF($B116=Input!$B$20,1,0))</f>
        <v>0</v>
      </c>
      <c r="AQ116" s="50">
        <f ca="1">IF($B116&lt;Input!$B$20,PRODUCT(OFFSET(AQ$19,0,$B116,1,Input!$B$20-$B116)),IF($B116=Input!$B$20,1,0))</f>
        <v>0</v>
      </c>
      <c r="AR116" s="50">
        <f ca="1">IF($B116&lt;Input!$B$20,PRODUCT(OFFSET(AR$19,0,$B116,1,Input!$B$20-$B116)),IF($B116=Input!$B$20,1,0))</f>
        <v>0</v>
      </c>
      <c r="AS116" s="50">
        <f ca="1">IF($B116&lt;Input!$B$20,PRODUCT(OFFSET(AS$19,0,$B116,1,Input!$B$20-$B116)),IF($B116=Input!$B$20,1,0))</f>
        <v>0</v>
      </c>
      <c r="AT116" s="50">
        <f ca="1">IF($B116&lt;Input!$B$20,PRODUCT(OFFSET(AT$19,0,$B116,1,Input!$B$20-$B116)),IF($B116=Input!$B$20,1,0))</f>
        <v>0</v>
      </c>
      <c r="AU116" s="50">
        <f ca="1">IF($B116&lt;Input!$B$20,PRODUCT(OFFSET(AU$19,0,$B116,1,Input!$B$20-$B116)),IF($B116=Input!$B$20,1,0))</f>
        <v>0</v>
      </c>
      <c r="AV116" s="50">
        <f ca="1">IF($B116&lt;Input!$B$20,PRODUCT(OFFSET(AV$19,0,$B116,1,Input!$B$20-$B116)),IF($B116=Input!$B$20,1,0))</f>
        <v>0</v>
      </c>
      <c r="AW116" s="50">
        <f ca="1">IF($B116&lt;Input!$B$20,PRODUCT(OFFSET(AW$19,0,$B116,1,Input!$B$20-$B116)),IF($B116=Input!$B$20,1,0))</f>
        <v>0</v>
      </c>
      <c r="AX116" s="50">
        <f ca="1">IF($B116&lt;Input!$B$20,PRODUCT(OFFSET(AX$19,0,$B116,1,Input!$B$20-$B116)),IF($B116=Input!$B$20,1,0))</f>
        <v>0</v>
      </c>
      <c r="AY116" s="50">
        <f ca="1">IF($B116&lt;Input!$B$20,PRODUCT(OFFSET(AY$19,0,$B116,1,Input!$B$20-$B116)),IF($B116=Input!$B$20,1,0))</f>
        <v>0</v>
      </c>
      <c r="AZ116" s="50">
        <f ca="1">IF($B116&lt;Input!$B$20,PRODUCT(OFFSET(AZ$19,0,$B116,1,Input!$B$20-$B116)),IF($B116=Input!$B$20,1,0))</f>
        <v>0</v>
      </c>
      <c r="BA116" s="50">
        <f ca="1">IF($B116&lt;Input!$B$20,PRODUCT(OFFSET(BA$19,0,$B116,1,Input!$B$20-$B116)),IF($B116=Input!$B$20,1,0))</f>
        <v>0</v>
      </c>
      <c r="BB116" s="50">
        <f ca="1">IF($B116&lt;Input!$B$20,PRODUCT(OFFSET(BB$19,0,$B116,1,Input!$B$20-$B116)),IF($B116=Input!$B$20,1,0))</f>
        <v>0</v>
      </c>
      <c r="BC116" s="50">
        <f ca="1">IF($B116&lt;Input!$B$20,PRODUCT(OFFSET(BC$19,0,$B116,1,Input!$B$20-$B116)),IF($B116=Input!$B$20,1,0))</f>
        <v>0</v>
      </c>
      <c r="BD116" s="50">
        <f ca="1">IF($B116&lt;Input!$B$20,PRODUCT(OFFSET(BD$19,0,$B116,1,Input!$B$20-$B116)),IF($B116=Input!$B$20,1,0))</f>
        <v>0</v>
      </c>
      <c r="BE116" s="50">
        <f ca="1">IF($B116&lt;Input!$B$20,PRODUCT(OFFSET(BE$19,0,$B116,1,Input!$B$20-$B116)),IF($B116=Input!$B$20,1,0))</f>
        <v>0</v>
      </c>
      <c r="BF116" s="50">
        <f ca="1">IF($B116&lt;Input!$B$20,PRODUCT(OFFSET(BF$19,0,$B116,1,Input!$B$20-$B116)),IF($B116=Input!$B$20,1,0))</f>
        <v>0</v>
      </c>
      <c r="BG116" s="50">
        <f ca="1">IF($B116&lt;Input!$B$20,PRODUCT(OFFSET(BG$19,0,$B116,1,Input!$B$20-$B116)),IF($B116=Input!$B$20,1,0))</f>
        <v>0</v>
      </c>
      <c r="BH116" s="50">
        <f ca="1">IF($B116&lt;Input!$B$20,PRODUCT(OFFSET(BH$19,0,$B116,1,Input!$B$20-$B116)),IF($B116=Input!$B$20,1,0))</f>
        <v>0</v>
      </c>
      <c r="BI116" s="50">
        <f ca="1">IF($B116&lt;Input!$B$20,PRODUCT(OFFSET(BI$19,0,$B116,1,Input!$B$20-$B116)),IF($B116=Input!$B$20,1,0))</f>
        <v>0</v>
      </c>
      <c r="BJ116" s="50">
        <f ca="1">IF($B116&lt;Input!$B$20,PRODUCT(OFFSET(BJ$19,0,$B116,1,Input!$B$20-$B116)),IF($B116=Input!$B$20,1,0))</f>
        <v>0</v>
      </c>
      <c r="BK116" s="50">
        <f ca="1">IF($B116&lt;Input!$B$20,PRODUCT(OFFSET(BK$19,0,$B116,1,Input!$B$20-$B116)),IF($B116=Input!$B$20,1,0))</f>
        <v>0</v>
      </c>
      <c r="BL116" s="50">
        <f ca="1">IF($B116&lt;Input!$B$20,PRODUCT(OFFSET(BL$19,0,$B116,1,Input!$B$20-$B116)),IF($B116=Input!$B$20,1,0))</f>
        <v>0</v>
      </c>
      <c r="BM116" s="50">
        <f ca="1">IF($B116&lt;Input!$B$20,PRODUCT(OFFSET(BM$19,0,$B116,1,Input!$B$20-$B116)),IF($B116=Input!$B$20,1,0))</f>
        <v>0</v>
      </c>
      <c r="BN116" s="50">
        <f ca="1">IF($B116&lt;Input!$B$20,PRODUCT(OFFSET(BN$19,0,$B116,1,Input!$B$20-$B116)),IF($B116=Input!$B$20,1,0))</f>
        <v>0</v>
      </c>
      <c r="BO116" s="50">
        <f ca="1">IF($B116&lt;Input!$B$20,PRODUCT(OFFSET(BO$19,0,$B116,1,Input!$B$20-$B116)),IF($B116=Input!$B$20,1,0))</f>
        <v>0</v>
      </c>
      <c r="BP116" s="50">
        <f ca="1">IF($B116&lt;Input!$B$20,PRODUCT(OFFSET(BP$19,0,$B116,1,Input!$B$20-$B116)),IF($B116=Input!$B$20,1,0))</f>
        <v>0</v>
      </c>
      <c r="BQ116" s="50">
        <f ca="1">IF($B116&lt;Input!$B$20,PRODUCT(OFFSET(BQ$19,0,$B116,1,Input!$B$20-$B116)),IF($B116=Input!$B$20,1,0))</f>
        <v>0</v>
      </c>
      <c r="BR116" s="50">
        <f ca="1">IF($B116&lt;Input!$B$20,PRODUCT(OFFSET(BR$19,0,$B116,1,Input!$B$20-$B116)),IF($B116=Input!$B$20,1,0))</f>
        <v>0</v>
      </c>
      <c r="BS116" s="50">
        <f ca="1">IF($B116&lt;Input!$B$20,PRODUCT(OFFSET(BS$19,0,$B116,1,Input!$B$20-$B116)),IF($B116=Input!$B$20,1,0))</f>
        <v>0</v>
      </c>
      <c r="BT116" s="50">
        <f ca="1">IF($B116&lt;Input!$B$20,PRODUCT(OFFSET(BT$19,0,$B116,1,Input!$B$20-$B116)),IF($B116=Input!$B$20,1,0))</f>
        <v>0</v>
      </c>
      <c r="BU116" s="50">
        <f ca="1">IF($B116&lt;Input!$B$20,PRODUCT(OFFSET(BU$19,0,$B116,1,Input!$B$20-$B116)),IF($B116=Input!$B$20,1,0))</f>
        <v>0</v>
      </c>
      <c r="BV116" s="50">
        <f ca="1">IF($B116&lt;Input!$B$20,PRODUCT(OFFSET(BV$19,0,$B116,1,Input!$B$20-$B116)),IF($B116=Input!$B$20,1,0))</f>
        <v>0</v>
      </c>
      <c r="BW116" s="50">
        <f ca="1">IF($B116&lt;Input!$B$20,PRODUCT(OFFSET(BW$19,0,$B116,1,Input!$B$20-$B116)),IF($B116=Input!$B$20,1,0))</f>
        <v>0</v>
      </c>
      <c r="BX116" s="50">
        <f ca="1">IF($B116&lt;Input!$B$20,PRODUCT(OFFSET(BX$19,0,$B116,1,Input!$B$20-$B116)),IF($B116=Input!$B$20,1,0))</f>
        <v>0</v>
      </c>
      <c r="BY116" s="50">
        <f ca="1">IF($B116&lt;Input!$B$20,PRODUCT(OFFSET(BY$19,0,$B116,1,Input!$B$20-$B116)),IF($B116=Input!$B$20,1,0))</f>
        <v>0</v>
      </c>
      <c r="BZ116" s="50">
        <f ca="1">IF($B116&lt;Input!$B$20,PRODUCT(OFFSET(BZ$19,0,$B116,1,Input!$B$20-$B116)),IF($B116=Input!$B$20,1,0))</f>
        <v>0</v>
      </c>
      <c r="CA116" s="50">
        <f ca="1">IF($B116&lt;Input!$B$20,PRODUCT(OFFSET(CA$19,0,$B116,1,Input!$B$20-$B116)),IF($B116=Input!$B$20,1,0))</f>
        <v>0</v>
      </c>
      <c r="CB116" s="50">
        <f ca="1">IF($B116&lt;Input!$B$20,PRODUCT(OFFSET(CB$19,0,$B116,1,Input!$B$20-$B116)),IF($B116=Input!$B$20,1,0))</f>
        <v>0</v>
      </c>
      <c r="CC116" s="50">
        <f ca="1">IF($B116&lt;Input!$B$20,PRODUCT(OFFSET(CC$19,0,$B116,1,Input!$B$20-$B116)),IF($B116=Input!$B$20,1,0))</f>
        <v>0</v>
      </c>
      <c r="CD116" s="50">
        <f ca="1">IF($B116&lt;Input!$B$20,PRODUCT(OFFSET(CD$19,0,$B116,1,Input!$B$20-$B116)),IF($B116=Input!$B$20,1,0))</f>
        <v>0</v>
      </c>
      <c r="CE116" s="50">
        <f ca="1">IF($B116&lt;Input!$B$20,PRODUCT(OFFSET(CE$19,0,$B116,1,Input!$B$20-$B116)),IF($B116=Input!$B$20,1,0))</f>
        <v>0</v>
      </c>
      <c r="CF116" s="50">
        <f ca="1">IF($B116&lt;Input!$B$20,PRODUCT(OFFSET(CF$19,0,$B116,1,Input!$B$20-$B116)),IF($B116=Input!$B$20,1,0))</f>
        <v>0</v>
      </c>
      <c r="CG116" s="50">
        <f ca="1">IF($B116&lt;Input!$B$20,PRODUCT(OFFSET(CG$19,0,$B116,1,Input!$B$20-$B116)),IF($B116=Input!$B$20,1,0))</f>
        <v>0</v>
      </c>
      <c r="CH116" s="50">
        <f ca="1">IF($B116&lt;Input!$B$20,PRODUCT(OFFSET(CH$19,0,$B116,1,Input!$B$20-$B116)),IF($B116=Input!$B$20,1,0))</f>
        <v>0</v>
      </c>
      <c r="CI116" s="50">
        <f ca="1">IF($B116&lt;Input!$B$20,PRODUCT(OFFSET(CI$19,0,$B116,1,Input!$B$20-$B116)),IF($B116=Input!$B$20,1,0))</f>
        <v>0</v>
      </c>
      <c r="CJ116" s="50">
        <f ca="1">IF($B116&lt;Input!$B$20,PRODUCT(OFFSET(CJ$19,0,$B116,1,Input!$B$20-$B116)),IF($B116=Input!$B$20,1,0))</f>
        <v>0</v>
      </c>
      <c r="CK116" s="50">
        <f ca="1">IF($B116&lt;Input!$B$20,PRODUCT(OFFSET(CK$19,0,$B116,1,Input!$B$20-$B116)),IF($B116=Input!$B$20,1,0))</f>
        <v>0</v>
      </c>
      <c r="CL116" s="50">
        <f ca="1">IF($B116&lt;Input!$B$20,PRODUCT(OFFSET(CL$19,0,$B116,1,Input!$B$20-$B116)),IF($B116=Input!$B$20,1,0))</f>
        <v>0</v>
      </c>
      <c r="CM116" s="50">
        <f ca="1">IF($B116&lt;Input!$B$20,PRODUCT(OFFSET(CM$19,0,$B116,1,Input!$B$20-$B116)),IF($B116=Input!$B$20,1,0))</f>
        <v>0</v>
      </c>
      <c r="CN116" s="50">
        <f ca="1">IF($B116&lt;Input!$B$20,PRODUCT(OFFSET(CN$19,0,$B116,1,Input!$B$20-$B116)),IF($B116=Input!$B$20,1,0))</f>
        <v>0</v>
      </c>
      <c r="CO116" s="50">
        <f ca="1">IF($B116&lt;Input!$B$20,PRODUCT(OFFSET(CO$19,0,$B116,1,Input!$B$20-$B116)),IF($B116=Input!$B$20,1,0))</f>
        <v>0</v>
      </c>
      <c r="CP116" s="50">
        <f ca="1">IF($B116&lt;Input!$B$20,PRODUCT(OFFSET(CP$19,0,$B116,1,Input!$B$20-$B116)),IF($B116=Input!$B$20,1,0))</f>
        <v>0</v>
      </c>
      <c r="CQ116" s="50">
        <f ca="1">IF($B116&lt;Input!$B$20,PRODUCT(OFFSET(CQ$19,0,$B116,1,Input!$B$20-$B116)),IF($B116=Input!$B$20,1,0))</f>
        <v>0</v>
      </c>
      <c r="CR116" s="50">
        <f ca="1">IF($B116&lt;Input!$B$20,PRODUCT(OFFSET(CR$19,0,$B116,1,Input!$B$20-$B116)),IF($B116=Input!$B$20,1,0))</f>
        <v>0</v>
      </c>
      <c r="CS116" s="50">
        <f ca="1">IF($B116&lt;Input!$B$20,PRODUCT(OFFSET(CS$19,0,$B116,1,Input!$B$20-$B116)),IF($B116=Input!$B$20,1,0))</f>
        <v>0</v>
      </c>
      <c r="CT116" s="50">
        <f ca="1">IF($B116&lt;Input!$B$20,PRODUCT(OFFSET(CT$19,0,$B116,1,Input!$B$20-$B116)),IF($B116=Input!$B$20,1,0))</f>
        <v>0</v>
      </c>
      <c r="CU116" s="50">
        <f ca="1">IF($B116&lt;Input!$B$20,PRODUCT(OFFSET(CU$19,0,$B116,1,Input!$B$20-$B116)),IF($B116=Input!$B$20,1,0))</f>
        <v>0</v>
      </c>
    </row>
    <row r="117" spans="2:99" x14ac:dyDescent="0.2">
      <c r="B117" s="43">
        <v>70</v>
      </c>
      <c r="C117" s="50">
        <f ca="1">IF($B117&lt;Input!$B$20,PRODUCT(OFFSET(C$19,0,$B117,1,Input!$B$20-$B117)),IF($B117=Input!$B$20,1,0))</f>
        <v>0</v>
      </c>
      <c r="D117" s="50">
        <f ca="1">IF($B117&lt;Input!$B$20,PRODUCT(OFFSET(D$19,0,$B117,1,Input!$B$20-$B117)),IF($B117=Input!$B$20,1,0))</f>
        <v>0</v>
      </c>
      <c r="E117" s="50">
        <f ca="1">IF($B117&lt;Input!$B$20,PRODUCT(OFFSET(E$19,0,$B117,1,Input!$B$20-$B117)),IF($B117=Input!$B$20,1,0))</f>
        <v>0</v>
      </c>
      <c r="F117" s="50">
        <f ca="1">IF($B117&lt;Input!$B$20,PRODUCT(OFFSET(F$19,0,$B117,1,Input!$B$20-$B117)),IF($B117=Input!$B$20,1,0))</f>
        <v>0</v>
      </c>
      <c r="G117" s="50">
        <f ca="1">IF($B117&lt;Input!$B$20,PRODUCT(OFFSET(G$19,0,$B117,1,Input!$B$20-$B117)),IF($B117=Input!$B$20,1,0))</f>
        <v>0</v>
      </c>
      <c r="H117" s="50">
        <f ca="1">IF($B117&lt;Input!$B$20,PRODUCT(OFFSET(H$19,0,$B117,1,Input!$B$20-$B117)),IF($B117=Input!$B$20,1,0))</f>
        <v>0</v>
      </c>
      <c r="I117" s="50">
        <f ca="1">IF($B117&lt;Input!$B$20,PRODUCT(OFFSET(I$19,0,$B117,1,Input!$B$20-$B117)),IF($B117=Input!$B$20,1,0))</f>
        <v>0</v>
      </c>
      <c r="J117" s="50">
        <f ca="1">IF($B117&lt;Input!$B$20,PRODUCT(OFFSET(J$19,0,$B117,1,Input!$B$20-$B117)),IF($B117=Input!$B$20,1,0))</f>
        <v>0</v>
      </c>
      <c r="K117" s="50">
        <f ca="1">IF($B117&lt;Input!$B$20,PRODUCT(OFFSET(K$19,0,$B117,1,Input!$B$20-$B117)),IF($B117=Input!$B$20,1,0))</f>
        <v>0</v>
      </c>
      <c r="L117" s="50">
        <f ca="1">IF($B117&lt;Input!$B$20,PRODUCT(OFFSET(L$19,0,$B117,1,Input!$B$20-$B117)),IF($B117=Input!$B$20,1,0))</f>
        <v>0</v>
      </c>
      <c r="M117" s="50">
        <f ca="1">IF($B117&lt;Input!$B$20,PRODUCT(OFFSET(M$19,0,$B117,1,Input!$B$20-$B117)),IF($B117=Input!$B$20,1,0))</f>
        <v>0</v>
      </c>
      <c r="N117" s="50">
        <f ca="1">IF($B117&lt;Input!$B$20,PRODUCT(OFFSET(N$19,0,$B117,1,Input!$B$20-$B117)),IF($B117=Input!$B$20,1,0))</f>
        <v>0</v>
      </c>
      <c r="O117" s="50">
        <f ca="1">IF($B117&lt;Input!$B$20,PRODUCT(OFFSET(O$19,0,$B117,1,Input!$B$20-$B117)),IF($B117=Input!$B$20,1,0))</f>
        <v>0</v>
      </c>
      <c r="P117" s="50">
        <f ca="1">IF($B117&lt;Input!$B$20,PRODUCT(OFFSET(P$19,0,$B117,1,Input!$B$20-$B117)),IF($B117=Input!$B$20,1,0))</f>
        <v>0</v>
      </c>
      <c r="Q117" s="50">
        <f ca="1">IF($B117&lt;Input!$B$20,PRODUCT(OFFSET(Q$19,0,$B117,1,Input!$B$20-$B117)),IF($B117=Input!$B$20,1,0))</f>
        <v>0</v>
      </c>
      <c r="R117" s="50">
        <f ca="1">IF($B117&lt;Input!$B$20,PRODUCT(OFFSET(R$19,0,$B117,1,Input!$B$20-$B117)),IF($B117=Input!$B$20,1,0))</f>
        <v>0</v>
      </c>
      <c r="S117" s="50">
        <f ca="1">IF($B117&lt;Input!$B$20,PRODUCT(OFFSET(S$19,0,$B117,1,Input!$B$20-$B117)),IF($B117=Input!$B$20,1,0))</f>
        <v>0</v>
      </c>
      <c r="T117" s="50">
        <f ca="1">IF($B117&lt;Input!$B$20,PRODUCT(OFFSET(T$19,0,$B117,1,Input!$B$20-$B117)),IF($B117=Input!$B$20,1,0))</f>
        <v>0</v>
      </c>
      <c r="U117" s="50">
        <f ca="1">IF($B117&lt;Input!$B$20,PRODUCT(OFFSET(U$19,0,$B117,1,Input!$B$20-$B117)),IF($B117=Input!$B$20,1,0))</f>
        <v>0</v>
      </c>
      <c r="V117" s="50">
        <f ca="1">IF($B117&lt;Input!$B$20,PRODUCT(OFFSET(V$19,0,$B117,1,Input!$B$20-$B117)),IF($B117=Input!$B$20,1,0))</f>
        <v>0</v>
      </c>
      <c r="W117" s="50">
        <f ca="1">IF($B117&lt;Input!$B$20,PRODUCT(OFFSET(W$19,0,$B117,1,Input!$B$20-$B117)),IF($B117=Input!$B$20,1,0))</f>
        <v>0</v>
      </c>
      <c r="X117" s="50">
        <f ca="1">IF($B117&lt;Input!$B$20,PRODUCT(OFFSET(X$19,0,$B117,1,Input!$B$20-$B117)),IF($B117=Input!$B$20,1,0))</f>
        <v>0</v>
      </c>
      <c r="Y117" s="50">
        <f ca="1">IF($B117&lt;Input!$B$20,PRODUCT(OFFSET(Y$19,0,$B117,1,Input!$B$20-$B117)),IF($B117=Input!$B$20,1,0))</f>
        <v>0</v>
      </c>
      <c r="Z117" s="50">
        <f ca="1">IF($B117&lt;Input!$B$20,PRODUCT(OFFSET(Z$19,0,$B117,1,Input!$B$20-$B117)),IF($B117=Input!$B$20,1,0))</f>
        <v>0</v>
      </c>
      <c r="AA117" s="50">
        <f ca="1">IF($B117&lt;Input!$B$20,PRODUCT(OFFSET(AA$19,0,$B117,1,Input!$B$20-$B117)),IF($B117=Input!$B$20,1,0))</f>
        <v>0</v>
      </c>
      <c r="AB117" s="50">
        <f ca="1">IF($B117&lt;Input!$B$20,PRODUCT(OFFSET(AB$19,0,$B117,1,Input!$B$20-$B117)),IF($B117=Input!$B$20,1,0))</f>
        <v>0</v>
      </c>
      <c r="AC117" s="50">
        <f ca="1">IF($B117&lt;Input!$B$20,PRODUCT(OFFSET(AC$19,0,$B117,1,Input!$B$20-$B117)),IF($B117=Input!$B$20,1,0))</f>
        <v>0</v>
      </c>
      <c r="AD117" s="50">
        <f ca="1">IF($B117&lt;Input!$B$20,PRODUCT(OFFSET(AD$19,0,$B117,1,Input!$B$20-$B117)),IF($B117=Input!$B$20,1,0))</f>
        <v>0</v>
      </c>
      <c r="AE117" s="50">
        <f ca="1">IF($B117&lt;Input!$B$20,PRODUCT(OFFSET(AE$19,0,$B117,1,Input!$B$20-$B117)),IF($B117=Input!$B$20,1,0))</f>
        <v>0</v>
      </c>
      <c r="AF117" s="50">
        <f ca="1">IF($B117&lt;Input!$B$20,PRODUCT(OFFSET(AF$19,0,$B117,1,Input!$B$20-$B117)),IF($B117=Input!$B$20,1,0))</f>
        <v>0</v>
      </c>
      <c r="AG117" s="50">
        <f ca="1">IF($B117&lt;Input!$B$20,PRODUCT(OFFSET(AG$19,0,$B117,1,Input!$B$20-$B117)),IF($B117=Input!$B$20,1,0))</f>
        <v>0</v>
      </c>
      <c r="AH117" s="50">
        <f ca="1">IF($B117&lt;Input!$B$20,PRODUCT(OFFSET(AH$19,0,$B117,1,Input!$B$20-$B117)),IF($B117=Input!$B$20,1,0))</f>
        <v>0</v>
      </c>
      <c r="AI117" s="50">
        <f ca="1">IF($B117&lt;Input!$B$20,PRODUCT(OFFSET(AI$19,0,$B117,1,Input!$B$20-$B117)),IF($B117=Input!$B$20,1,0))</f>
        <v>0</v>
      </c>
      <c r="AJ117" s="50">
        <f ca="1">IF($B117&lt;Input!$B$20,PRODUCT(OFFSET(AJ$19,0,$B117,1,Input!$B$20-$B117)),IF($B117=Input!$B$20,1,0))</f>
        <v>0</v>
      </c>
      <c r="AK117" s="50">
        <f ca="1">IF($B117&lt;Input!$B$20,PRODUCT(OFFSET(AK$19,0,$B117,1,Input!$B$20-$B117)),IF($B117=Input!$B$20,1,0))</f>
        <v>0</v>
      </c>
      <c r="AL117" s="50">
        <f ca="1">IF($B117&lt;Input!$B$20,PRODUCT(OFFSET(AL$19,0,$B117,1,Input!$B$20-$B117)),IF($B117=Input!$B$20,1,0))</f>
        <v>0</v>
      </c>
      <c r="AM117" s="50">
        <f ca="1">IF($B117&lt;Input!$B$20,PRODUCT(OFFSET(AM$19,0,$B117,1,Input!$B$20-$B117)),IF($B117=Input!$B$20,1,0))</f>
        <v>0</v>
      </c>
      <c r="AN117" s="50">
        <f ca="1">IF($B117&lt;Input!$B$20,PRODUCT(OFFSET(AN$19,0,$B117,1,Input!$B$20-$B117)),IF($B117=Input!$B$20,1,0))</f>
        <v>0</v>
      </c>
      <c r="AO117" s="50">
        <f ca="1">IF($B117&lt;Input!$B$20,PRODUCT(OFFSET(AO$19,0,$B117,1,Input!$B$20-$B117)),IF($B117=Input!$B$20,1,0))</f>
        <v>0</v>
      </c>
      <c r="AP117" s="50">
        <f ca="1">IF($B117&lt;Input!$B$20,PRODUCT(OFFSET(AP$19,0,$B117,1,Input!$B$20-$B117)),IF($B117=Input!$B$20,1,0))</f>
        <v>0</v>
      </c>
      <c r="AQ117" s="50">
        <f ca="1">IF($B117&lt;Input!$B$20,PRODUCT(OFFSET(AQ$19,0,$B117,1,Input!$B$20-$B117)),IF($B117=Input!$B$20,1,0))</f>
        <v>0</v>
      </c>
      <c r="AR117" s="50">
        <f ca="1">IF($B117&lt;Input!$B$20,PRODUCT(OFFSET(AR$19,0,$B117,1,Input!$B$20-$B117)),IF($B117=Input!$B$20,1,0))</f>
        <v>0</v>
      </c>
      <c r="AS117" s="50">
        <f ca="1">IF($B117&lt;Input!$B$20,PRODUCT(OFFSET(AS$19,0,$B117,1,Input!$B$20-$B117)),IF($B117=Input!$B$20,1,0))</f>
        <v>0</v>
      </c>
      <c r="AT117" s="50">
        <f ca="1">IF($B117&lt;Input!$B$20,PRODUCT(OFFSET(AT$19,0,$B117,1,Input!$B$20-$B117)),IF($B117=Input!$B$20,1,0))</f>
        <v>0</v>
      </c>
      <c r="AU117" s="50">
        <f ca="1">IF($B117&lt;Input!$B$20,PRODUCT(OFFSET(AU$19,0,$B117,1,Input!$B$20-$B117)),IF($B117=Input!$B$20,1,0))</f>
        <v>0</v>
      </c>
      <c r="AV117" s="50">
        <f ca="1">IF($B117&lt;Input!$B$20,PRODUCT(OFFSET(AV$19,0,$B117,1,Input!$B$20-$B117)),IF($B117=Input!$B$20,1,0))</f>
        <v>0</v>
      </c>
      <c r="AW117" s="50">
        <f ca="1">IF($B117&lt;Input!$B$20,PRODUCT(OFFSET(AW$19,0,$B117,1,Input!$B$20-$B117)),IF($B117=Input!$B$20,1,0))</f>
        <v>0</v>
      </c>
      <c r="AX117" s="50">
        <f ca="1">IF($B117&lt;Input!$B$20,PRODUCT(OFFSET(AX$19,0,$B117,1,Input!$B$20-$B117)),IF($B117=Input!$B$20,1,0))</f>
        <v>0</v>
      </c>
      <c r="AY117" s="50">
        <f ca="1">IF($B117&lt;Input!$B$20,PRODUCT(OFFSET(AY$19,0,$B117,1,Input!$B$20-$B117)),IF($B117=Input!$B$20,1,0))</f>
        <v>0</v>
      </c>
      <c r="AZ117" s="50">
        <f ca="1">IF($B117&lt;Input!$B$20,PRODUCT(OFFSET(AZ$19,0,$B117,1,Input!$B$20-$B117)),IF($B117=Input!$B$20,1,0))</f>
        <v>0</v>
      </c>
      <c r="BA117" s="50">
        <f ca="1">IF($B117&lt;Input!$B$20,PRODUCT(OFFSET(BA$19,0,$B117,1,Input!$B$20-$B117)),IF($B117=Input!$B$20,1,0))</f>
        <v>0</v>
      </c>
      <c r="BB117" s="50">
        <f ca="1">IF($B117&lt;Input!$B$20,PRODUCT(OFFSET(BB$19,0,$B117,1,Input!$B$20-$B117)),IF($B117=Input!$B$20,1,0))</f>
        <v>0</v>
      </c>
      <c r="BC117" s="50">
        <f ca="1">IF($B117&lt;Input!$B$20,PRODUCT(OFFSET(BC$19,0,$B117,1,Input!$B$20-$B117)),IF($B117=Input!$B$20,1,0))</f>
        <v>0</v>
      </c>
      <c r="BD117" s="50">
        <f ca="1">IF($B117&lt;Input!$B$20,PRODUCT(OFFSET(BD$19,0,$B117,1,Input!$B$20-$B117)),IF($B117=Input!$B$20,1,0))</f>
        <v>0</v>
      </c>
      <c r="BE117" s="50">
        <f ca="1">IF($B117&lt;Input!$B$20,PRODUCT(OFFSET(BE$19,0,$B117,1,Input!$B$20-$B117)),IF($B117=Input!$B$20,1,0))</f>
        <v>0</v>
      </c>
      <c r="BF117" s="50">
        <f ca="1">IF($B117&lt;Input!$B$20,PRODUCT(OFFSET(BF$19,0,$B117,1,Input!$B$20-$B117)),IF($B117=Input!$B$20,1,0))</f>
        <v>0</v>
      </c>
      <c r="BG117" s="50">
        <f ca="1">IF($B117&lt;Input!$B$20,PRODUCT(OFFSET(BG$19,0,$B117,1,Input!$B$20-$B117)),IF($B117=Input!$B$20,1,0))</f>
        <v>0</v>
      </c>
      <c r="BH117" s="50">
        <f ca="1">IF($B117&lt;Input!$B$20,PRODUCT(OFFSET(BH$19,0,$B117,1,Input!$B$20-$B117)),IF($B117=Input!$B$20,1,0))</f>
        <v>0</v>
      </c>
      <c r="BI117" s="50">
        <f ca="1">IF($B117&lt;Input!$B$20,PRODUCT(OFFSET(BI$19,0,$B117,1,Input!$B$20-$B117)),IF($B117=Input!$B$20,1,0))</f>
        <v>0</v>
      </c>
      <c r="BJ117" s="50">
        <f ca="1">IF($B117&lt;Input!$B$20,PRODUCT(OFFSET(BJ$19,0,$B117,1,Input!$B$20-$B117)),IF($B117=Input!$B$20,1,0))</f>
        <v>0</v>
      </c>
      <c r="BK117" s="50">
        <f ca="1">IF($B117&lt;Input!$B$20,PRODUCT(OFFSET(BK$19,0,$B117,1,Input!$B$20-$B117)),IF($B117=Input!$B$20,1,0))</f>
        <v>0</v>
      </c>
      <c r="BL117" s="50">
        <f ca="1">IF($B117&lt;Input!$B$20,PRODUCT(OFFSET(BL$19,0,$B117,1,Input!$B$20-$B117)),IF($B117=Input!$B$20,1,0))</f>
        <v>0</v>
      </c>
      <c r="BM117" s="50">
        <f ca="1">IF($B117&lt;Input!$B$20,PRODUCT(OFFSET(BM$19,0,$B117,1,Input!$B$20-$B117)),IF($B117=Input!$B$20,1,0))</f>
        <v>0</v>
      </c>
      <c r="BN117" s="50">
        <f ca="1">IF($B117&lt;Input!$B$20,PRODUCT(OFFSET(BN$19,0,$B117,1,Input!$B$20-$B117)),IF($B117=Input!$B$20,1,0))</f>
        <v>0</v>
      </c>
      <c r="BO117" s="50">
        <f ca="1">IF($B117&lt;Input!$B$20,PRODUCT(OFFSET(BO$19,0,$B117,1,Input!$B$20-$B117)),IF($B117=Input!$B$20,1,0))</f>
        <v>0</v>
      </c>
      <c r="BP117" s="50">
        <f ca="1">IF($B117&lt;Input!$B$20,PRODUCT(OFFSET(BP$19,0,$B117,1,Input!$B$20-$B117)),IF($B117=Input!$B$20,1,0))</f>
        <v>0</v>
      </c>
      <c r="BQ117" s="50">
        <f ca="1">IF($B117&lt;Input!$B$20,PRODUCT(OFFSET(BQ$19,0,$B117,1,Input!$B$20-$B117)),IF($B117=Input!$B$20,1,0))</f>
        <v>0</v>
      </c>
      <c r="BR117" s="50">
        <f ca="1">IF($B117&lt;Input!$B$20,PRODUCT(OFFSET(BR$19,0,$B117,1,Input!$B$20-$B117)),IF($B117=Input!$B$20,1,0))</f>
        <v>0</v>
      </c>
      <c r="BS117" s="50">
        <f ca="1">IF($B117&lt;Input!$B$20,PRODUCT(OFFSET(BS$19,0,$B117,1,Input!$B$20-$B117)),IF($B117=Input!$B$20,1,0))</f>
        <v>0</v>
      </c>
      <c r="BT117" s="50">
        <f ca="1">IF($B117&lt;Input!$B$20,PRODUCT(OFFSET(BT$19,0,$B117,1,Input!$B$20-$B117)),IF($B117=Input!$B$20,1,0))</f>
        <v>0</v>
      </c>
      <c r="BU117" s="50">
        <f ca="1">IF($B117&lt;Input!$B$20,PRODUCT(OFFSET(BU$19,0,$B117,1,Input!$B$20-$B117)),IF($B117=Input!$B$20,1,0))</f>
        <v>0</v>
      </c>
      <c r="BV117" s="50">
        <f ca="1">IF($B117&lt;Input!$B$20,PRODUCT(OFFSET(BV$19,0,$B117,1,Input!$B$20-$B117)),IF($B117=Input!$B$20,1,0))</f>
        <v>0</v>
      </c>
      <c r="BW117" s="50">
        <f ca="1">IF($B117&lt;Input!$B$20,PRODUCT(OFFSET(BW$19,0,$B117,1,Input!$B$20-$B117)),IF($B117=Input!$B$20,1,0))</f>
        <v>0</v>
      </c>
      <c r="BX117" s="50">
        <f ca="1">IF($B117&lt;Input!$B$20,PRODUCT(OFFSET(BX$19,0,$B117,1,Input!$B$20-$B117)),IF($B117=Input!$B$20,1,0))</f>
        <v>0</v>
      </c>
      <c r="BY117" s="50">
        <f ca="1">IF($B117&lt;Input!$B$20,PRODUCT(OFFSET(BY$19,0,$B117,1,Input!$B$20-$B117)),IF($B117=Input!$B$20,1,0))</f>
        <v>0</v>
      </c>
      <c r="BZ117" s="50">
        <f ca="1">IF($B117&lt;Input!$B$20,PRODUCT(OFFSET(BZ$19,0,$B117,1,Input!$B$20-$B117)),IF($B117=Input!$B$20,1,0))</f>
        <v>0</v>
      </c>
      <c r="CA117" s="50">
        <f ca="1">IF($B117&lt;Input!$B$20,PRODUCT(OFFSET(CA$19,0,$B117,1,Input!$B$20-$B117)),IF($B117=Input!$B$20,1,0))</f>
        <v>0</v>
      </c>
      <c r="CB117" s="50">
        <f ca="1">IF($B117&lt;Input!$B$20,PRODUCT(OFFSET(CB$19,0,$B117,1,Input!$B$20-$B117)),IF($B117=Input!$B$20,1,0))</f>
        <v>0</v>
      </c>
      <c r="CC117" s="50">
        <f ca="1">IF($B117&lt;Input!$B$20,PRODUCT(OFFSET(CC$19,0,$B117,1,Input!$B$20-$B117)),IF($B117=Input!$B$20,1,0))</f>
        <v>0</v>
      </c>
      <c r="CD117" s="50">
        <f ca="1">IF($B117&lt;Input!$B$20,PRODUCT(OFFSET(CD$19,0,$B117,1,Input!$B$20-$B117)),IF($B117=Input!$B$20,1,0))</f>
        <v>0</v>
      </c>
      <c r="CE117" s="50">
        <f ca="1">IF($B117&lt;Input!$B$20,PRODUCT(OFFSET(CE$19,0,$B117,1,Input!$B$20-$B117)),IF($B117=Input!$B$20,1,0))</f>
        <v>0</v>
      </c>
      <c r="CF117" s="50">
        <f ca="1">IF($B117&lt;Input!$B$20,PRODUCT(OFFSET(CF$19,0,$B117,1,Input!$B$20-$B117)),IF($B117=Input!$B$20,1,0))</f>
        <v>0</v>
      </c>
      <c r="CG117" s="50">
        <f ca="1">IF($B117&lt;Input!$B$20,PRODUCT(OFFSET(CG$19,0,$B117,1,Input!$B$20-$B117)),IF($B117=Input!$B$20,1,0))</f>
        <v>0</v>
      </c>
      <c r="CH117" s="50">
        <f ca="1">IF($B117&lt;Input!$B$20,PRODUCT(OFFSET(CH$19,0,$B117,1,Input!$B$20-$B117)),IF($B117=Input!$B$20,1,0))</f>
        <v>0</v>
      </c>
      <c r="CI117" s="50">
        <f ca="1">IF($B117&lt;Input!$B$20,PRODUCT(OFFSET(CI$19,0,$B117,1,Input!$B$20-$B117)),IF($B117=Input!$B$20,1,0))</f>
        <v>0</v>
      </c>
      <c r="CJ117" s="50">
        <f ca="1">IF($B117&lt;Input!$B$20,PRODUCT(OFFSET(CJ$19,0,$B117,1,Input!$B$20-$B117)),IF($B117=Input!$B$20,1,0))</f>
        <v>0</v>
      </c>
      <c r="CK117" s="50">
        <f ca="1">IF($B117&lt;Input!$B$20,PRODUCT(OFFSET(CK$19,0,$B117,1,Input!$B$20-$B117)),IF($B117=Input!$B$20,1,0))</f>
        <v>0</v>
      </c>
      <c r="CL117" s="50">
        <f ca="1">IF($B117&lt;Input!$B$20,PRODUCT(OFFSET(CL$19,0,$B117,1,Input!$B$20-$B117)),IF($B117=Input!$B$20,1,0))</f>
        <v>0</v>
      </c>
      <c r="CM117" s="50">
        <f ca="1">IF($B117&lt;Input!$B$20,PRODUCT(OFFSET(CM$19,0,$B117,1,Input!$B$20-$B117)),IF($B117=Input!$B$20,1,0))</f>
        <v>0</v>
      </c>
      <c r="CN117" s="50">
        <f ca="1">IF($B117&lt;Input!$B$20,PRODUCT(OFFSET(CN$19,0,$B117,1,Input!$B$20-$B117)),IF($B117=Input!$B$20,1,0))</f>
        <v>0</v>
      </c>
      <c r="CO117" s="50">
        <f ca="1">IF($B117&lt;Input!$B$20,PRODUCT(OFFSET(CO$19,0,$B117,1,Input!$B$20-$B117)),IF($B117=Input!$B$20,1,0))</f>
        <v>0</v>
      </c>
      <c r="CP117" s="50">
        <f ca="1">IF($B117&lt;Input!$B$20,PRODUCT(OFFSET(CP$19,0,$B117,1,Input!$B$20-$B117)),IF($B117=Input!$B$20,1,0))</f>
        <v>0</v>
      </c>
      <c r="CQ117" s="50">
        <f ca="1">IF($B117&lt;Input!$B$20,PRODUCT(OFFSET(CQ$19,0,$B117,1,Input!$B$20-$B117)),IF($B117=Input!$B$20,1,0))</f>
        <v>0</v>
      </c>
      <c r="CR117" s="50">
        <f ca="1">IF($B117&lt;Input!$B$20,PRODUCT(OFFSET(CR$19,0,$B117,1,Input!$B$20-$B117)),IF($B117=Input!$B$20,1,0))</f>
        <v>0</v>
      </c>
      <c r="CS117" s="50">
        <f ca="1">IF($B117&lt;Input!$B$20,PRODUCT(OFFSET(CS$19,0,$B117,1,Input!$B$20-$B117)),IF($B117=Input!$B$20,1,0))</f>
        <v>0</v>
      </c>
      <c r="CT117" s="50">
        <f ca="1">IF($B117&lt;Input!$B$20,PRODUCT(OFFSET(CT$19,0,$B117,1,Input!$B$20-$B117)),IF($B117=Input!$B$20,1,0))</f>
        <v>0</v>
      </c>
      <c r="CU117" s="50">
        <f ca="1">IF($B117&lt;Input!$B$20,PRODUCT(OFFSET(CU$19,0,$B117,1,Input!$B$20-$B117)),IF($B117=Input!$B$20,1,0))</f>
        <v>0</v>
      </c>
    </row>
    <row r="118" spans="2:99" x14ac:dyDescent="0.2">
      <c r="B118" s="43">
        <v>71</v>
      </c>
      <c r="C118" s="50">
        <f ca="1">IF($B118&lt;Input!$B$20,PRODUCT(OFFSET(C$19,0,$B118,1,Input!$B$20-$B118)),IF($B118=Input!$B$20,1,0))</f>
        <v>0</v>
      </c>
      <c r="D118" s="50">
        <f ca="1">IF($B118&lt;Input!$B$20,PRODUCT(OFFSET(D$19,0,$B118,1,Input!$B$20-$B118)),IF($B118=Input!$B$20,1,0))</f>
        <v>0</v>
      </c>
      <c r="E118" s="50">
        <f ca="1">IF($B118&lt;Input!$B$20,PRODUCT(OFFSET(E$19,0,$B118,1,Input!$B$20-$B118)),IF($B118=Input!$B$20,1,0))</f>
        <v>0</v>
      </c>
      <c r="F118" s="50">
        <f ca="1">IF($B118&lt;Input!$B$20,PRODUCT(OFFSET(F$19,0,$B118,1,Input!$B$20-$B118)),IF($B118=Input!$B$20,1,0))</f>
        <v>0</v>
      </c>
      <c r="G118" s="50">
        <f ca="1">IF($B118&lt;Input!$B$20,PRODUCT(OFFSET(G$19,0,$B118,1,Input!$B$20-$B118)),IF($B118=Input!$B$20,1,0))</f>
        <v>0</v>
      </c>
      <c r="H118" s="50">
        <f ca="1">IF($B118&lt;Input!$B$20,PRODUCT(OFFSET(H$19,0,$B118,1,Input!$B$20-$B118)),IF($B118=Input!$B$20,1,0))</f>
        <v>0</v>
      </c>
      <c r="I118" s="50">
        <f ca="1">IF($B118&lt;Input!$B$20,PRODUCT(OFFSET(I$19,0,$B118,1,Input!$B$20-$B118)),IF($B118=Input!$B$20,1,0))</f>
        <v>0</v>
      </c>
      <c r="J118" s="50">
        <f ca="1">IF($B118&lt;Input!$B$20,PRODUCT(OFFSET(J$19,0,$B118,1,Input!$B$20-$B118)),IF($B118=Input!$B$20,1,0))</f>
        <v>0</v>
      </c>
      <c r="K118" s="50">
        <f ca="1">IF($B118&lt;Input!$B$20,PRODUCT(OFFSET(K$19,0,$B118,1,Input!$B$20-$B118)),IF($B118=Input!$B$20,1,0))</f>
        <v>0</v>
      </c>
      <c r="L118" s="50">
        <f ca="1">IF($B118&lt;Input!$B$20,PRODUCT(OFFSET(L$19,0,$B118,1,Input!$B$20-$B118)),IF($B118=Input!$B$20,1,0))</f>
        <v>0</v>
      </c>
      <c r="M118" s="50">
        <f ca="1">IF($B118&lt;Input!$B$20,PRODUCT(OFFSET(M$19,0,$B118,1,Input!$B$20-$B118)),IF($B118=Input!$B$20,1,0))</f>
        <v>0</v>
      </c>
      <c r="N118" s="50">
        <f ca="1">IF($B118&lt;Input!$B$20,PRODUCT(OFFSET(N$19,0,$B118,1,Input!$B$20-$B118)),IF($B118=Input!$B$20,1,0))</f>
        <v>0</v>
      </c>
      <c r="O118" s="50">
        <f ca="1">IF($B118&lt;Input!$B$20,PRODUCT(OFFSET(O$19,0,$B118,1,Input!$B$20-$B118)),IF($B118=Input!$B$20,1,0))</f>
        <v>0</v>
      </c>
      <c r="P118" s="50">
        <f ca="1">IF($B118&lt;Input!$B$20,PRODUCT(OFFSET(P$19,0,$B118,1,Input!$B$20-$B118)),IF($B118=Input!$B$20,1,0))</f>
        <v>0</v>
      </c>
      <c r="Q118" s="50">
        <f ca="1">IF($B118&lt;Input!$B$20,PRODUCT(OFFSET(Q$19,0,$B118,1,Input!$B$20-$B118)),IF($B118=Input!$B$20,1,0))</f>
        <v>0</v>
      </c>
      <c r="R118" s="50">
        <f ca="1">IF($B118&lt;Input!$B$20,PRODUCT(OFFSET(R$19,0,$B118,1,Input!$B$20-$B118)),IF($B118=Input!$B$20,1,0))</f>
        <v>0</v>
      </c>
      <c r="S118" s="50">
        <f ca="1">IF($B118&lt;Input!$B$20,PRODUCT(OFFSET(S$19,0,$B118,1,Input!$B$20-$B118)),IF($B118=Input!$B$20,1,0))</f>
        <v>0</v>
      </c>
      <c r="T118" s="50">
        <f ca="1">IF($B118&lt;Input!$B$20,PRODUCT(OFFSET(T$19,0,$B118,1,Input!$B$20-$B118)),IF($B118=Input!$B$20,1,0))</f>
        <v>0</v>
      </c>
      <c r="U118" s="50">
        <f ca="1">IF($B118&lt;Input!$B$20,PRODUCT(OFFSET(U$19,0,$B118,1,Input!$B$20-$B118)),IF($B118=Input!$B$20,1,0))</f>
        <v>0</v>
      </c>
      <c r="V118" s="50">
        <f ca="1">IF($B118&lt;Input!$B$20,PRODUCT(OFFSET(V$19,0,$B118,1,Input!$B$20-$B118)),IF($B118=Input!$B$20,1,0))</f>
        <v>0</v>
      </c>
      <c r="W118" s="50">
        <f ca="1">IF($B118&lt;Input!$B$20,PRODUCT(OFFSET(W$19,0,$B118,1,Input!$B$20-$B118)),IF($B118=Input!$B$20,1,0))</f>
        <v>0</v>
      </c>
      <c r="X118" s="50">
        <f ca="1">IF($B118&lt;Input!$B$20,PRODUCT(OFFSET(X$19,0,$B118,1,Input!$B$20-$B118)),IF($B118=Input!$B$20,1,0))</f>
        <v>0</v>
      </c>
      <c r="Y118" s="50">
        <f ca="1">IF($B118&lt;Input!$B$20,PRODUCT(OFFSET(Y$19,0,$B118,1,Input!$B$20-$B118)),IF($B118=Input!$B$20,1,0))</f>
        <v>0</v>
      </c>
      <c r="Z118" s="50">
        <f ca="1">IF($B118&lt;Input!$B$20,PRODUCT(OFFSET(Z$19,0,$B118,1,Input!$B$20-$B118)),IF($B118=Input!$B$20,1,0))</f>
        <v>0</v>
      </c>
      <c r="AA118" s="50">
        <f ca="1">IF($B118&lt;Input!$B$20,PRODUCT(OFFSET(AA$19,0,$B118,1,Input!$B$20-$B118)),IF($B118=Input!$B$20,1,0))</f>
        <v>0</v>
      </c>
      <c r="AB118" s="50">
        <f ca="1">IF($B118&lt;Input!$B$20,PRODUCT(OFFSET(AB$19,0,$B118,1,Input!$B$20-$B118)),IF($B118=Input!$B$20,1,0))</f>
        <v>0</v>
      </c>
      <c r="AC118" s="50">
        <f ca="1">IF($B118&lt;Input!$B$20,PRODUCT(OFFSET(AC$19,0,$B118,1,Input!$B$20-$B118)),IF($B118=Input!$B$20,1,0))</f>
        <v>0</v>
      </c>
      <c r="AD118" s="50">
        <f ca="1">IF($B118&lt;Input!$B$20,PRODUCT(OFFSET(AD$19,0,$B118,1,Input!$B$20-$B118)),IF($B118=Input!$B$20,1,0))</f>
        <v>0</v>
      </c>
      <c r="AE118" s="50">
        <f ca="1">IF($B118&lt;Input!$B$20,PRODUCT(OFFSET(AE$19,0,$B118,1,Input!$B$20-$B118)),IF($B118=Input!$B$20,1,0))</f>
        <v>0</v>
      </c>
      <c r="AF118" s="50">
        <f ca="1">IF($B118&lt;Input!$B$20,PRODUCT(OFFSET(AF$19,0,$B118,1,Input!$B$20-$B118)),IF($B118=Input!$B$20,1,0))</f>
        <v>0</v>
      </c>
      <c r="AG118" s="50">
        <f ca="1">IF($B118&lt;Input!$B$20,PRODUCT(OFFSET(AG$19,0,$B118,1,Input!$B$20-$B118)),IF($B118=Input!$B$20,1,0))</f>
        <v>0</v>
      </c>
      <c r="AH118" s="50">
        <f ca="1">IF($B118&lt;Input!$B$20,PRODUCT(OFFSET(AH$19,0,$B118,1,Input!$B$20-$B118)),IF($B118=Input!$B$20,1,0))</f>
        <v>0</v>
      </c>
      <c r="AI118" s="50">
        <f ca="1">IF($B118&lt;Input!$B$20,PRODUCT(OFFSET(AI$19,0,$B118,1,Input!$B$20-$B118)),IF($B118=Input!$B$20,1,0))</f>
        <v>0</v>
      </c>
      <c r="AJ118" s="50">
        <f ca="1">IF($B118&lt;Input!$B$20,PRODUCT(OFFSET(AJ$19,0,$B118,1,Input!$B$20-$B118)),IF($B118=Input!$B$20,1,0))</f>
        <v>0</v>
      </c>
      <c r="AK118" s="50">
        <f ca="1">IF($B118&lt;Input!$B$20,PRODUCT(OFFSET(AK$19,0,$B118,1,Input!$B$20-$B118)),IF($B118=Input!$B$20,1,0))</f>
        <v>0</v>
      </c>
      <c r="AL118" s="50">
        <f ca="1">IF($B118&lt;Input!$B$20,PRODUCT(OFFSET(AL$19,0,$B118,1,Input!$B$20-$B118)),IF($B118=Input!$B$20,1,0))</f>
        <v>0</v>
      </c>
      <c r="AM118" s="50">
        <f ca="1">IF($B118&lt;Input!$B$20,PRODUCT(OFFSET(AM$19,0,$B118,1,Input!$B$20-$B118)),IF($B118=Input!$B$20,1,0))</f>
        <v>0</v>
      </c>
      <c r="AN118" s="50">
        <f ca="1">IF($B118&lt;Input!$B$20,PRODUCT(OFFSET(AN$19,0,$B118,1,Input!$B$20-$B118)),IF($B118=Input!$B$20,1,0))</f>
        <v>0</v>
      </c>
      <c r="AO118" s="50">
        <f ca="1">IF($B118&lt;Input!$B$20,PRODUCT(OFFSET(AO$19,0,$B118,1,Input!$B$20-$B118)),IF($B118=Input!$B$20,1,0))</f>
        <v>0</v>
      </c>
      <c r="AP118" s="50">
        <f ca="1">IF($B118&lt;Input!$B$20,PRODUCT(OFFSET(AP$19,0,$B118,1,Input!$B$20-$B118)),IF($B118=Input!$B$20,1,0))</f>
        <v>0</v>
      </c>
      <c r="AQ118" s="50">
        <f ca="1">IF($B118&lt;Input!$B$20,PRODUCT(OFFSET(AQ$19,0,$B118,1,Input!$B$20-$B118)),IF($B118=Input!$B$20,1,0))</f>
        <v>0</v>
      </c>
      <c r="AR118" s="50">
        <f ca="1">IF($B118&lt;Input!$B$20,PRODUCT(OFFSET(AR$19,0,$B118,1,Input!$B$20-$B118)),IF($B118=Input!$B$20,1,0))</f>
        <v>0</v>
      </c>
      <c r="AS118" s="50">
        <f ca="1">IF($B118&lt;Input!$B$20,PRODUCT(OFFSET(AS$19,0,$B118,1,Input!$B$20-$B118)),IF($B118=Input!$B$20,1,0))</f>
        <v>0</v>
      </c>
      <c r="AT118" s="50">
        <f ca="1">IF($B118&lt;Input!$B$20,PRODUCT(OFFSET(AT$19,0,$B118,1,Input!$B$20-$B118)),IF($B118=Input!$B$20,1,0))</f>
        <v>0</v>
      </c>
      <c r="AU118" s="50">
        <f ca="1">IF($B118&lt;Input!$B$20,PRODUCT(OFFSET(AU$19,0,$B118,1,Input!$B$20-$B118)),IF($B118=Input!$B$20,1,0))</f>
        <v>0</v>
      </c>
      <c r="AV118" s="50">
        <f ca="1">IF($B118&lt;Input!$B$20,PRODUCT(OFFSET(AV$19,0,$B118,1,Input!$B$20-$B118)),IF($B118=Input!$B$20,1,0))</f>
        <v>0</v>
      </c>
      <c r="AW118" s="50">
        <f ca="1">IF($B118&lt;Input!$B$20,PRODUCT(OFFSET(AW$19,0,$B118,1,Input!$B$20-$B118)),IF($B118=Input!$B$20,1,0))</f>
        <v>0</v>
      </c>
      <c r="AX118" s="50">
        <f ca="1">IF($B118&lt;Input!$B$20,PRODUCT(OFFSET(AX$19,0,$B118,1,Input!$B$20-$B118)),IF($B118=Input!$B$20,1,0))</f>
        <v>0</v>
      </c>
      <c r="AY118" s="50">
        <f ca="1">IF($B118&lt;Input!$B$20,PRODUCT(OFFSET(AY$19,0,$B118,1,Input!$B$20-$B118)),IF($B118=Input!$B$20,1,0))</f>
        <v>0</v>
      </c>
      <c r="AZ118" s="50">
        <f ca="1">IF($B118&lt;Input!$B$20,PRODUCT(OFFSET(AZ$19,0,$B118,1,Input!$B$20-$B118)),IF($B118=Input!$B$20,1,0))</f>
        <v>0</v>
      </c>
      <c r="BA118" s="50">
        <f ca="1">IF($B118&lt;Input!$B$20,PRODUCT(OFFSET(BA$19,0,$B118,1,Input!$B$20-$B118)),IF($B118=Input!$B$20,1,0))</f>
        <v>0</v>
      </c>
      <c r="BB118" s="50">
        <f ca="1">IF($B118&lt;Input!$B$20,PRODUCT(OFFSET(BB$19,0,$B118,1,Input!$B$20-$B118)),IF($B118=Input!$B$20,1,0))</f>
        <v>0</v>
      </c>
      <c r="BC118" s="50">
        <f ca="1">IF($B118&lt;Input!$B$20,PRODUCT(OFFSET(BC$19,0,$B118,1,Input!$B$20-$B118)),IF($B118=Input!$B$20,1,0))</f>
        <v>0</v>
      </c>
      <c r="BD118" s="50">
        <f ca="1">IF($B118&lt;Input!$B$20,PRODUCT(OFFSET(BD$19,0,$B118,1,Input!$B$20-$B118)),IF($B118=Input!$B$20,1,0))</f>
        <v>0</v>
      </c>
      <c r="BE118" s="50">
        <f ca="1">IF($B118&lt;Input!$B$20,PRODUCT(OFFSET(BE$19,0,$B118,1,Input!$B$20-$B118)),IF($B118=Input!$B$20,1,0))</f>
        <v>0</v>
      </c>
      <c r="BF118" s="50">
        <f ca="1">IF($B118&lt;Input!$B$20,PRODUCT(OFFSET(BF$19,0,$B118,1,Input!$B$20-$B118)),IF($B118=Input!$B$20,1,0))</f>
        <v>0</v>
      </c>
      <c r="BG118" s="50">
        <f ca="1">IF($B118&lt;Input!$B$20,PRODUCT(OFFSET(BG$19,0,$B118,1,Input!$B$20-$B118)),IF($B118=Input!$B$20,1,0))</f>
        <v>0</v>
      </c>
      <c r="BH118" s="50">
        <f ca="1">IF($B118&lt;Input!$B$20,PRODUCT(OFFSET(BH$19,0,$B118,1,Input!$B$20-$B118)),IF($B118=Input!$B$20,1,0))</f>
        <v>0</v>
      </c>
      <c r="BI118" s="50">
        <f ca="1">IF($B118&lt;Input!$B$20,PRODUCT(OFFSET(BI$19,0,$B118,1,Input!$B$20-$B118)),IF($B118=Input!$B$20,1,0))</f>
        <v>0</v>
      </c>
      <c r="BJ118" s="50">
        <f ca="1">IF($B118&lt;Input!$B$20,PRODUCT(OFFSET(BJ$19,0,$B118,1,Input!$B$20-$B118)),IF($B118=Input!$B$20,1,0))</f>
        <v>0</v>
      </c>
      <c r="BK118" s="50">
        <f ca="1">IF($B118&lt;Input!$B$20,PRODUCT(OFFSET(BK$19,0,$B118,1,Input!$B$20-$B118)),IF($B118=Input!$B$20,1,0))</f>
        <v>0</v>
      </c>
      <c r="BL118" s="50">
        <f ca="1">IF($B118&lt;Input!$B$20,PRODUCT(OFFSET(BL$19,0,$B118,1,Input!$B$20-$B118)),IF($B118=Input!$B$20,1,0))</f>
        <v>0</v>
      </c>
      <c r="BM118" s="50">
        <f ca="1">IF($B118&lt;Input!$B$20,PRODUCT(OFFSET(BM$19,0,$B118,1,Input!$B$20-$B118)),IF($B118=Input!$B$20,1,0))</f>
        <v>0</v>
      </c>
      <c r="BN118" s="50">
        <f ca="1">IF($B118&lt;Input!$B$20,PRODUCT(OFFSET(BN$19,0,$B118,1,Input!$B$20-$B118)),IF($B118=Input!$B$20,1,0))</f>
        <v>0</v>
      </c>
      <c r="BO118" s="50">
        <f ca="1">IF($B118&lt;Input!$B$20,PRODUCT(OFFSET(BO$19,0,$B118,1,Input!$B$20-$B118)),IF($B118=Input!$B$20,1,0))</f>
        <v>0</v>
      </c>
      <c r="BP118" s="50">
        <f ca="1">IF($B118&lt;Input!$B$20,PRODUCT(OFFSET(BP$19,0,$B118,1,Input!$B$20-$B118)),IF($B118=Input!$B$20,1,0))</f>
        <v>0</v>
      </c>
      <c r="BQ118" s="50">
        <f ca="1">IF($B118&lt;Input!$B$20,PRODUCT(OFFSET(BQ$19,0,$B118,1,Input!$B$20-$B118)),IF($B118=Input!$B$20,1,0))</f>
        <v>0</v>
      </c>
      <c r="BR118" s="50">
        <f ca="1">IF($B118&lt;Input!$B$20,PRODUCT(OFFSET(BR$19,0,$B118,1,Input!$B$20-$B118)),IF($B118=Input!$B$20,1,0))</f>
        <v>0</v>
      </c>
      <c r="BS118" s="50">
        <f ca="1">IF($B118&lt;Input!$B$20,PRODUCT(OFFSET(BS$19,0,$B118,1,Input!$B$20-$B118)),IF($B118=Input!$B$20,1,0))</f>
        <v>0</v>
      </c>
      <c r="BT118" s="50">
        <f ca="1">IF($B118&lt;Input!$B$20,PRODUCT(OFFSET(BT$19,0,$B118,1,Input!$B$20-$B118)),IF($B118=Input!$B$20,1,0))</f>
        <v>0</v>
      </c>
      <c r="BU118" s="50">
        <f ca="1">IF($B118&lt;Input!$B$20,PRODUCT(OFFSET(BU$19,0,$B118,1,Input!$B$20-$B118)),IF($B118=Input!$B$20,1,0))</f>
        <v>0</v>
      </c>
      <c r="BV118" s="50">
        <f ca="1">IF($B118&lt;Input!$B$20,PRODUCT(OFFSET(BV$19,0,$B118,1,Input!$B$20-$B118)),IF($B118=Input!$B$20,1,0))</f>
        <v>0</v>
      </c>
      <c r="BW118" s="50">
        <f ca="1">IF($B118&lt;Input!$B$20,PRODUCT(OFFSET(BW$19,0,$B118,1,Input!$B$20-$B118)),IF($B118=Input!$B$20,1,0))</f>
        <v>0</v>
      </c>
      <c r="BX118" s="50">
        <f ca="1">IF($B118&lt;Input!$B$20,PRODUCT(OFFSET(BX$19,0,$B118,1,Input!$B$20-$B118)),IF($B118=Input!$B$20,1,0))</f>
        <v>0</v>
      </c>
      <c r="BY118" s="50">
        <f ca="1">IF($B118&lt;Input!$B$20,PRODUCT(OFFSET(BY$19,0,$B118,1,Input!$B$20-$B118)),IF($B118=Input!$B$20,1,0))</f>
        <v>0</v>
      </c>
      <c r="BZ118" s="50">
        <f ca="1">IF($B118&lt;Input!$B$20,PRODUCT(OFFSET(BZ$19,0,$B118,1,Input!$B$20-$B118)),IF($B118=Input!$B$20,1,0))</f>
        <v>0</v>
      </c>
      <c r="CA118" s="50">
        <f ca="1">IF($B118&lt;Input!$B$20,PRODUCT(OFFSET(CA$19,0,$B118,1,Input!$B$20-$B118)),IF($B118=Input!$B$20,1,0))</f>
        <v>0</v>
      </c>
      <c r="CB118" s="50">
        <f ca="1">IF($B118&lt;Input!$B$20,PRODUCT(OFFSET(CB$19,0,$B118,1,Input!$B$20-$B118)),IF($B118=Input!$B$20,1,0))</f>
        <v>0</v>
      </c>
      <c r="CC118" s="50">
        <f ca="1">IF($B118&lt;Input!$B$20,PRODUCT(OFFSET(CC$19,0,$B118,1,Input!$B$20-$B118)),IF($B118=Input!$B$20,1,0))</f>
        <v>0</v>
      </c>
      <c r="CD118" s="50">
        <f ca="1">IF($B118&lt;Input!$B$20,PRODUCT(OFFSET(CD$19,0,$B118,1,Input!$B$20-$B118)),IF($B118=Input!$B$20,1,0))</f>
        <v>0</v>
      </c>
      <c r="CE118" s="50">
        <f ca="1">IF($B118&lt;Input!$B$20,PRODUCT(OFFSET(CE$19,0,$B118,1,Input!$B$20-$B118)),IF($B118=Input!$B$20,1,0))</f>
        <v>0</v>
      </c>
      <c r="CF118" s="50">
        <f ca="1">IF($B118&lt;Input!$B$20,PRODUCT(OFFSET(CF$19,0,$B118,1,Input!$B$20-$B118)),IF($B118=Input!$B$20,1,0))</f>
        <v>0</v>
      </c>
      <c r="CG118" s="50">
        <f ca="1">IF($B118&lt;Input!$B$20,PRODUCT(OFFSET(CG$19,0,$B118,1,Input!$B$20-$B118)),IF($B118=Input!$B$20,1,0))</f>
        <v>0</v>
      </c>
      <c r="CH118" s="50">
        <f ca="1">IF($B118&lt;Input!$B$20,PRODUCT(OFFSET(CH$19,0,$B118,1,Input!$B$20-$B118)),IF($B118=Input!$B$20,1,0))</f>
        <v>0</v>
      </c>
      <c r="CI118" s="50">
        <f ca="1">IF($B118&lt;Input!$B$20,PRODUCT(OFFSET(CI$19,0,$B118,1,Input!$B$20-$B118)),IF($B118=Input!$B$20,1,0))</f>
        <v>0</v>
      </c>
      <c r="CJ118" s="50">
        <f ca="1">IF($B118&lt;Input!$B$20,PRODUCT(OFFSET(CJ$19,0,$B118,1,Input!$B$20-$B118)),IF($B118=Input!$B$20,1,0))</f>
        <v>0</v>
      </c>
      <c r="CK118" s="50">
        <f ca="1">IF($B118&lt;Input!$B$20,PRODUCT(OFFSET(CK$19,0,$B118,1,Input!$B$20-$B118)),IF($B118=Input!$B$20,1,0))</f>
        <v>0</v>
      </c>
      <c r="CL118" s="50">
        <f ca="1">IF($B118&lt;Input!$B$20,PRODUCT(OFFSET(CL$19,0,$B118,1,Input!$B$20-$B118)),IF($B118=Input!$B$20,1,0))</f>
        <v>0</v>
      </c>
      <c r="CM118" s="50">
        <f ca="1">IF($B118&lt;Input!$B$20,PRODUCT(OFFSET(CM$19,0,$B118,1,Input!$B$20-$B118)),IF($B118=Input!$B$20,1,0))</f>
        <v>0</v>
      </c>
      <c r="CN118" s="50">
        <f ca="1">IF($B118&lt;Input!$B$20,PRODUCT(OFFSET(CN$19,0,$B118,1,Input!$B$20-$B118)),IF($B118=Input!$B$20,1,0))</f>
        <v>0</v>
      </c>
      <c r="CO118" s="50">
        <f ca="1">IF($B118&lt;Input!$B$20,PRODUCT(OFFSET(CO$19,0,$B118,1,Input!$B$20-$B118)),IF($B118=Input!$B$20,1,0))</f>
        <v>0</v>
      </c>
      <c r="CP118" s="50">
        <f ca="1">IF($B118&lt;Input!$B$20,PRODUCT(OFFSET(CP$19,0,$B118,1,Input!$B$20-$B118)),IF($B118=Input!$B$20,1,0))</f>
        <v>0</v>
      </c>
      <c r="CQ118" s="50">
        <f ca="1">IF($B118&lt;Input!$B$20,PRODUCT(OFFSET(CQ$19,0,$B118,1,Input!$B$20-$B118)),IF($B118=Input!$B$20,1,0))</f>
        <v>0</v>
      </c>
      <c r="CR118" s="50">
        <f ca="1">IF($B118&lt;Input!$B$20,PRODUCT(OFFSET(CR$19,0,$B118,1,Input!$B$20-$B118)),IF($B118=Input!$B$20,1,0))</f>
        <v>0</v>
      </c>
      <c r="CS118" s="50">
        <f ca="1">IF($B118&lt;Input!$B$20,PRODUCT(OFFSET(CS$19,0,$B118,1,Input!$B$20-$B118)),IF($B118=Input!$B$20,1,0))</f>
        <v>0</v>
      </c>
      <c r="CT118" s="50">
        <f ca="1">IF($B118&lt;Input!$B$20,PRODUCT(OFFSET(CT$19,0,$B118,1,Input!$B$20-$B118)),IF($B118=Input!$B$20,1,0))</f>
        <v>0</v>
      </c>
      <c r="CU118" s="50">
        <f ca="1">IF($B118&lt;Input!$B$20,PRODUCT(OFFSET(CU$19,0,$B118,1,Input!$B$20-$B118)),IF($B118=Input!$B$20,1,0))</f>
        <v>0</v>
      </c>
    </row>
    <row r="119" spans="2:99" x14ac:dyDescent="0.2">
      <c r="B119" s="43">
        <v>72</v>
      </c>
      <c r="C119" s="50">
        <f ca="1">IF($B119&lt;Input!$B$20,PRODUCT(OFFSET(C$19,0,$B119,1,Input!$B$20-$B119)),IF($B119=Input!$B$20,1,0))</f>
        <v>0</v>
      </c>
      <c r="D119" s="50">
        <f ca="1">IF($B119&lt;Input!$B$20,PRODUCT(OFFSET(D$19,0,$B119,1,Input!$B$20-$B119)),IF($B119=Input!$B$20,1,0))</f>
        <v>0</v>
      </c>
      <c r="E119" s="50">
        <f ca="1">IF($B119&lt;Input!$B$20,PRODUCT(OFFSET(E$19,0,$B119,1,Input!$B$20-$B119)),IF($B119=Input!$B$20,1,0))</f>
        <v>0</v>
      </c>
      <c r="F119" s="50">
        <f ca="1">IF($B119&lt;Input!$B$20,PRODUCT(OFFSET(F$19,0,$B119,1,Input!$B$20-$B119)),IF($B119=Input!$B$20,1,0))</f>
        <v>0</v>
      </c>
      <c r="G119" s="50">
        <f ca="1">IF($B119&lt;Input!$B$20,PRODUCT(OFFSET(G$19,0,$B119,1,Input!$B$20-$B119)),IF($B119=Input!$B$20,1,0))</f>
        <v>0</v>
      </c>
      <c r="H119" s="50">
        <f ca="1">IF($B119&lt;Input!$B$20,PRODUCT(OFFSET(H$19,0,$B119,1,Input!$B$20-$B119)),IF($B119=Input!$B$20,1,0))</f>
        <v>0</v>
      </c>
      <c r="I119" s="50">
        <f ca="1">IF($B119&lt;Input!$B$20,PRODUCT(OFFSET(I$19,0,$B119,1,Input!$B$20-$B119)),IF($B119=Input!$B$20,1,0))</f>
        <v>0</v>
      </c>
      <c r="J119" s="50">
        <f ca="1">IF($B119&lt;Input!$B$20,PRODUCT(OFFSET(J$19,0,$B119,1,Input!$B$20-$B119)),IF($B119=Input!$B$20,1,0))</f>
        <v>0</v>
      </c>
      <c r="K119" s="50">
        <f ca="1">IF($B119&lt;Input!$B$20,PRODUCT(OFFSET(K$19,0,$B119,1,Input!$B$20-$B119)),IF($B119=Input!$B$20,1,0))</f>
        <v>0</v>
      </c>
      <c r="L119" s="50">
        <f ca="1">IF($B119&lt;Input!$B$20,PRODUCT(OFFSET(L$19,0,$B119,1,Input!$B$20-$B119)),IF($B119=Input!$B$20,1,0))</f>
        <v>0</v>
      </c>
      <c r="M119" s="50">
        <f ca="1">IF($B119&lt;Input!$B$20,PRODUCT(OFFSET(M$19,0,$B119,1,Input!$B$20-$B119)),IF($B119=Input!$B$20,1,0))</f>
        <v>0</v>
      </c>
      <c r="N119" s="50">
        <f ca="1">IF($B119&lt;Input!$B$20,PRODUCT(OFFSET(N$19,0,$B119,1,Input!$B$20-$B119)),IF($B119=Input!$B$20,1,0))</f>
        <v>0</v>
      </c>
      <c r="O119" s="50">
        <f ca="1">IF($B119&lt;Input!$B$20,PRODUCT(OFFSET(O$19,0,$B119,1,Input!$B$20-$B119)),IF($B119=Input!$B$20,1,0))</f>
        <v>0</v>
      </c>
      <c r="P119" s="50">
        <f ca="1">IF($B119&lt;Input!$B$20,PRODUCT(OFFSET(P$19,0,$B119,1,Input!$B$20-$B119)),IF($B119=Input!$B$20,1,0))</f>
        <v>0</v>
      </c>
      <c r="Q119" s="50">
        <f ca="1">IF($B119&lt;Input!$B$20,PRODUCT(OFFSET(Q$19,0,$B119,1,Input!$B$20-$B119)),IF($B119=Input!$B$20,1,0))</f>
        <v>0</v>
      </c>
      <c r="R119" s="50">
        <f ca="1">IF($B119&lt;Input!$B$20,PRODUCT(OFFSET(R$19,0,$B119,1,Input!$B$20-$B119)),IF($B119=Input!$B$20,1,0))</f>
        <v>0</v>
      </c>
      <c r="S119" s="50">
        <f ca="1">IF($B119&lt;Input!$B$20,PRODUCT(OFFSET(S$19,0,$B119,1,Input!$B$20-$B119)),IF($B119=Input!$B$20,1,0))</f>
        <v>0</v>
      </c>
      <c r="T119" s="50">
        <f ca="1">IF($B119&lt;Input!$B$20,PRODUCT(OFFSET(T$19,0,$B119,1,Input!$B$20-$B119)),IF($B119=Input!$B$20,1,0))</f>
        <v>0</v>
      </c>
      <c r="U119" s="50">
        <f ca="1">IF($B119&lt;Input!$B$20,PRODUCT(OFFSET(U$19,0,$B119,1,Input!$B$20-$B119)),IF($B119=Input!$B$20,1,0))</f>
        <v>0</v>
      </c>
      <c r="V119" s="50">
        <f ca="1">IF($B119&lt;Input!$B$20,PRODUCT(OFFSET(V$19,0,$B119,1,Input!$B$20-$B119)),IF($B119=Input!$B$20,1,0))</f>
        <v>0</v>
      </c>
      <c r="W119" s="50">
        <f ca="1">IF($B119&lt;Input!$B$20,PRODUCT(OFFSET(W$19,0,$B119,1,Input!$B$20-$B119)),IF($B119=Input!$B$20,1,0))</f>
        <v>0</v>
      </c>
      <c r="X119" s="50">
        <f ca="1">IF($B119&lt;Input!$B$20,PRODUCT(OFFSET(X$19,0,$B119,1,Input!$B$20-$B119)),IF($B119=Input!$B$20,1,0))</f>
        <v>0</v>
      </c>
      <c r="Y119" s="50">
        <f ca="1">IF($B119&lt;Input!$B$20,PRODUCT(OFFSET(Y$19,0,$B119,1,Input!$B$20-$B119)),IF($B119=Input!$B$20,1,0))</f>
        <v>0</v>
      </c>
      <c r="Z119" s="50">
        <f ca="1">IF($B119&lt;Input!$B$20,PRODUCT(OFFSET(Z$19,0,$B119,1,Input!$B$20-$B119)),IF($B119=Input!$B$20,1,0))</f>
        <v>0</v>
      </c>
      <c r="AA119" s="50">
        <f ca="1">IF($B119&lt;Input!$B$20,PRODUCT(OFFSET(AA$19,0,$B119,1,Input!$B$20-$B119)),IF($B119=Input!$B$20,1,0))</f>
        <v>0</v>
      </c>
      <c r="AB119" s="50">
        <f ca="1">IF($B119&lt;Input!$B$20,PRODUCT(OFFSET(AB$19,0,$B119,1,Input!$B$20-$B119)),IF($B119=Input!$B$20,1,0))</f>
        <v>0</v>
      </c>
      <c r="AC119" s="50">
        <f ca="1">IF($B119&lt;Input!$B$20,PRODUCT(OFFSET(AC$19,0,$B119,1,Input!$B$20-$B119)),IF($B119=Input!$B$20,1,0))</f>
        <v>0</v>
      </c>
      <c r="AD119" s="50">
        <f ca="1">IF($B119&lt;Input!$B$20,PRODUCT(OFFSET(AD$19,0,$B119,1,Input!$B$20-$B119)),IF($B119=Input!$B$20,1,0))</f>
        <v>0</v>
      </c>
      <c r="AE119" s="50">
        <f ca="1">IF($B119&lt;Input!$B$20,PRODUCT(OFFSET(AE$19,0,$B119,1,Input!$B$20-$B119)),IF($B119=Input!$B$20,1,0))</f>
        <v>0</v>
      </c>
      <c r="AF119" s="50">
        <f ca="1">IF($B119&lt;Input!$B$20,PRODUCT(OFFSET(AF$19,0,$B119,1,Input!$B$20-$B119)),IF($B119=Input!$B$20,1,0))</f>
        <v>0</v>
      </c>
      <c r="AG119" s="50">
        <f ca="1">IF($B119&lt;Input!$B$20,PRODUCT(OFFSET(AG$19,0,$B119,1,Input!$B$20-$B119)),IF($B119=Input!$B$20,1,0))</f>
        <v>0</v>
      </c>
      <c r="AH119" s="50">
        <f ca="1">IF($B119&lt;Input!$B$20,PRODUCT(OFFSET(AH$19,0,$B119,1,Input!$B$20-$B119)),IF($B119=Input!$B$20,1,0))</f>
        <v>0</v>
      </c>
      <c r="AI119" s="50">
        <f ca="1">IF($B119&lt;Input!$B$20,PRODUCT(OFFSET(AI$19,0,$B119,1,Input!$B$20-$B119)),IF($B119=Input!$B$20,1,0))</f>
        <v>0</v>
      </c>
      <c r="AJ119" s="50">
        <f ca="1">IF($B119&lt;Input!$B$20,PRODUCT(OFFSET(AJ$19,0,$B119,1,Input!$B$20-$B119)),IF($B119=Input!$B$20,1,0))</f>
        <v>0</v>
      </c>
      <c r="AK119" s="50">
        <f ca="1">IF($B119&lt;Input!$B$20,PRODUCT(OFFSET(AK$19,0,$B119,1,Input!$B$20-$B119)),IF($B119=Input!$B$20,1,0))</f>
        <v>0</v>
      </c>
      <c r="AL119" s="50">
        <f ca="1">IF($B119&lt;Input!$B$20,PRODUCT(OFFSET(AL$19,0,$B119,1,Input!$B$20-$B119)),IF($B119=Input!$B$20,1,0))</f>
        <v>0</v>
      </c>
      <c r="AM119" s="50">
        <f ca="1">IF($B119&lt;Input!$B$20,PRODUCT(OFFSET(AM$19,0,$B119,1,Input!$B$20-$B119)),IF($B119=Input!$B$20,1,0))</f>
        <v>0</v>
      </c>
      <c r="AN119" s="50">
        <f ca="1">IF($B119&lt;Input!$B$20,PRODUCT(OFFSET(AN$19,0,$B119,1,Input!$B$20-$B119)),IF($B119=Input!$B$20,1,0))</f>
        <v>0</v>
      </c>
      <c r="AO119" s="50">
        <f ca="1">IF($B119&lt;Input!$B$20,PRODUCT(OFFSET(AO$19,0,$B119,1,Input!$B$20-$B119)),IF($B119=Input!$B$20,1,0))</f>
        <v>0</v>
      </c>
      <c r="AP119" s="50">
        <f ca="1">IF($B119&lt;Input!$B$20,PRODUCT(OFFSET(AP$19,0,$B119,1,Input!$B$20-$B119)),IF($B119=Input!$B$20,1,0))</f>
        <v>0</v>
      </c>
      <c r="AQ119" s="50">
        <f ca="1">IF($B119&lt;Input!$B$20,PRODUCT(OFFSET(AQ$19,0,$B119,1,Input!$B$20-$B119)),IF($B119=Input!$B$20,1,0))</f>
        <v>0</v>
      </c>
      <c r="AR119" s="50">
        <f ca="1">IF($B119&lt;Input!$B$20,PRODUCT(OFFSET(AR$19,0,$B119,1,Input!$B$20-$B119)),IF($B119=Input!$B$20,1,0))</f>
        <v>0</v>
      </c>
      <c r="AS119" s="50">
        <f ca="1">IF($B119&lt;Input!$B$20,PRODUCT(OFFSET(AS$19,0,$B119,1,Input!$B$20-$B119)),IF($B119=Input!$B$20,1,0))</f>
        <v>0</v>
      </c>
      <c r="AT119" s="50">
        <f ca="1">IF($B119&lt;Input!$B$20,PRODUCT(OFFSET(AT$19,0,$B119,1,Input!$B$20-$B119)),IF($B119=Input!$B$20,1,0))</f>
        <v>0</v>
      </c>
      <c r="AU119" s="50">
        <f ca="1">IF($B119&lt;Input!$B$20,PRODUCT(OFFSET(AU$19,0,$B119,1,Input!$B$20-$B119)),IF($B119=Input!$B$20,1,0))</f>
        <v>0</v>
      </c>
      <c r="AV119" s="50">
        <f ca="1">IF($B119&lt;Input!$B$20,PRODUCT(OFFSET(AV$19,0,$B119,1,Input!$B$20-$B119)),IF($B119=Input!$B$20,1,0))</f>
        <v>0</v>
      </c>
      <c r="AW119" s="50">
        <f ca="1">IF($B119&lt;Input!$B$20,PRODUCT(OFFSET(AW$19,0,$B119,1,Input!$B$20-$B119)),IF($B119=Input!$B$20,1,0))</f>
        <v>0</v>
      </c>
      <c r="AX119" s="50">
        <f ca="1">IF($B119&lt;Input!$B$20,PRODUCT(OFFSET(AX$19,0,$B119,1,Input!$B$20-$B119)),IF($B119=Input!$B$20,1,0))</f>
        <v>0</v>
      </c>
      <c r="AY119" s="50">
        <f ca="1">IF($B119&lt;Input!$B$20,PRODUCT(OFFSET(AY$19,0,$B119,1,Input!$B$20-$B119)),IF($B119=Input!$B$20,1,0))</f>
        <v>0</v>
      </c>
      <c r="AZ119" s="50">
        <f ca="1">IF($B119&lt;Input!$B$20,PRODUCT(OFFSET(AZ$19,0,$B119,1,Input!$B$20-$B119)),IF($B119=Input!$B$20,1,0))</f>
        <v>0</v>
      </c>
      <c r="BA119" s="50">
        <f ca="1">IF($B119&lt;Input!$B$20,PRODUCT(OFFSET(BA$19,0,$B119,1,Input!$B$20-$B119)),IF($B119=Input!$B$20,1,0))</f>
        <v>0</v>
      </c>
      <c r="BB119" s="50">
        <f ca="1">IF($B119&lt;Input!$B$20,PRODUCT(OFFSET(BB$19,0,$B119,1,Input!$B$20-$B119)),IF($B119=Input!$B$20,1,0))</f>
        <v>0</v>
      </c>
      <c r="BC119" s="50">
        <f ca="1">IF($B119&lt;Input!$B$20,PRODUCT(OFFSET(BC$19,0,$B119,1,Input!$B$20-$B119)),IF($B119=Input!$B$20,1,0))</f>
        <v>0</v>
      </c>
      <c r="BD119" s="50">
        <f ca="1">IF($B119&lt;Input!$B$20,PRODUCT(OFFSET(BD$19,0,$B119,1,Input!$B$20-$B119)),IF($B119=Input!$B$20,1,0))</f>
        <v>0</v>
      </c>
      <c r="BE119" s="50">
        <f ca="1">IF($B119&lt;Input!$B$20,PRODUCT(OFFSET(BE$19,0,$B119,1,Input!$B$20-$B119)),IF($B119=Input!$B$20,1,0))</f>
        <v>0</v>
      </c>
      <c r="BF119" s="50">
        <f ca="1">IF($B119&lt;Input!$B$20,PRODUCT(OFFSET(BF$19,0,$B119,1,Input!$B$20-$B119)),IF($B119=Input!$B$20,1,0))</f>
        <v>0</v>
      </c>
      <c r="BG119" s="50">
        <f ca="1">IF($B119&lt;Input!$B$20,PRODUCT(OFFSET(BG$19,0,$B119,1,Input!$B$20-$B119)),IF($B119=Input!$B$20,1,0))</f>
        <v>0</v>
      </c>
      <c r="BH119" s="50">
        <f ca="1">IF($B119&lt;Input!$B$20,PRODUCT(OFFSET(BH$19,0,$B119,1,Input!$B$20-$B119)),IF($B119=Input!$B$20,1,0))</f>
        <v>0</v>
      </c>
      <c r="BI119" s="50">
        <f ca="1">IF($B119&lt;Input!$B$20,PRODUCT(OFFSET(BI$19,0,$B119,1,Input!$B$20-$B119)),IF($B119=Input!$B$20,1,0))</f>
        <v>0</v>
      </c>
      <c r="BJ119" s="50">
        <f ca="1">IF($B119&lt;Input!$B$20,PRODUCT(OFFSET(BJ$19,0,$B119,1,Input!$B$20-$B119)),IF($B119=Input!$B$20,1,0))</f>
        <v>0</v>
      </c>
      <c r="BK119" s="50">
        <f ca="1">IF($B119&lt;Input!$B$20,PRODUCT(OFFSET(BK$19,0,$B119,1,Input!$B$20-$B119)),IF($B119=Input!$B$20,1,0))</f>
        <v>0</v>
      </c>
      <c r="BL119" s="50">
        <f ca="1">IF($B119&lt;Input!$B$20,PRODUCT(OFFSET(BL$19,0,$B119,1,Input!$B$20-$B119)),IF($B119=Input!$B$20,1,0))</f>
        <v>0</v>
      </c>
      <c r="BM119" s="50">
        <f ca="1">IF($B119&lt;Input!$B$20,PRODUCT(OFFSET(BM$19,0,$B119,1,Input!$B$20-$B119)),IF($B119=Input!$B$20,1,0))</f>
        <v>0</v>
      </c>
      <c r="BN119" s="50">
        <f ca="1">IF($B119&lt;Input!$B$20,PRODUCT(OFFSET(BN$19,0,$B119,1,Input!$B$20-$B119)),IF($B119=Input!$B$20,1,0))</f>
        <v>0</v>
      </c>
      <c r="BO119" s="50">
        <f ca="1">IF($B119&lt;Input!$B$20,PRODUCT(OFFSET(BO$19,0,$B119,1,Input!$B$20-$B119)),IF($B119=Input!$B$20,1,0))</f>
        <v>0</v>
      </c>
      <c r="BP119" s="50">
        <f ca="1">IF($B119&lt;Input!$B$20,PRODUCT(OFFSET(BP$19,0,$B119,1,Input!$B$20-$B119)),IF($B119=Input!$B$20,1,0))</f>
        <v>0</v>
      </c>
      <c r="BQ119" s="50">
        <f ca="1">IF($B119&lt;Input!$B$20,PRODUCT(OFFSET(BQ$19,0,$B119,1,Input!$B$20-$B119)),IF($B119=Input!$B$20,1,0))</f>
        <v>0</v>
      </c>
      <c r="BR119" s="50">
        <f ca="1">IF($B119&lt;Input!$B$20,PRODUCT(OFFSET(BR$19,0,$B119,1,Input!$B$20-$B119)),IF($B119=Input!$B$20,1,0))</f>
        <v>0</v>
      </c>
      <c r="BS119" s="50">
        <f ca="1">IF($B119&lt;Input!$B$20,PRODUCT(OFFSET(BS$19,0,$B119,1,Input!$B$20-$B119)),IF($B119=Input!$B$20,1,0))</f>
        <v>0</v>
      </c>
      <c r="BT119" s="50">
        <f ca="1">IF($B119&lt;Input!$B$20,PRODUCT(OFFSET(BT$19,0,$B119,1,Input!$B$20-$B119)),IF($B119=Input!$B$20,1,0))</f>
        <v>0</v>
      </c>
      <c r="BU119" s="50">
        <f ca="1">IF($B119&lt;Input!$B$20,PRODUCT(OFFSET(BU$19,0,$B119,1,Input!$B$20-$B119)),IF($B119=Input!$B$20,1,0))</f>
        <v>0</v>
      </c>
      <c r="BV119" s="50">
        <f ca="1">IF($B119&lt;Input!$B$20,PRODUCT(OFFSET(BV$19,0,$B119,1,Input!$B$20-$B119)),IF($B119=Input!$B$20,1,0))</f>
        <v>0</v>
      </c>
      <c r="BW119" s="50">
        <f ca="1">IF($B119&lt;Input!$B$20,PRODUCT(OFFSET(BW$19,0,$B119,1,Input!$B$20-$B119)),IF($B119=Input!$B$20,1,0))</f>
        <v>0</v>
      </c>
      <c r="BX119" s="50">
        <f ca="1">IF($B119&lt;Input!$B$20,PRODUCT(OFFSET(BX$19,0,$B119,1,Input!$B$20-$B119)),IF($B119=Input!$B$20,1,0))</f>
        <v>0</v>
      </c>
      <c r="BY119" s="50">
        <f ca="1">IF($B119&lt;Input!$B$20,PRODUCT(OFFSET(BY$19,0,$B119,1,Input!$B$20-$B119)),IF($B119=Input!$B$20,1,0))</f>
        <v>0</v>
      </c>
      <c r="BZ119" s="50">
        <f ca="1">IF($B119&lt;Input!$B$20,PRODUCT(OFFSET(BZ$19,0,$B119,1,Input!$B$20-$B119)),IF($B119=Input!$B$20,1,0))</f>
        <v>0</v>
      </c>
      <c r="CA119" s="50">
        <f ca="1">IF($B119&lt;Input!$B$20,PRODUCT(OFFSET(CA$19,0,$B119,1,Input!$B$20-$B119)),IF($B119=Input!$B$20,1,0))</f>
        <v>0</v>
      </c>
      <c r="CB119" s="50">
        <f ca="1">IF($B119&lt;Input!$B$20,PRODUCT(OFFSET(CB$19,0,$B119,1,Input!$B$20-$B119)),IF($B119=Input!$B$20,1,0))</f>
        <v>0</v>
      </c>
      <c r="CC119" s="50">
        <f ca="1">IF($B119&lt;Input!$B$20,PRODUCT(OFFSET(CC$19,0,$B119,1,Input!$B$20-$B119)),IF($B119=Input!$B$20,1,0))</f>
        <v>0</v>
      </c>
      <c r="CD119" s="50">
        <f ca="1">IF($B119&lt;Input!$B$20,PRODUCT(OFFSET(CD$19,0,$B119,1,Input!$B$20-$B119)),IF($B119=Input!$B$20,1,0))</f>
        <v>0</v>
      </c>
      <c r="CE119" s="50">
        <f ca="1">IF($B119&lt;Input!$B$20,PRODUCT(OFFSET(CE$19,0,$B119,1,Input!$B$20-$B119)),IF($B119=Input!$B$20,1,0))</f>
        <v>0</v>
      </c>
      <c r="CF119" s="50">
        <f ca="1">IF($B119&lt;Input!$B$20,PRODUCT(OFFSET(CF$19,0,$B119,1,Input!$B$20-$B119)),IF($B119=Input!$B$20,1,0))</f>
        <v>0</v>
      </c>
      <c r="CG119" s="50">
        <f ca="1">IF($B119&lt;Input!$B$20,PRODUCT(OFFSET(CG$19,0,$B119,1,Input!$B$20-$B119)),IF($B119=Input!$B$20,1,0))</f>
        <v>0</v>
      </c>
      <c r="CH119" s="50">
        <f ca="1">IF($B119&lt;Input!$B$20,PRODUCT(OFFSET(CH$19,0,$B119,1,Input!$B$20-$B119)),IF($B119=Input!$B$20,1,0))</f>
        <v>0</v>
      </c>
      <c r="CI119" s="50">
        <f ca="1">IF($B119&lt;Input!$B$20,PRODUCT(OFFSET(CI$19,0,$B119,1,Input!$B$20-$B119)),IF($B119=Input!$B$20,1,0))</f>
        <v>0</v>
      </c>
      <c r="CJ119" s="50">
        <f ca="1">IF($B119&lt;Input!$B$20,PRODUCT(OFFSET(CJ$19,0,$B119,1,Input!$B$20-$B119)),IF($B119=Input!$B$20,1,0))</f>
        <v>0</v>
      </c>
      <c r="CK119" s="50">
        <f ca="1">IF($B119&lt;Input!$B$20,PRODUCT(OFFSET(CK$19,0,$B119,1,Input!$B$20-$B119)),IF($B119=Input!$B$20,1,0))</f>
        <v>0</v>
      </c>
      <c r="CL119" s="50">
        <f ca="1">IF($B119&lt;Input!$B$20,PRODUCT(OFFSET(CL$19,0,$B119,1,Input!$B$20-$B119)),IF($B119=Input!$B$20,1,0))</f>
        <v>0</v>
      </c>
      <c r="CM119" s="50">
        <f ca="1">IF($B119&lt;Input!$B$20,PRODUCT(OFFSET(CM$19,0,$B119,1,Input!$B$20-$B119)),IF($B119=Input!$B$20,1,0))</f>
        <v>0</v>
      </c>
      <c r="CN119" s="50">
        <f ca="1">IF($B119&lt;Input!$B$20,PRODUCT(OFFSET(CN$19,0,$B119,1,Input!$B$20-$B119)),IF($B119=Input!$B$20,1,0))</f>
        <v>0</v>
      </c>
      <c r="CO119" s="50">
        <f ca="1">IF($B119&lt;Input!$B$20,PRODUCT(OFFSET(CO$19,0,$B119,1,Input!$B$20-$B119)),IF($B119=Input!$B$20,1,0))</f>
        <v>0</v>
      </c>
      <c r="CP119" s="50">
        <f ca="1">IF($B119&lt;Input!$B$20,PRODUCT(OFFSET(CP$19,0,$B119,1,Input!$B$20-$B119)),IF($B119=Input!$B$20,1,0))</f>
        <v>0</v>
      </c>
      <c r="CQ119" s="50">
        <f ca="1">IF($B119&lt;Input!$B$20,PRODUCT(OFFSET(CQ$19,0,$B119,1,Input!$B$20-$B119)),IF($B119=Input!$B$20,1,0))</f>
        <v>0</v>
      </c>
      <c r="CR119" s="50">
        <f ca="1">IF($B119&lt;Input!$B$20,PRODUCT(OFFSET(CR$19,0,$B119,1,Input!$B$20-$B119)),IF($B119=Input!$B$20,1,0))</f>
        <v>0</v>
      </c>
      <c r="CS119" s="50">
        <f ca="1">IF($B119&lt;Input!$B$20,PRODUCT(OFFSET(CS$19,0,$B119,1,Input!$B$20-$B119)),IF($B119=Input!$B$20,1,0))</f>
        <v>0</v>
      </c>
      <c r="CT119" s="50">
        <f ca="1">IF($B119&lt;Input!$B$20,PRODUCT(OFFSET(CT$19,0,$B119,1,Input!$B$20-$B119)),IF($B119=Input!$B$20,1,0))</f>
        <v>0</v>
      </c>
      <c r="CU119" s="50">
        <f ca="1">IF($B119&lt;Input!$B$20,PRODUCT(OFFSET(CU$19,0,$B119,1,Input!$B$20-$B119)),IF($B119=Input!$B$20,1,0))</f>
        <v>0</v>
      </c>
    </row>
    <row r="120" spans="2:99" x14ac:dyDescent="0.2">
      <c r="B120" s="43">
        <v>73</v>
      </c>
      <c r="C120" s="50">
        <f ca="1">IF($B120&lt;Input!$B$20,PRODUCT(OFFSET(C$19,0,$B120,1,Input!$B$20-$B120)),IF($B120=Input!$B$20,1,0))</f>
        <v>0</v>
      </c>
      <c r="D120" s="50">
        <f ca="1">IF($B120&lt;Input!$B$20,PRODUCT(OFFSET(D$19,0,$B120,1,Input!$B$20-$B120)),IF($B120=Input!$B$20,1,0))</f>
        <v>0</v>
      </c>
      <c r="E120" s="50">
        <f ca="1">IF($B120&lt;Input!$B$20,PRODUCT(OFFSET(E$19,0,$B120,1,Input!$B$20-$B120)),IF($B120=Input!$B$20,1,0))</f>
        <v>0</v>
      </c>
      <c r="F120" s="50">
        <f ca="1">IF($B120&lt;Input!$B$20,PRODUCT(OFFSET(F$19,0,$B120,1,Input!$B$20-$B120)),IF($B120=Input!$B$20,1,0))</f>
        <v>0</v>
      </c>
      <c r="G120" s="50">
        <f ca="1">IF($B120&lt;Input!$B$20,PRODUCT(OFFSET(G$19,0,$B120,1,Input!$B$20-$B120)),IF($B120=Input!$B$20,1,0))</f>
        <v>0</v>
      </c>
      <c r="H120" s="50">
        <f ca="1">IF($B120&lt;Input!$B$20,PRODUCT(OFFSET(H$19,0,$B120,1,Input!$B$20-$B120)),IF($B120=Input!$B$20,1,0))</f>
        <v>0</v>
      </c>
      <c r="I120" s="50">
        <f ca="1">IF($B120&lt;Input!$B$20,PRODUCT(OFFSET(I$19,0,$B120,1,Input!$B$20-$B120)),IF($B120=Input!$B$20,1,0))</f>
        <v>0</v>
      </c>
      <c r="J120" s="50">
        <f ca="1">IF($B120&lt;Input!$B$20,PRODUCT(OFFSET(J$19,0,$B120,1,Input!$B$20-$B120)),IF($B120=Input!$B$20,1,0))</f>
        <v>0</v>
      </c>
      <c r="K120" s="50">
        <f ca="1">IF($B120&lt;Input!$B$20,PRODUCT(OFFSET(K$19,0,$B120,1,Input!$B$20-$B120)),IF($B120=Input!$B$20,1,0))</f>
        <v>0</v>
      </c>
      <c r="L120" s="50">
        <f ca="1">IF($B120&lt;Input!$B$20,PRODUCT(OFFSET(L$19,0,$B120,1,Input!$B$20-$B120)),IF($B120=Input!$B$20,1,0))</f>
        <v>0</v>
      </c>
      <c r="M120" s="50">
        <f ca="1">IF($B120&lt;Input!$B$20,PRODUCT(OFFSET(M$19,0,$B120,1,Input!$B$20-$B120)),IF($B120=Input!$B$20,1,0))</f>
        <v>0</v>
      </c>
      <c r="N120" s="50">
        <f ca="1">IF($B120&lt;Input!$B$20,PRODUCT(OFFSET(N$19,0,$B120,1,Input!$B$20-$B120)),IF($B120=Input!$B$20,1,0))</f>
        <v>0</v>
      </c>
      <c r="O120" s="50">
        <f ca="1">IF($B120&lt;Input!$B$20,PRODUCT(OFFSET(O$19,0,$B120,1,Input!$B$20-$B120)),IF($B120=Input!$B$20,1,0))</f>
        <v>0</v>
      </c>
      <c r="P120" s="50">
        <f ca="1">IF($B120&lt;Input!$B$20,PRODUCT(OFFSET(P$19,0,$B120,1,Input!$B$20-$B120)),IF($B120=Input!$B$20,1,0))</f>
        <v>0</v>
      </c>
      <c r="Q120" s="50">
        <f ca="1">IF($B120&lt;Input!$B$20,PRODUCT(OFFSET(Q$19,0,$B120,1,Input!$B$20-$B120)),IF($B120=Input!$B$20,1,0))</f>
        <v>0</v>
      </c>
      <c r="R120" s="50">
        <f ca="1">IF($B120&lt;Input!$B$20,PRODUCT(OFFSET(R$19,0,$B120,1,Input!$B$20-$B120)),IF($B120=Input!$B$20,1,0))</f>
        <v>0</v>
      </c>
      <c r="S120" s="50">
        <f ca="1">IF($B120&lt;Input!$B$20,PRODUCT(OFFSET(S$19,0,$B120,1,Input!$B$20-$B120)),IF($B120=Input!$B$20,1,0))</f>
        <v>0</v>
      </c>
      <c r="T120" s="50">
        <f ca="1">IF($B120&lt;Input!$B$20,PRODUCT(OFFSET(T$19,0,$B120,1,Input!$B$20-$B120)),IF($B120=Input!$B$20,1,0))</f>
        <v>0</v>
      </c>
      <c r="U120" s="50">
        <f ca="1">IF($B120&lt;Input!$B$20,PRODUCT(OFFSET(U$19,0,$B120,1,Input!$B$20-$B120)),IF($B120=Input!$B$20,1,0))</f>
        <v>0</v>
      </c>
      <c r="V120" s="50">
        <f ca="1">IF($B120&lt;Input!$B$20,PRODUCT(OFFSET(V$19,0,$B120,1,Input!$B$20-$B120)),IF($B120=Input!$B$20,1,0))</f>
        <v>0</v>
      </c>
      <c r="W120" s="50">
        <f ca="1">IF($B120&lt;Input!$B$20,PRODUCT(OFFSET(W$19,0,$B120,1,Input!$B$20-$B120)),IF($B120=Input!$B$20,1,0))</f>
        <v>0</v>
      </c>
      <c r="X120" s="50">
        <f ca="1">IF($B120&lt;Input!$B$20,PRODUCT(OFFSET(X$19,0,$B120,1,Input!$B$20-$B120)),IF($B120=Input!$B$20,1,0))</f>
        <v>0</v>
      </c>
      <c r="Y120" s="50">
        <f ca="1">IF($B120&lt;Input!$B$20,PRODUCT(OFFSET(Y$19,0,$B120,1,Input!$B$20-$B120)),IF($B120=Input!$B$20,1,0))</f>
        <v>0</v>
      </c>
      <c r="Z120" s="50">
        <f ca="1">IF($B120&lt;Input!$B$20,PRODUCT(OFFSET(Z$19,0,$B120,1,Input!$B$20-$B120)),IF($B120=Input!$B$20,1,0))</f>
        <v>0</v>
      </c>
      <c r="AA120" s="50">
        <f ca="1">IF($B120&lt;Input!$B$20,PRODUCT(OFFSET(AA$19,0,$B120,1,Input!$B$20-$B120)),IF($B120=Input!$B$20,1,0))</f>
        <v>0</v>
      </c>
      <c r="AB120" s="50">
        <f ca="1">IF($B120&lt;Input!$B$20,PRODUCT(OFFSET(AB$19,0,$B120,1,Input!$B$20-$B120)),IF($B120=Input!$B$20,1,0))</f>
        <v>0</v>
      </c>
      <c r="AC120" s="50">
        <f ca="1">IF($B120&lt;Input!$B$20,PRODUCT(OFFSET(AC$19,0,$B120,1,Input!$B$20-$B120)),IF($B120=Input!$B$20,1,0))</f>
        <v>0</v>
      </c>
      <c r="AD120" s="50">
        <f ca="1">IF($B120&lt;Input!$B$20,PRODUCT(OFFSET(AD$19,0,$B120,1,Input!$B$20-$B120)),IF($B120=Input!$B$20,1,0))</f>
        <v>0</v>
      </c>
      <c r="AE120" s="50">
        <f ca="1">IF($B120&lt;Input!$B$20,PRODUCT(OFFSET(AE$19,0,$B120,1,Input!$B$20-$B120)),IF($B120=Input!$B$20,1,0))</f>
        <v>0</v>
      </c>
      <c r="AF120" s="50">
        <f ca="1">IF($B120&lt;Input!$B$20,PRODUCT(OFFSET(AF$19,0,$B120,1,Input!$B$20-$B120)),IF($B120=Input!$B$20,1,0))</f>
        <v>0</v>
      </c>
      <c r="AG120" s="50">
        <f ca="1">IF($B120&lt;Input!$B$20,PRODUCT(OFFSET(AG$19,0,$B120,1,Input!$B$20-$B120)),IF($B120=Input!$B$20,1,0))</f>
        <v>0</v>
      </c>
      <c r="AH120" s="50">
        <f ca="1">IF($B120&lt;Input!$B$20,PRODUCT(OFFSET(AH$19,0,$B120,1,Input!$B$20-$B120)),IF($B120=Input!$B$20,1,0))</f>
        <v>0</v>
      </c>
      <c r="AI120" s="50">
        <f ca="1">IF($B120&lt;Input!$B$20,PRODUCT(OFFSET(AI$19,0,$B120,1,Input!$B$20-$B120)),IF($B120=Input!$B$20,1,0))</f>
        <v>0</v>
      </c>
      <c r="AJ120" s="50">
        <f ca="1">IF($B120&lt;Input!$B$20,PRODUCT(OFFSET(AJ$19,0,$B120,1,Input!$B$20-$B120)),IF($B120=Input!$B$20,1,0))</f>
        <v>0</v>
      </c>
      <c r="AK120" s="50">
        <f ca="1">IF($B120&lt;Input!$B$20,PRODUCT(OFFSET(AK$19,0,$B120,1,Input!$B$20-$B120)),IF($B120=Input!$B$20,1,0))</f>
        <v>0</v>
      </c>
      <c r="AL120" s="50">
        <f ca="1">IF($B120&lt;Input!$B$20,PRODUCT(OFFSET(AL$19,0,$B120,1,Input!$B$20-$B120)),IF($B120=Input!$B$20,1,0))</f>
        <v>0</v>
      </c>
      <c r="AM120" s="50">
        <f ca="1">IF($B120&lt;Input!$B$20,PRODUCT(OFFSET(AM$19,0,$B120,1,Input!$B$20-$B120)),IF($B120=Input!$B$20,1,0))</f>
        <v>0</v>
      </c>
      <c r="AN120" s="50">
        <f ca="1">IF($B120&lt;Input!$B$20,PRODUCT(OFFSET(AN$19,0,$B120,1,Input!$B$20-$B120)),IF($B120=Input!$B$20,1,0))</f>
        <v>0</v>
      </c>
      <c r="AO120" s="50">
        <f ca="1">IF($B120&lt;Input!$B$20,PRODUCT(OFFSET(AO$19,0,$B120,1,Input!$B$20-$B120)),IF($B120=Input!$B$20,1,0))</f>
        <v>0</v>
      </c>
      <c r="AP120" s="50">
        <f ca="1">IF($B120&lt;Input!$B$20,PRODUCT(OFFSET(AP$19,0,$B120,1,Input!$B$20-$B120)),IF($B120=Input!$B$20,1,0))</f>
        <v>0</v>
      </c>
      <c r="AQ120" s="50">
        <f ca="1">IF($B120&lt;Input!$B$20,PRODUCT(OFFSET(AQ$19,0,$B120,1,Input!$B$20-$B120)),IF($B120=Input!$B$20,1,0))</f>
        <v>0</v>
      </c>
      <c r="AR120" s="50">
        <f ca="1">IF($B120&lt;Input!$B$20,PRODUCT(OFFSET(AR$19,0,$B120,1,Input!$B$20-$B120)),IF($B120=Input!$B$20,1,0))</f>
        <v>0</v>
      </c>
      <c r="AS120" s="50">
        <f ca="1">IF($B120&lt;Input!$B$20,PRODUCT(OFFSET(AS$19,0,$B120,1,Input!$B$20-$B120)),IF($B120=Input!$B$20,1,0))</f>
        <v>0</v>
      </c>
      <c r="AT120" s="50">
        <f ca="1">IF($B120&lt;Input!$B$20,PRODUCT(OFFSET(AT$19,0,$B120,1,Input!$B$20-$B120)),IF($B120=Input!$B$20,1,0))</f>
        <v>0</v>
      </c>
      <c r="AU120" s="50">
        <f ca="1">IF($B120&lt;Input!$B$20,PRODUCT(OFFSET(AU$19,0,$B120,1,Input!$B$20-$B120)),IF($B120=Input!$B$20,1,0))</f>
        <v>0</v>
      </c>
      <c r="AV120" s="50">
        <f ca="1">IF($B120&lt;Input!$B$20,PRODUCT(OFFSET(AV$19,0,$B120,1,Input!$B$20-$B120)),IF($B120=Input!$B$20,1,0))</f>
        <v>0</v>
      </c>
      <c r="AW120" s="50">
        <f ca="1">IF($B120&lt;Input!$B$20,PRODUCT(OFFSET(AW$19,0,$B120,1,Input!$B$20-$B120)),IF($B120=Input!$B$20,1,0))</f>
        <v>0</v>
      </c>
      <c r="AX120" s="50">
        <f ca="1">IF($B120&lt;Input!$B$20,PRODUCT(OFFSET(AX$19,0,$B120,1,Input!$B$20-$B120)),IF($B120=Input!$B$20,1,0))</f>
        <v>0</v>
      </c>
      <c r="AY120" s="50">
        <f ca="1">IF($B120&lt;Input!$B$20,PRODUCT(OFFSET(AY$19,0,$B120,1,Input!$B$20-$B120)),IF($B120=Input!$B$20,1,0))</f>
        <v>0</v>
      </c>
      <c r="AZ120" s="50">
        <f ca="1">IF($B120&lt;Input!$B$20,PRODUCT(OFFSET(AZ$19,0,$B120,1,Input!$B$20-$B120)),IF($B120=Input!$B$20,1,0))</f>
        <v>0</v>
      </c>
      <c r="BA120" s="50">
        <f ca="1">IF($B120&lt;Input!$B$20,PRODUCT(OFFSET(BA$19,0,$B120,1,Input!$B$20-$B120)),IF($B120=Input!$B$20,1,0))</f>
        <v>0</v>
      </c>
      <c r="BB120" s="50">
        <f ca="1">IF($B120&lt;Input!$B$20,PRODUCT(OFFSET(BB$19,0,$B120,1,Input!$B$20-$B120)),IF($B120=Input!$B$20,1,0))</f>
        <v>0</v>
      </c>
      <c r="BC120" s="50">
        <f ca="1">IF($B120&lt;Input!$B$20,PRODUCT(OFFSET(BC$19,0,$B120,1,Input!$B$20-$B120)),IF($B120=Input!$B$20,1,0))</f>
        <v>0</v>
      </c>
      <c r="BD120" s="50">
        <f ca="1">IF($B120&lt;Input!$B$20,PRODUCT(OFFSET(BD$19,0,$B120,1,Input!$B$20-$B120)),IF($B120=Input!$B$20,1,0))</f>
        <v>0</v>
      </c>
      <c r="BE120" s="50">
        <f ca="1">IF($B120&lt;Input!$B$20,PRODUCT(OFFSET(BE$19,0,$B120,1,Input!$B$20-$B120)),IF($B120=Input!$B$20,1,0))</f>
        <v>0</v>
      </c>
      <c r="BF120" s="50">
        <f ca="1">IF($B120&lt;Input!$B$20,PRODUCT(OFFSET(BF$19,0,$B120,1,Input!$B$20-$B120)),IF($B120=Input!$B$20,1,0))</f>
        <v>0</v>
      </c>
      <c r="BG120" s="50">
        <f ca="1">IF($B120&lt;Input!$B$20,PRODUCT(OFFSET(BG$19,0,$B120,1,Input!$B$20-$B120)),IF($B120=Input!$B$20,1,0))</f>
        <v>0</v>
      </c>
      <c r="BH120" s="50">
        <f ca="1">IF($B120&lt;Input!$B$20,PRODUCT(OFFSET(BH$19,0,$B120,1,Input!$B$20-$B120)),IF($B120=Input!$B$20,1,0))</f>
        <v>0</v>
      </c>
      <c r="BI120" s="50">
        <f ca="1">IF($B120&lt;Input!$B$20,PRODUCT(OFFSET(BI$19,0,$B120,1,Input!$B$20-$B120)),IF($B120=Input!$B$20,1,0))</f>
        <v>0</v>
      </c>
      <c r="BJ120" s="50">
        <f ca="1">IF($B120&lt;Input!$B$20,PRODUCT(OFFSET(BJ$19,0,$B120,1,Input!$B$20-$B120)),IF($B120=Input!$B$20,1,0))</f>
        <v>0</v>
      </c>
      <c r="BK120" s="50">
        <f ca="1">IF($B120&lt;Input!$B$20,PRODUCT(OFFSET(BK$19,0,$B120,1,Input!$B$20-$B120)),IF($B120=Input!$B$20,1,0))</f>
        <v>0</v>
      </c>
      <c r="BL120" s="50">
        <f ca="1">IF($B120&lt;Input!$B$20,PRODUCT(OFFSET(BL$19,0,$B120,1,Input!$B$20-$B120)),IF($B120=Input!$B$20,1,0))</f>
        <v>0</v>
      </c>
      <c r="BM120" s="50">
        <f ca="1">IF($B120&lt;Input!$B$20,PRODUCT(OFFSET(BM$19,0,$B120,1,Input!$B$20-$B120)),IF($B120=Input!$B$20,1,0))</f>
        <v>0</v>
      </c>
      <c r="BN120" s="50">
        <f ca="1">IF($B120&lt;Input!$B$20,PRODUCT(OFFSET(BN$19,0,$B120,1,Input!$B$20-$B120)),IF($B120=Input!$B$20,1,0))</f>
        <v>0</v>
      </c>
      <c r="BO120" s="50">
        <f ca="1">IF($B120&lt;Input!$B$20,PRODUCT(OFFSET(BO$19,0,$B120,1,Input!$B$20-$B120)),IF($B120=Input!$B$20,1,0))</f>
        <v>0</v>
      </c>
      <c r="BP120" s="50">
        <f ca="1">IF($B120&lt;Input!$B$20,PRODUCT(OFFSET(BP$19,0,$B120,1,Input!$B$20-$B120)),IF($B120=Input!$B$20,1,0))</f>
        <v>0</v>
      </c>
      <c r="BQ120" s="50">
        <f ca="1">IF($B120&lt;Input!$B$20,PRODUCT(OFFSET(BQ$19,0,$B120,1,Input!$B$20-$B120)),IF($B120=Input!$B$20,1,0))</f>
        <v>0</v>
      </c>
      <c r="BR120" s="50">
        <f ca="1">IF($B120&lt;Input!$B$20,PRODUCT(OFFSET(BR$19,0,$B120,1,Input!$B$20-$B120)),IF($B120=Input!$B$20,1,0))</f>
        <v>0</v>
      </c>
      <c r="BS120" s="50">
        <f ca="1">IF($B120&lt;Input!$B$20,PRODUCT(OFFSET(BS$19,0,$B120,1,Input!$B$20-$B120)),IF($B120=Input!$B$20,1,0))</f>
        <v>0</v>
      </c>
      <c r="BT120" s="50">
        <f ca="1">IF($B120&lt;Input!$B$20,PRODUCT(OFFSET(BT$19,0,$B120,1,Input!$B$20-$B120)),IF($B120=Input!$B$20,1,0))</f>
        <v>0</v>
      </c>
      <c r="BU120" s="50">
        <f ca="1">IF($B120&lt;Input!$B$20,PRODUCT(OFFSET(BU$19,0,$B120,1,Input!$B$20-$B120)),IF($B120=Input!$B$20,1,0))</f>
        <v>0</v>
      </c>
      <c r="BV120" s="50">
        <f ca="1">IF($B120&lt;Input!$B$20,PRODUCT(OFFSET(BV$19,0,$B120,1,Input!$B$20-$B120)),IF($B120=Input!$B$20,1,0))</f>
        <v>0</v>
      </c>
      <c r="BW120" s="50">
        <f ca="1">IF($B120&lt;Input!$B$20,PRODUCT(OFFSET(BW$19,0,$B120,1,Input!$B$20-$B120)),IF($B120=Input!$B$20,1,0))</f>
        <v>0</v>
      </c>
      <c r="BX120" s="50">
        <f ca="1">IF($B120&lt;Input!$B$20,PRODUCT(OFFSET(BX$19,0,$B120,1,Input!$B$20-$B120)),IF($B120=Input!$B$20,1,0))</f>
        <v>0</v>
      </c>
      <c r="BY120" s="50">
        <f ca="1">IF($B120&lt;Input!$B$20,PRODUCT(OFFSET(BY$19,0,$B120,1,Input!$B$20-$B120)),IF($B120=Input!$B$20,1,0))</f>
        <v>0</v>
      </c>
      <c r="BZ120" s="50">
        <f ca="1">IF($B120&lt;Input!$B$20,PRODUCT(OFFSET(BZ$19,0,$B120,1,Input!$B$20-$B120)),IF($B120=Input!$B$20,1,0))</f>
        <v>0</v>
      </c>
      <c r="CA120" s="50">
        <f ca="1">IF($B120&lt;Input!$B$20,PRODUCT(OFFSET(CA$19,0,$B120,1,Input!$B$20-$B120)),IF($B120=Input!$B$20,1,0))</f>
        <v>0</v>
      </c>
      <c r="CB120" s="50">
        <f ca="1">IF($B120&lt;Input!$B$20,PRODUCT(OFFSET(CB$19,0,$B120,1,Input!$B$20-$B120)),IF($B120=Input!$B$20,1,0))</f>
        <v>0</v>
      </c>
      <c r="CC120" s="50">
        <f ca="1">IF($B120&lt;Input!$B$20,PRODUCT(OFFSET(CC$19,0,$B120,1,Input!$B$20-$B120)),IF($B120=Input!$B$20,1,0))</f>
        <v>0</v>
      </c>
      <c r="CD120" s="50">
        <f ca="1">IF($B120&lt;Input!$B$20,PRODUCT(OFFSET(CD$19,0,$B120,1,Input!$B$20-$B120)),IF($B120=Input!$B$20,1,0))</f>
        <v>0</v>
      </c>
      <c r="CE120" s="50">
        <f ca="1">IF($B120&lt;Input!$B$20,PRODUCT(OFFSET(CE$19,0,$B120,1,Input!$B$20-$B120)),IF($B120=Input!$B$20,1,0))</f>
        <v>0</v>
      </c>
      <c r="CF120" s="50">
        <f ca="1">IF($B120&lt;Input!$B$20,PRODUCT(OFFSET(CF$19,0,$B120,1,Input!$B$20-$B120)),IF($B120=Input!$B$20,1,0))</f>
        <v>0</v>
      </c>
      <c r="CG120" s="50">
        <f ca="1">IF($B120&lt;Input!$B$20,PRODUCT(OFFSET(CG$19,0,$B120,1,Input!$B$20-$B120)),IF($B120=Input!$B$20,1,0))</f>
        <v>0</v>
      </c>
      <c r="CH120" s="50">
        <f ca="1">IF($B120&lt;Input!$B$20,PRODUCT(OFFSET(CH$19,0,$B120,1,Input!$B$20-$B120)),IF($B120=Input!$B$20,1,0))</f>
        <v>0</v>
      </c>
      <c r="CI120" s="50">
        <f ca="1">IF($B120&lt;Input!$B$20,PRODUCT(OFFSET(CI$19,0,$B120,1,Input!$B$20-$B120)),IF($B120=Input!$B$20,1,0))</f>
        <v>0</v>
      </c>
      <c r="CJ120" s="50">
        <f ca="1">IF($B120&lt;Input!$B$20,PRODUCT(OFFSET(CJ$19,0,$B120,1,Input!$B$20-$B120)),IF($B120=Input!$B$20,1,0))</f>
        <v>0</v>
      </c>
      <c r="CK120" s="50">
        <f ca="1">IF($B120&lt;Input!$B$20,PRODUCT(OFFSET(CK$19,0,$B120,1,Input!$B$20-$B120)),IF($B120=Input!$B$20,1,0))</f>
        <v>0</v>
      </c>
      <c r="CL120" s="50">
        <f ca="1">IF($B120&lt;Input!$B$20,PRODUCT(OFFSET(CL$19,0,$B120,1,Input!$B$20-$B120)),IF($B120=Input!$B$20,1,0))</f>
        <v>0</v>
      </c>
      <c r="CM120" s="50">
        <f ca="1">IF($B120&lt;Input!$B$20,PRODUCT(OFFSET(CM$19,0,$B120,1,Input!$B$20-$B120)),IF($B120=Input!$B$20,1,0))</f>
        <v>0</v>
      </c>
      <c r="CN120" s="50">
        <f ca="1">IF($B120&lt;Input!$B$20,PRODUCT(OFFSET(CN$19,0,$B120,1,Input!$B$20-$B120)),IF($B120=Input!$B$20,1,0))</f>
        <v>0</v>
      </c>
      <c r="CO120" s="50">
        <f ca="1">IF($B120&lt;Input!$B$20,PRODUCT(OFFSET(CO$19,0,$B120,1,Input!$B$20-$B120)),IF($B120=Input!$B$20,1,0))</f>
        <v>0</v>
      </c>
      <c r="CP120" s="50">
        <f ca="1">IF($B120&lt;Input!$B$20,PRODUCT(OFFSET(CP$19,0,$B120,1,Input!$B$20-$B120)),IF($B120=Input!$B$20,1,0))</f>
        <v>0</v>
      </c>
      <c r="CQ120" s="50">
        <f ca="1">IF($B120&lt;Input!$B$20,PRODUCT(OFFSET(CQ$19,0,$B120,1,Input!$B$20-$B120)),IF($B120=Input!$B$20,1,0))</f>
        <v>0</v>
      </c>
      <c r="CR120" s="50">
        <f ca="1">IF($B120&lt;Input!$B$20,PRODUCT(OFFSET(CR$19,0,$B120,1,Input!$B$20-$B120)),IF($B120=Input!$B$20,1,0))</f>
        <v>0</v>
      </c>
      <c r="CS120" s="50">
        <f ca="1">IF($B120&lt;Input!$B$20,PRODUCT(OFFSET(CS$19,0,$B120,1,Input!$B$20-$B120)),IF($B120=Input!$B$20,1,0))</f>
        <v>0</v>
      </c>
      <c r="CT120" s="50">
        <f ca="1">IF($B120&lt;Input!$B$20,PRODUCT(OFFSET(CT$19,0,$B120,1,Input!$B$20-$B120)),IF($B120=Input!$B$20,1,0))</f>
        <v>0</v>
      </c>
      <c r="CU120" s="50">
        <f ca="1">IF($B120&lt;Input!$B$20,PRODUCT(OFFSET(CU$19,0,$B120,1,Input!$B$20-$B120)),IF($B120=Input!$B$20,1,0))</f>
        <v>0</v>
      </c>
    </row>
    <row r="121" spans="2:99" x14ac:dyDescent="0.2">
      <c r="B121" s="43">
        <v>74</v>
      </c>
      <c r="C121" s="50">
        <f ca="1">IF($B121&lt;Input!$B$20,PRODUCT(OFFSET(C$19,0,$B121,1,Input!$B$20-$B121)),IF($B121=Input!$B$20,1,0))</f>
        <v>0</v>
      </c>
      <c r="D121" s="50">
        <f ca="1">IF($B121&lt;Input!$B$20,PRODUCT(OFFSET(D$19,0,$B121,1,Input!$B$20-$B121)),IF($B121=Input!$B$20,1,0))</f>
        <v>0</v>
      </c>
      <c r="E121" s="50">
        <f ca="1">IF($B121&lt;Input!$B$20,PRODUCT(OFFSET(E$19,0,$B121,1,Input!$B$20-$B121)),IF($B121=Input!$B$20,1,0))</f>
        <v>0</v>
      </c>
      <c r="F121" s="50">
        <f ca="1">IF($B121&lt;Input!$B$20,PRODUCT(OFFSET(F$19,0,$B121,1,Input!$B$20-$B121)),IF($B121=Input!$B$20,1,0))</f>
        <v>0</v>
      </c>
      <c r="G121" s="50">
        <f ca="1">IF($B121&lt;Input!$B$20,PRODUCT(OFFSET(G$19,0,$B121,1,Input!$B$20-$B121)),IF($B121=Input!$B$20,1,0))</f>
        <v>0</v>
      </c>
      <c r="H121" s="50">
        <f ca="1">IF($B121&lt;Input!$B$20,PRODUCT(OFFSET(H$19,0,$B121,1,Input!$B$20-$B121)),IF($B121=Input!$B$20,1,0))</f>
        <v>0</v>
      </c>
      <c r="I121" s="50">
        <f ca="1">IF($B121&lt;Input!$B$20,PRODUCT(OFFSET(I$19,0,$B121,1,Input!$B$20-$B121)),IF($B121=Input!$B$20,1,0))</f>
        <v>0</v>
      </c>
      <c r="J121" s="50">
        <f ca="1">IF($B121&lt;Input!$B$20,PRODUCT(OFFSET(J$19,0,$B121,1,Input!$B$20-$B121)),IF($B121=Input!$B$20,1,0))</f>
        <v>0</v>
      </c>
      <c r="K121" s="50">
        <f ca="1">IF($B121&lt;Input!$B$20,PRODUCT(OFFSET(K$19,0,$B121,1,Input!$B$20-$B121)),IF($B121=Input!$B$20,1,0))</f>
        <v>0</v>
      </c>
      <c r="L121" s="50">
        <f ca="1">IF($B121&lt;Input!$B$20,PRODUCT(OFFSET(L$19,0,$B121,1,Input!$B$20-$B121)),IF($B121=Input!$B$20,1,0))</f>
        <v>0</v>
      </c>
      <c r="M121" s="50">
        <f ca="1">IF($B121&lt;Input!$B$20,PRODUCT(OFFSET(M$19,0,$B121,1,Input!$B$20-$B121)),IF($B121=Input!$B$20,1,0))</f>
        <v>0</v>
      </c>
      <c r="N121" s="50">
        <f ca="1">IF($B121&lt;Input!$B$20,PRODUCT(OFFSET(N$19,0,$B121,1,Input!$B$20-$B121)),IF($B121=Input!$B$20,1,0))</f>
        <v>0</v>
      </c>
      <c r="O121" s="50">
        <f ca="1">IF($B121&lt;Input!$B$20,PRODUCT(OFFSET(O$19,0,$B121,1,Input!$B$20-$B121)),IF($B121=Input!$B$20,1,0))</f>
        <v>0</v>
      </c>
      <c r="P121" s="50">
        <f ca="1">IF($B121&lt;Input!$B$20,PRODUCT(OFFSET(P$19,0,$B121,1,Input!$B$20-$B121)),IF($B121=Input!$B$20,1,0))</f>
        <v>0</v>
      </c>
      <c r="Q121" s="50">
        <f ca="1">IF($B121&lt;Input!$B$20,PRODUCT(OFFSET(Q$19,0,$B121,1,Input!$B$20-$B121)),IF($B121=Input!$B$20,1,0))</f>
        <v>0</v>
      </c>
      <c r="R121" s="50">
        <f ca="1">IF($B121&lt;Input!$B$20,PRODUCT(OFFSET(R$19,0,$B121,1,Input!$B$20-$B121)),IF($B121=Input!$B$20,1,0))</f>
        <v>0</v>
      </c>
      <c r="S121" s="50">
        <f ca="1">IF($B121&lt;Input!$B$20,PRODUCT(OFFSET(S$19,0,$B121,1,Input!$B$20-$B121)),IF($B121=Input!$B$20,1,0))</f>
        <v>0</v>
      </c>
      <c r="T121" s="50">
        <f ca="1">IF($B121&lt;Input!$B$20,PRODUCT(OFFSET(T$19,0,$B121,1,Input!$B$20-$B121)),IF($B121=Input!$B$20,1,0))</f>
        <v>0</v>
      </c>
      <c r="U121" s="50">
        <f ca="1">IF($B121&lt;Input!$B$20,PRODUCT(OFFSET(U$19,0,$B121,1,Input!$B$20-$B121)),IF($B121=Input!$B$20,1,0))</f>
        <v>0</v>
      </c>
      <c r="V121" s="50">
        <f ca="1">IF($B121&lt;Input!$B$20,PRODUCT(OFFSET(V$19,0,$B121,1,Input!$B$20-$B121)),IF($B121=Input!$B$20,1,0))</f>
        <v>0</v>
      </c>
      <c r="W121" s="50">
        <f ca="1">IF($B121&lt;Input!$B$20,PRODUCT(OFFSET(W$19,0,$B121,1,Input!$B$20-$B121)),IF($B121=Input!$B$20,1,0))</f>
        <v>0</v>
      </c>
      <c r="X121" s="50">
        <f ca="1">IF($B121&lt;Input!$B$20,PRODUCT(OFFSET(X$19,0,$B121,1,Input!$B$20-$B121)),IF($B121=Input!$B$20,1,0))</f>
        <v>0</v>
      </c>
      <c r="Y121" s="50">
        <f ca="1">IF($B121&lt;Input!$B$20,PRODUCT(OFFSET(Y$19,0,$B121,1,Input!$B$20-$B121)),IF($B121=Input!$B$20,1,0))</f>
        <v>0</v>
      </c>
      <c r="Z121" s="50">
        <f ca="1">IF($B121&lt;Input!$B$20,PRODUCT(OFFSET(Z$19,0,$B121,1,Input!$B$20-$B121)),IF($B121=Input!$B$20,1,0))</f>
        <v>0</v>
      </c>
      <c r="AA121" s="50">
        <f ca="1">IF($B121&lt;Input!$B$20,PRODUCT(OFFSET(AA$19,0,$B121,1,Input!$B$20-$B121)),IF($B121=Input!$B$20,1,0))</f>
        <v>0</v>
      </c>
      <c r="AB121" s="50">
        <f ca="1">IF($B121&lt;Input!$B$20,PRODUCT(OFFSET(AB$19,0,$B121,1,Input!$B$20-$B121)),IF($B121=Input!$B$20,1,0))</f>
        <v>0</v>
      </c>
      <c r="AC121" s="50">
        <f ca="1">IF($B121&lt;Input!$B$20,PRODUCT(OFFSET(AC$19,0,$B121,1,Input!$B$20-$B121)),IF($B121=Input!$B$20,1,0))</f>
        <v>0</v>
      </c>
      <c r="AD121" s="50">
        <f ca="1">IF($B121&lt;Input!$B$20,PRODUCT(OFFSET(AD$19,0,$B121,1,Input!$B$20-$B121)),IF($B121=Input!$B$20,1,0))</f>
        <v>0</v>
      </c>
      <c r="AE121" s="50">
        <f ca="1">IF($B121&lt;Input!$B$20,PRODUCT(OFFSET(AE$19,0,$B121,1,Input!$B$20-$B121)),IF($B121=Input!$B$20,1,0))</f>
        <v>0</v>
      </c>
      <c r="AF121" s="50">
        <f ca="1">IF($B121&lt;Input!$B$20,PRODUCT(OFFSET(AF$19,0,$B121,1,Input!$B$20-$B121)),IF($B121=Input!$B$20,1,0))</f>
        <v>0</v>
      </c>
      <c r="AG121" s="50">
        <f ca="1">IF($B121&lt;Input!$B$20,PRODUCT(OFFSET(AG$19,0,$B121,1,Input!$B$20-$B121)),IF($B121=Input!$B$20,1,0))</f>
        <v>0</v>
      </c>
      <c r="AH121" s="50">
        <f ca="1">IF($B121&lt;Input!$B$20,PRODUCT(OFFSET(AH$19,0,$B121,1,Input!$B$20-$B121)),IF($B121=Input!$B$20,1,0))</f>
        <v>0</v>
      </c>
      <c r="AI121" s="50">
        <f ca="1">IF($B121&lt;Input!$B$20,PRODUCT(OFFSET(AI$19,0,$B121,1,Input!$B$20-$B121)),IF($B121=Input!$B$20,1,0))</f>
        <v>0</v>
      </c>
      <c r="AJ121" s="50">
        <f ca="1">IF($B121&lt;Input!$B$20,PRODUCT(OFFSET(AJ$19,0,$B121,1,Input!$B$20-$B121)),IF($B121=Input!$B$20,1,0))</f>
        <v>0</v>
      </c>
      <c r="AK121" s="50">
        <f ca="1">IF($B121&lt;Input!$B$20,PRODUCT(OFFSET(AK$19,0,$B121,1,Input!$B$20-$B121)),IF($B121=Input!$B$20,1,0))</f>
        <v>0</v>
      </c>
      <c r="AL121" s="50">
        <f ca="1">IF($B121&lt;Input!$B$20,PRODUCT(OFFSET(AL$19,0,$B121,1,Input!$B$20-$B121)),IF($B121=Input!$B$20,1,0))</f>
        <v>0</v>
      </c>
      <c r="AM121" s="50">
        <f ca="1">IF($B121&lt;Input!$B$20,PRODUCT(OFFSET(AM$19,0,$B121,1,Input!$B$20-$B121)),IF($B121=Input!$B$20,1,0))</f>
        <v>0</v>
      </c>
      <c r="AN121" s="50">
        <f ca="1">IF($B121&lt;Input!$B$20,PRODUCT(OFFSET(AN$19,0,$B121,1,Input!$B$20-$B121)),IF($B121=Input!$B$20,1,0))</f>
        <v>0</v>
      </c>
      <c r="AO121" s="50">
        <f ca="1">IF($B121&lt;Input!$B$20,PRODUCT(OFFSET(AO$19,0,$B121,1,Input!$B$20-$B121)),IF($B121=Input!$B$20,1,0))</f>
        <v>0</v>
      </c>
      <c r="AP121" s="50">
        <f ca="1">IF($B121&lt;Input!$B$20,PRODUCT(OFFSET(AP$19,0,$B121,1,Input!$B$20-$B121)),IF($B121=Input!$B$20,1,0))</f>
        <v>0</v>
      </c>
      <c r="AQ121" s="50">
        <f ca="1">IF($B121&lt;Input!$B$20,PRODUCT(OFFSET(AQ$19,0,$B121,1,Input!$B$20-$B121)),IF($B121=Input!$B$20,1,0))</f>
        <v>0</v>
      </c>
      <c r="AR121" s="50">
        <f ca="1">IF($B121&lt;Input!$B$20,PRODUCT(OFFSET(AR$19,0,$B121,1,Input!$B$20-$B121)),IF($B121=Input!$B$20,1,0))</f>
        <v>0</v>
      </c>
      <c r="AS121" s="50">
        <f ca="1">IF($B121&lt;Input!$B$20,PRODUCT(OFFSET(AS$19,0,$B121,1,Input!$B$20-$B121)),IF($B121=Input!$B$20,1,0))</f>
        <v>0</v>
      </c>
      <c r="AT121" s="50">
        <f ca="1">IF($B121&lt;Input!$B$20,PRODUCT(OFFSET(AT$19,0,$B121,1,Input!$B$20-$B121)),IF($B121=Input!$B$20,1,0))</f>
        <v>0</v>
      </c>
      <c r="AU121" s="50">
        <f ca="1">IF($B121&lt;Input!$B$20,PRODUCT(OFFSET(AU$19,0,$B121,1,Input!$B$20-$B121)),IF($B121=Input!$B$20,1,0))</f>
        <v>0</v>
      </c>
      <c r="AV121" s="50">
        <f ca="1">IF($B121&lt;Input!$B$20,PRODUCT(OFFSET(AV$19,0,$B121,1,Input!$B$20-$B121)),IF($B121=Input!$B$20,1,0))</f>
        <v>0</v>
      </c>
      <c r="AW121" s="50">
        <f ca="1">IF($B121&lt;Input!$B$20,PRODUCT(OFFSET(AW$19,0,$B121,1,Input!$B$20-$B121)),IF($B121=Input!$B$20,1,0))</f>
        <v>0</v>
      </c>
      <c r="AX121" s="50">
        <f ca="1">IF($B121&lt;Input!$B$20,PRODUCT(OFFSET(AX$19,0,$B121,1,Input!$B$20-$B121)),IF($B121=Input!$B$20,1,0))</f>
        <v>0</v>
      </c>
      <c r="AY121" s="50">
        <f ca="1">IF($B121&lt;Input!$B$20,PRODUCT(OFFSET(AY$19,0,$B121,1,Input!$B$20-$B121)),IF($B121=Input!$B$20,1,0))</f>
        <v>0</v>
      </c>
      <c r="AZ121" s="50">
        <f ca="1">IF($B121&lt;Input!$B$20,PRODUCT(OFFSET(AZ$19,0,$B121,1,Input!$B$20-$B121)),IF($B121=Input!$B$20,1,0))</f>
        <v>0</v>
      </c>
      <c r="BA121" s="50">
        <f ca="1">IF($B121&lt;Input!$B$20,PRODUCT(OFFSET(BA$19,0,$B121,1,Input!$B$20-$B121)),IF($B121=Input!$B$20,1,0))</f>
        <v>0</v>
      </c>
      <c r="BB121" s="50">
        <f ca="1">IF($B121&lt;Input!$B$20,PRODUCT(OFFSET(BB$19,0,$B121,1,Input!$B$20-$B121)),IF($B121=Input!$B$20,1,0))</f>
        <v>0</v>
      </c>
      <c r="BC121" s="50">
        <f ca="1">IF($B121&lt;Input!$B$20,PRODUCT(OFFSET(BC$19,0,$B121,1,Input!$B$20-$B121)),IF($B121=Input!$B$20,1,0))</f>
        <v>0</v>
      </c>
      <c r="BD121" s="50">
        <f ca="1">IF($B121&lt;Input!$B$20,PRODUCT(OFFSET(BD$19,0,$B121,1,Input!$B$20-$B121)),IF($B121=Input!$B$20,1,0))</f>
        <v>0</v>
      </c>
      <c r="BE121" s="50">
        <f ca="1">IF($B121&lt;Input!$B$20,PRODUCT(OFFSET(BE$19,0,$B121,1,Input!$B$20-$B121)),IF($B121=Input!$B$20,1,0))</f>
        <v>0</v>
      </c>
      <c r="BF121" s="50">
        <f ca="1">IF($B121&lt;Input!$B$20,PRODUCT(OFFSET(BF$19,0,$B121,1,Input!$B$20-$B121)),IF($B121=Input!$B$20,1,0))</f>
        <v>0</v>
      </c>
      <c r="BG121" s="50">
        <f ca="1">IF($B121&lt;Input!$B$20,PRODUCT(OFFSET(BG$19,0,$B121,1,Input!$B$20-$B121)),IF($B121=Input!$B$20,1,0))</f>
        <v>0</v>
      </c>
      <c r="BH121" s="50">
        <f ca="1">IF($B121&lt;Input!$B$20,PRODUCT(OFFSET(BH$19,0,$B121,1,Input!$B$20-$B121)),IF($B121=Input!$B$20,1,0))</f>
        <v>0</v>
      </c>
      <c r="BI121" s="50">
        <f ca="1">IF($B121&lt;Input!$B$20,PRODUCT(OFFSET(BI$19,0,$B121,1,Input!$B$20-$B121)),IF($B121=Input!$B$20,1,0))</f>
        <v>0</v>
      </c>
      <c r="BJ121" s="50">
        <f ca="1">IF($B121&lt;Input!$B$20,PRODUCT(OFFSET(BJ$19,0,$B121,1,Input!$B$20-$B121)),IF($B121=Input!$B$20,1,0))</f>
        <v>0</v>
      </c>
      <c r="BK121" s="50">
        <f ca="1">IF($B121&lt;Input!$B$20,PRODUCT(OFFSET(BK$19,0,$B121,1,Input!$B$20-$B121)),IF($B121=Input!$B$20,1,0))</f>
        <v>0</v>
      </c>
      <c r="BL121" s="50">
        <f ca="1">IF($B121&lt;Input!$B$20,PRODUCT(OFFSET(BL$19,0,$B121,1,Input!$B$20-$B121)),IF($B121=Input!$B$20,1,0))</f>
        <v>0</v>
      </c>
      <c r="BM121" s="50">
        <f ca="1">IF($B121&lt;Input!$B$20,PRODUCT(OFFSET(BM$19,0,$B121,1,Input!$B$20-$B121)),IF($B121=Input!$B$20,1,0))</f>
        <v>0</v>
      </c>
      <c r="BN121" s="50">
        <f ca="1">IF($B121&lt;Input!$B$20,PRODUCT(OFFSET(BN$19,0,$B121,1,Input!$B$20-$B121)),IF($B121=Input!$B$20,1,0))</f>
        <v>0</v>
      </c>
      <c r="BO121" s="50">
        <f ca="1">IF($B121&lt;Input!$B$20,PRODUCT(OFFSET(BO$19,0,$B121,1,Input!$B$20-$B121)),IF($B121=Input!$B$20,1,0))</f>
        <v>0</v>
      </c>
      <c r="BP121" s="50">
        <f ca="1">IF($B121&lt;Input!$B$20,PRODUCT(OFFSET(BP$19,0,$B121,1,Input!$B$20-$B121)),IF($B121=Input!$B$20,1,0))</f>
        <v>0</v>
      </c>
      <c r="BQ121" s="50">
        <f ca="1">IF($B121&lt;Input!$B$20,PRODUCT(OFFSET(BQ$19,0,$B121,1,Input!$B$20-$B121)),IF($B121=Input!$B$20,1,0))</f>
        <v>0</v>
      </c>
      <c r="BR121" s="50">
        <f ca="1">IF($B121&lt;Input!$B$20,PRODUCT(OFFSET(BR$19,0,$B121,1,Input!$B$20-$B121)),IF($B121=Input!$B$20,1,0))</f>
        <v>0</v>
      </c>
      <c r="BS121" s="50">
        <f ca="1">IF($B121&lt;Input!$B$20,PRODUCT(OFFSET(BS$19,0,$B121,1,Input!$B$20-$B121)),IF($B121=Input!$B$20,1,0))</f>
        <v>0</v>
      </c>
      <c r="BT121" s="50">
        <f ca="1">IF($B121&lt;Input!$B$20,PRODUCT(OFFSET(BT$19,0,$B121,1,Input!$B$20-$B121)),IF($B121=Input!$B$20,1,0))</f>
        <v>0</v>
      </c>
      <c r="BU121" s="50">
        <f ca="1">IF($B121&lt;Input!$B$20,PRODUCT(OFFSET(BU$19,0,$B121,1,Input!$B$20-$B121)),IF($B121=Input!$B$20,1,0))</f>
        <v>0</v>
      </c>
      <c r="BV121" s="50">
        <f ca="1">IF($B121&lt;Input!$B$20,PRODUCT(OFFSET(BV$19,0,$B121,1,Input!$B$20-$B121)),IF($B121=Input!$B$20,1,0))</f>
        <v>0</v>
      </c>
      <c r="BW121" s="50">
        <f ca="1">IF($B121&lt;Input!$B$20,PRODUCT(OFFSET(BW$19,0,$B121,1,Input!$B$20-$B121)),IF($B121=Input!$B$20,1,0))</f>
        <v>0</v>
      </c>
      <c r="BX121" s="50">
        <f ca="1">IF($B121&lt;Input!$B$20,PRODUCT(OFFSET(BX$19,0,$B121,1,Input!$B$20-$B121)),IF($B121=Input!$B$20,1,0))</f>
        <v>0</v>
      </c>
      <c r="BY121" s="50">
        <f ca="1">IF($B121&lt;Input!$B$20,PRODUCT(OFFSET(BY$19,0,$B121,1,Input!$B$20-$B121)),IF($B121=Input!$B$20,1,0))</f>
        <v>0</v>
      </c>
      <c r="BZ121" s="50">
        <f ca="1">IF($B121&lt;Input!$B$20,PRODUCT(OFFSET(BZ$19,0,$B121,1,Input!$B$20-$B121)),IF($B121=Input!$B$20,1,0))</f>
        <v>0</v>
      </c>
      <c r="CA121" s="50">
        <f ca="1">IF($B121&lt;Input!$B$20,PRODUCT(OFFSET(CA$19,0,$B121,1,Input!$B$20-$B121)),IF($B121=Input!$B$20,1,0))</f>
        <v>0</v>
      </c>
      <c r="CB121" s="50">
        <f ca="1">IF($B121&lt;Input!$B$20,PRODUCT(OFFSET(CB$19,0,$B121,1,Input!$B$20-$B121)),IF($B121=Input!$B$20,1,0))</f>
        <v>0</v>
      </c>
      <c r="CC121" s="50">
        <f ca="1">IF($B121&lt;Input!$B$20,PRODUCT(OFFSET(CC$19,0,$B121,1,Input!$B$20-$B121)),IF($B121=Input!$B$20,1,0))</f>
        <v>0</v>
      </c>
      <c r="CD121" s="50">
        <f ca="1">IF($B121&lt;Input!$B$20,PRODUCT(OFFSET(CD$19,0,$B121,1,Input!$B$20-$B121)),IF($B121=Input!$B$20,1,0))</f>
        <v>0</v>
      </c>
      <c r="CE121" s="50">
        <f ca="1">IF($B121&lt;Input!$B$20,PRODUCT(OFFSET(CE$19,0,$B121,1,Input!$B$20-$B121)),IF($B121=Input!$B$20,1,0))</f>
        <v>0</v>
      </c>
      <c r="CF121" s="50">
        <f ca="1">IF($B121&lt;Input!$B$20,PRODUCT(OFFSET(CF$19,0,$B121,1,Input!$B$20-$B121)),IF($B121=Input!$B$20,1,0))</f>
        <v>0</v>
      </c>
      <c r="CG121" s="50">
        <f ca="1">IF($B121&lt;Input!$B$20,PRODUCT(OFFSET(CG$19,0,$B121,1,Input!$B$20-$B121)),IF($B121=Input!$B$20,1,0))</f>
        <v>0</v>
      </c>
      <c r="CH121" s="50">
        <f ca="1">IF($B121&lt;Input!$B$20,PRODUCT(OFFSET(CH$19,0,$B121,1,Input!$B$20-$B121)),IF($B121=Input!$B$20,1,0))</f>
        <v>0</v>
      </c>
      <c r="CI121" s="50">
        <f ca="1">IF($B121&lt;Input!$B$20,PRODUCT(OFFSET(CI$19,0,$B121,1,Input!$B$20-$B121)),IF($B121=Input!$B$20,1,0))</f>
        <v>0</v>
      </c>
      <c r="CJ121" s="50">
        <f ca="1">IF($B121&lt;Input!$B$20,PRODUCT(OFFSET(CJ$19,0,$B121,1,Input!$B$20-$B121)),IF($B121=Input!$B$20,1,0))</f>
        <v>0</v>
      </c>
      <c r="CK121" s="50">
        <f ca="1">IF($B121&lt;Input!$B$20,PRODUCT(OFFSET(CK$19,0,$B121,1,Input!$B$20-$B121)),IF($B121=Input!$B$20,1,0))</f>
        <v>0</v>
      </c>
      <c r="CL121" s="50">
        <f ca="1">IF($B121&lt;Input!$B$20,PRODUCT(OFFSET(CL$19,0,$B121,1,Input!$B$20-$B121)),IF($B121=Input!$B$20,1,0))</f>
        <v>0</v>
      </c>
      <c r="CM121" s="50">
        <f ca="1">IF($B121&lt;Input!$B$20,PRODUCT(OFFSET(CM$19,0,$B121,1,Input!$B$20-$B121)),IF($B121=Input!$B$20,1,0))</f>
        <v>0</v>
      </c>
      <c r="CN121" s="50">
        <f ca="1">IF($B121&lt;Input!$B$20,PRODUCT(OFFSET(CN$19,0,$B121,1,Input!$B$20-$B121)),IF($B121=Input!$B$20,1,0))</f>
        <v>0</v>
      </c>
      <c r="CO121" s="50">
        <f ca="1">IF($B121&lt;Input!$B$20,PRODUCT(OFFSET(CO$19,0,$B121,1,Input!$B$20-$B121)),IF($B121=Input!$B$20,1,0))</f>
        <v>0</v>
      </c>
      <c r="CP121" s="50">
        <f ca="1">IF($B121&lt;Input!$B$20,PRODUCT(OFFSET(CP$19,0,$B121,1,Input!$B$20-$B121)),IF($B121=Input!$B$20,1,0))</f>
        <v>0</v>
      </c>
      <c r="CQ121" s="50">
        <f ca="1">IF($B121&lt;Input!$B$20,PRODUCT(OFFSET(CQ$19,0,$B121,1,Input!$B$20-$B121)),IF($B121=Input!$B$20,1,0))</f>
        <v>0</v>
      </c>
      <c r="CR121" s="50">
        <f ca="1">IF($B121&lt;Input!$B$20,PRODUCT(OFFSET(CR$19,0,$B121,1,Input!$B$20-$B121)),IF($B121=Input!$B$20,1,0))</f>
        <v>0</v>
      </c>
      <c r="CS121" s="50">
        <f ca="1">IF($B121&lt;Input!$B$20,PRODUCT(OFFSET(CS$19,0,$B121,1,Input!$B$20-$B121)),IF($B121=Input!$B$20,1,0))</f>
        <v>0</v>
      </c>
      <c r="CT121" s="50">
        <f ca="1">IF($B121&lt;Input!$B$20,PRODUCT(OFFSET(CT$19,0,$B121,1,Input!$B$20-$B121)),IF($B121=Input!$B$20,1,0))</f>
        <v>0</v>
      </c>
      <c r="CU121" s="50">
        <f ca="1">IF($B121&lt;Input!$B$20,PRODUCT(OFFSET(CU$19,0,$B121,1,Input!$B$20-$B121)),IF($B121=Input!$B$20,1,0))</f>
        <v>0</v>
      </c>
    </row>
    <row r="122" spans="2:99" x14ac:dyDescent="0.2">
      <c r="B122" s="43">
        <v>75</v>
      </c>
      <c r="C122" s="50">
        <f ca="1">IF($B122&lt;Input!$B$20,PRODUCT(OFFSET(C$19,0,$B122,1,Input!$B$20-$B122)),IF($B122=Input!$B$20,1,0))</f>
        <v>0</v>
      </c>
      <c r="D122" s="50">
        <f ca="1">IF($B122&lt;Input!$B$20,PRODUCT(OFFSET(D$19,0,$B122,1,Input!$B$20-$B122)),IF($B122=Input!$B$20,1,0))</f>
        <v>0</v>
      </c>
      <c r="E122" s="50">
        <f ca="1">IF($B122&lt;Input!$B$20,PRODUCT(OFFSET(E$19,0,$B122,1,Input!$B$20-$B122)),IF($B122=Input!$B$20,1,0))</f>
        <v>0</v>
      </c>
      <c r="F122" s="50">
        <f ca="1">IF($B122&lt;Input!$B$20,PRODUCT(OFFSET(F$19,0,$B122,1,Input!$B$20-$B122)),IF($B122=Input!$B$20,1,0))</f>
        <v>0</v>
      </c>
      <c r="G122" s="50">
        <f ca="1">IF($B122&lt;Input!$B$20,PRODUCT(OFFSET(G$19,0,$B122,1,Input!$B$20-$B122)),IF($B122=Input!$B$20,1,0))</f>
        <v>0</v>
      </c>
      <c r="H122" s="50">
        <f ca="1">IF($B122&lt;Input!$B$20,PRODUCT(OFFSET(H$19,0,$B122,1,Input!$B$20-$B122)),IF($B122=Input!$B$20,1,0))</f>
        <v>0</v>
      </c>
      <c r="I122" s="50">
        <f ca="1">IF($B122&lt;Input!$B$20,PRODUCT(OFFSET(I$19,0,$B122,1,Input!$B$20-$B122)),IF($B122=Input!$B$20,1,0))</f>
        <v>0</v>
      </c>
      <c r="J122" s="50">
        <f ca="1">IF($B122&lt;Input!$B$20,PRODUCT(OFFSET(J$19,0,$B122,1,Input!$B$20-$B122)),IF($B122=Input!$B$20,1,0))</f>
        <v>0</v>
      </c>
      <c r="K122" s="50">
        <f ca="1">IF($B122&lt;Input!$B$20,PRODUCT(OFFSET(K$19,0,$B122,1,Input!$B$20-$B122)),IF($B122=Input!$B$20,1,0))</f>
        <v>0</v>
      </c>
      <c r="L122" s="50">
        <f ca="1">IF($B122&lt;Input!$B$20,PRODUCT(OFFSET(L$19,0,$B122,1,Input!$B$20-$B122)),IF($B122=Input!$B$20,1,0))</f>
        <v>0</v>
      </c>
      <c r="M122" s="50">
        <f ca="1">IF($B122&lt;Input!$B$20,PRODUCT(OFFSET(M$19,0,$B122,1,Input!$B$20-$B122)),IF($B122=Input!$B$20,1,0))</f>
        <v>0</v>
      </c>
      <c r="N122" s="50">
        <f ca="1">IF($B122&lt;Input!$B$20,PRODUCT(OFFSET(N$19,0,$B122,1,Input!$B$20-$B122)),IF($B122=Input!$B$20,1,0))</f>
        <v>0</v>
      </c>
      <c r="O122" s="50">
        <f ca="1">IF($B122&lt;Input!$B$20,PRODUCT(OFFSET(O$19,0,$B122,1,Input!$B$20-$B122)),IF($B122=Input!$B$20,1,0))</f>
        <v>0</v>
      </c>
      <c r="P122" s="50">
        <f ca="1">IF($B122&lt;Input!$B$20,PRODUCT(OFFSET(P$19,0,$B122,1,Input!$B$20-$B122)),IF($B122=Input!$B$20,1,0))</f>
        <v>0</v>
      </c>
      <c r="Q122" s="50">
        <f ca="1">IF($B122&lt;Input!$B$20,PRODUCT(OFFSET(Q$19,0,$B122,1,Input!$B$20-$B122)),IF($B122=Input!$B$20,1,0))</f>
        <v>0</v>
      </c>
      <c r="R122" s="50">
        <f ca="1">IF($B122&lt;Input!$B$20,PRODUCT(OFFSET(R$19,0,$B122,1,Input!$B$20-$B122)),IF($B122=Input!$B$20,1,0))</f>
        <v>0</v>
      </c>
      <c r="S122" s="50">
        <f ca="1">IF($B122&lt;Input!$B$20,PRODUCT(OFFSET(S$19,0,$B122,1,Input!$B$20-$B122)),IF($B122=Input!$B$20,1,0))</f>
        <v>0</v>
      </c>
      <c r="T122" s="50">
        <f ca="1">IF($B122&lt;Input!$B$20,PRODUCT(OFFSET(T$19,0,$B122,1,Input!$B$20-$B122)),IF($B122=Input!$B$20,1,0))</f>
        <v>0</v>
      </c>
      <c r="U122" s="50">
        <f ca="1">IF($B122&lt;Input!$B$20,PRODUCT(OFFSET(U$19,0,$B122,1,Input!$B$20-$B122)),IF($B122=Input!$B$20,1,0))</f>
        <v>0</v>
      </c>
      <c r="V122" s="50">
        <f ca="1">IF($B122&lt;Input!$B$20,PRODUCT(OFFSET(V$19,0,$B122,1,Input!$B$20-$B122)),IF($B122=Input!$B$20,1,0))</f>
        <v>0</v>
      </c>
      <c r="W122" s="50">
        <f ca="1">IF($B122&lt;Input!$B$20,PRODUCT(OFFSET(W$19,0,$B122,1,Input!$B$20-$B122)),IF($B122=Input!$B$20,1,0))</f>
        <v>0</v>
      </c>
      <c r="X122" s="50">
        <f ca="1">IF($B122&lt;Input!$B$20,PRODUCT(OFFSET(X$19,0,$B122,1,Input!$B$20-$B122)),IF($B122=Input!$B$20,1,0))</f>
        <v>0</v>
      </c>
      <c r="Y122" s="50">
        <f ca="1">IF($B122&lt;Input!$B$20,PRODUCT(OFFSET(Y$19,0,$B122,1,Input!$B$20-$B122)),IF($B122=Input!$B$20,1,0))</f>
        <v>0</v>
      </c>
      <c r="Z122" s="50">
        <f ca="1">IF($B122&lt;Input!$B$20,PRODUCT(OFFSET(Z$19,0,$B122,1,Input!$B$20-$B122)),IF($B122=Input!$B$20,1,0))</f>
        <v>0</v>
      </c>
      <c r="AA122" s="50">
        <f ca="1">IF($B122&lt;Input!$B$20,PRODUCT(OFFSET(AA$19,0,$B122,1,Input!$B$20-$B122)),IF($B122=Input!$B$20,1,0))</f>
        <v>0</v>
      </c>
      <c r="AB122" s="50">
        <f ca="1">IF($B122&lt;Input!$B$20,PRODUCT(OFFSET(AB$19,0,$B122,1,Input!$B$20-$B122)),IF($B122=Input!$B$20,1,0))</f>
        <v>0</v>
      </c>
      <c r="AC122" s="50">
        <f ca="1">IF($B122&lt;Input!$B$20,PRODUCT(OFFSET(AC$19,0,$B122,1,Input!$B$20-$B122)),IF($B122=Input!$B$20,1,0))</f>
        <v>0</v>
      </c>
      <c r="AD122" s="50">
        <f ca="1">IF($B122&lt;Input!$B$20,PRODUCT(OFFSET(AD$19,0,$B122,1,Input!$B$20-$B122)),IF($B122=Input!$B$20,1,0))</f>
        <v>0</v>
      </c>
      <c r="AE122" s="50">
        <f ca="1">IF($B122&lt;Input!$B$20,PRODUCT(OFFSET(AE$19,0,$B122,1,Input!$B$20-$B122)),IF($B122=Input!$B$20,1,0))</f>
        <v>0</v>
      </c>
      <c r="AF122" s="50">
        <f ca="1">IF($B122&lt;Input!$B$20,PRODUCT(OFFSET(AF$19,0,$B122,1,Input!$B$20-$B122)),IF($B122=Input!$B$20,1,0))</f>
        <v>0</v>
      </c>
      <c r="AG122" s="50">
        <f ca="1">IF($B122&lt;Input!$B$20,PRODUCT(OFFSET(AG$19,0,$B122,1,Input!$B$20-$B122)),IF($B122=Input!$B$20,1,0))</f>
        <v>0</v>
      </c>
      <c r="AH122" s="50">
        <f ca="1">IF($B122&lt;Input!$B$20,PRODUCT(OFFSET(AH$19,0,$B122,1,Input!$B$20-$B122)),IF($B122=Input!$B$20,1,0))</f>
        <v>0</v>
      </c>
      <c r="AI122" s="50">
        <f ca="1">IF($B122&lt;Input!$B$20,PRODUCT(OFFSET(AI$19,0,$B122,1,Input!$B$20-$B122)),IF($B122=Input!$B$20,1,0))</f>
        <v>0</v>
      </c>
      <c r="AJ122" s="50">
        <f ca="1">IF($B122&lt;Input!$B$20,PRODUCT(OFFSET(AJ$19,0,$B122,1,Input!$B$20-$B122)),IF($B122=Input!$B$20,1,0))</f>
        <v>0</v>
      </c>
      <c r="AK122" s="50">
        <f ca="1">IF($B122&lt;Input!$B$20,PRODUCT(OFFSET(AK$19,0,$B122,1,Input!$B$20-$B122)),IF($B122=Input!$B$20,1,0))</f>
        <v>0</v>
      </c>
      <c r="AL122" s="50">
        <f ca="1">IF($B122&lt;Input!$B$20,PRODUCT(OFFSET(AL$19,0,$B122,1,Input!$B$20-$B122)),IF($B122=Input!$B$20,1,0))</f>
        <v>0</v>
      </c>
      <c r="AM122" s="50">
        <f ca="1">IF($B122&lt;Input!$B$20,PRODUCT(OFFSET(AM$19,0,$B122,1,Input!$B$20-$B122)),IF($B122=Input!$B$20,1,0))</f>
        <v>0</v>
      </c>
      <c r="AN122" s="50">
        <f ca="1">IF($B122&lt;Input!$B$20,PRODUCT(OFFSET(AN$19,0,$B122,1,Input!$B$20-$B122)),IF($B122=Input!$B$20,1,0))</f>
        <v>0</v>
      </c>
      <c r="AO122" s="50">
        <f ca="1">IF($B122&lt;Input!$B$20,PRODUCT(OFFSET(AO$19,0,$B122,1,Input!$B$20-$B122)),IF($B122=Input!$B$20,1,0))</f>
        <v>0</v>
      </c>
      <c r="AP122" s="50">
        <f ca="1">IF($B122&lt;Input!$B$20,PRODUCT(OFFSET(AP$19,0,$B122,1,Input!$B$20-$B122)),IF($B122=Input!$B$20,1,0))</f>
        <v>0</v>
      </c>
      <c r="AQ122" s="50">
        <f ca="1">IF($B122&lt;Input!$B$20,PRODUCT(OFFSET(AQ$19,0,$B122,1,Input!$B$20-$B122)),IF($B122=Input!$B$20,1,0))</f>
        <v>0</v>
      </c>
      <c r="AR122" s="50">
        <f ca="1">IF($B122&lt;Input!$B$20,PRODUCT(OFFSET(AR$19,0,$B122,1,Input!$B$20-$B122)),IF($B122=Input!$B$20,1,0))</f>
        <v>0</v>
      </c>
      <c r="AS122" s="50">
        <f ca="1">IF($B122&lt;Input!$B$20,PRODUCT(OFFSET(AS$19,0,$B122,1,Input!$B$20-$B122)),IF($B122=Input!$B$20,1,0))</f>
        <v>0</v>
      </c>
      <c r="AT122" s="50">
        <f ca="1">IF($B122&lt;Input!$B$20,PRODUCT(OFFSET(AT$19,0,$B122,1,Input!$B$20-$B122)),IF($B122=Input!$B$20,1,0))</f>
        <v>0</v>
      </c>
      <c r="AU122" s="50">
        <f ca="1">IF($B122&lt;Input!$B$20,PRODUCT(OFFSET(AU$19,0,$B122,1,Input!$B$20-$B122)),IF($B122=Input!$B$20,1,0))</f>
        <v>0</v>
      </c>
      <c r="AV122" s="50">
        <f ca="1">IF($B122&lt;Input!$B$20,PRODUCT(OFFSET(AV$19,0,$B122,1,Input!$B$20-$B122)),IF($B122=Input!$B$20,1,0))</f>
        <v>0</v>
      </c>
      <c r="AW122" s="50">
        <f ca="1">IF($B122&lt;Input!$B$20,PRODUCT(OFFSET(AW$19,0,$B122,1,Input!$B$20-$B122)),IF($B122=Input!$B$20,1,0))</f>
        <v>0</v>
      </c>
      <c r="AX122" s="50">
        <f ca="1">IF($B122&lt;Input!$B$20,PRODUCT(OFFSET(AX$19,0,$B122,1,Input!$B$20-$B122)),IF($B122=Input!$B$20,1,0))</f>
        <v>0</v>
      </c>
      <c r="AY122" s="50">
        <f ca="1">IF($B122&lt;Input!$B$20,PRODUCT(OFFSET(AY$19,0,$B122,1,Input!$B$20-$B122)),IF($B122=Input!$B$20,1,0))</f>
        <v>0</v>
      </c>
      <c r="AZ122" s="50">
        <f ca="1">IF($B122&lt;Input!$B$20,PRODUCT(OFFSET(AZ$19,0,$B122,1,Input!$B$20-$B122)),IF($B122=Input!$B$20,1,0))</f>
        <v>0</v>
      </c>
      <c r="BA122" s="50">
        <f ca="1">IF($B122&lt;Input!$B$20,PRODUCT(OFFSET(BA$19,0,$B122,1,Input!$B$20-$B122)),IF($B122=Input!$B$20,1,0))</f>
        <v>0</v>
      </c>
      <c r="BB122" s="50">
        <f ca="1">IF($B122&lt;Input!$B$20,PRODUCT(OFFSET(BB$19,0,$B122,1,Input!$B$20-$B122)),IF($B122=Input!$B$20,1,0))</f>
        <v>0</v>
      </c>
      <c r="BC122" s="50">
        <f ca="1">IF($B122&lt;Input!$B$20,PRODUCT(OFFSET(BC$19,0,$B122,1,Input!$B$20-$B122)),IF($B122=Input!$B$20,1,0))</f>
        <v>0</v>
      </c>
      <c r="BD122" s="50">
        <f ca="1">IF($B122&lt;Input!$B$20,PRODUCT(OFFSET(BD$19,0,$B122,1,Input!$B$20-$B122)),IF($B122=Input!$B$20,1,0))</f>
        <v>0</v>
      </c>
      <c r="BE122" s="50">
        <f ca="1">IF($B122&lt;Input!$B$20,PRODUCT(OFFSET(BE$19,0,$B122,1,Input!$B$20-$B122)),IF($B122=Input!$B$20,1,0))</f>
        <v>0</v>
      </c>
      <c r="BF122" s="50">
        <f ca="1">IF($B122&lt;Input!$B$20,PRODUCT(OFFSET(BF$19,0,$B122,1,Input!$B$20-$B122)),IF($B122=Input!$B$20,1,0))</f>
        <v>0</v>
      </c>
      <c r="BG122" s="50">
        <f ca="1">IF($B122&lt;Input!$B$20,PRODUCT(OFFSET(BG$19,0,$B122,1,Input!$B$20-$B122)),IF($B122=Input!$B$20,1,0))</f>
        <v>0</v>
      </c>
      <c r="BH122" s="50">
        <f ca="1">IF($B122&lt;Input!$B$20,PRODUCT(OFFSET(BH$19,0,$B122,1,Input!$B$20-$B122)),IF($B122=Input!$B$20,1,0))</f>
        <v>0</v>
      </c>
      <c r="BI122" s="50">
        <f ca="1">IF($B122&lt;Input!$B$20,PRODUCT(OFFSET(BI$19,0,$B122,1,Input!$B$20-$B122)),IF($B122=Input!$B$20,1,0))</f>
        <v>0</v>
      </c>
      <c r="BJ122" s="50">
        <f ca="1">IF($B122&lt;Input!$B$20,PRODUCT(OFFSET(BJ$19,0,$B122,1,Input!$B$20-$B122)),IF($B122=Input!$B$20,1,0))</f>
        <v>0</v>
      </c>
      <c r="BK122" s="50">
        <f ca="1">IF($B122&lt;Input!$B$20,PRODUCT(OFFSET(BK$19,0,$B122,1,Input!$B$20-$B122)),IF($B122=Input!$B$20,1,0))</f>
        <v>0</v>
      </c>
      <c r="BL122" s="50">
        <f ca="1">IF($B122&lt;Input!$B$20,PRODUCT(OFFSET(BL$19,0,$B122,1,Input!$B$20-$B122)),IF($B122=Input!$B$20,1,0))</f>
        <v>0</v>
      </c>
      <c r="BM122" s="50">
        <f ca="1">IF($B122&lt;Input!$B$20,PRODUCT(OFFSET(BM$19,0,$B122,1,Input!$B$20-$B122)),IF($B122=Input!$B$20,1,0))</f>
        <v>0</v>
      </c>
      <c r="BN122" s="50">
        <f ca="1">IF($B122&lt;Input!$B$20,PRODUCT(OFFSET(BN$19,0,$B122,1,Input!$B$20-$B122)),IF($B122=Input!$B$20,1,0))</f>
        <v>0</v>
      </c>
      <c r="BO122" s="50">
        <f ca="1">IF($B122&lt;Input!$B$20,PRODUCT(OFFSET(BO$19,0,$B122,1,Input!$B$20-$B122)),IF($B122=Input!$B$20,1,0))</f>
        <v>0</v>
      </c>
      <c r="BP122" s="50">
        <f ca="1">IF($B122&lt;Input!$B$20,PRODUCT(OFFSET(BP$19,0,$B122,1,Input!$B$20-$B122)),IF($B122=Input!$B$20,1,0))</f>
        <v>0</v>
      </c>
      <c r="BQ122" s="50">
        <f ca="1">IF($B122&lt;Input!$B$20,PRODUCT(OFFSET(BQ$19,0,$B122,1,Input!$B$20-$B122)),IF($B122=Input!$B$20,1,0))</f>
        <v>0</v>
      </c>
      <c r="BR122" s="50">
        <f ca="1">IF($B122&lt;Input!$B$20,PRODUCT(OFFSET(BR$19,0,$B122,1,Input!$B$20-$B122)),IF($B122=Input!$B$20,1,0))</f>
        <v>0</v>
      </c>
      <c r="BS122" s="50">
        <f ca="1">IF($B122&lt;Input!$B$20,PRODUCT(OFFSET(BS$19,0,$B122,1,Input!$B$20-$B122)),IF($B122=Input!$B$20,1,0))</f>
        <v>0</v>
      </c>
      <c r="BT122" s="50">
        <f ca="1">IF($B122&lt;Input!$B$20,PRODUCT(OFFSET(BT$19,0,$B122,1,Input!$B$20-$B122)),IF($B122=Input!$B$20,1,0))</f>
        <v>0</v>
      </c>
      <c r="BU122" s="50">
        <f ca="1">IF($B122&lt;Input!$B$20,PRODUCT(OFFSET(BU$19,0,$B122,1,Input!$B$20-$B122)),IF($B122=Input!$B$20,1,0))</f>
        <v>0</v>
      </c>
      <c r="BV122" s="50">
        <f ca="1">IF($B122&lt;Input!$B$20,PRODUCT(OFFSET(BV$19,0,$B122,1,Input!$B$20-$B122)),IF($B122=Input!$B$20,1,0))</f>
        <v>0</v>
      </c>
      <c r="BW122" s="50">
        <f ca="1">IF($B122&lt;Input!$B$20,PRODUCT(OFFSET(BW$19,0,$B122,1,Input!$B$20-$B122)),IF($B122=Input!$B$20,1,0))</f>
        <v>0</v>
      </c>
      <c r="BX122" s="50">
        <f ca="1">IF($B122&lt;Input!$B$20,PRODUCT(OFFSET(BX$19,0,$B122,1,Input!$B$20-$B122)),IF($B122=Input!$B$20,1,0))</f>
        <v>0</v>
      </c>
      <c r="BY122" s="50">
        <f ca="1">IF($B122&lt;Input!$B$20,PRODUCT(OFFSET(BY$19,0,$B122,1,Input!$B$20-$B122)),IF($B122=Input!$B$20,1,0))</f>
        <v>0</v>
      </c>
      <c r="BZ122" s="50">
        <f ca="1">IF($B122&lt;Input!$B$20,PRODUCT(OFFSET(BZ$19,0,$B122,1,Input!$B$20-$B122)),IF($B122=Input!$B$20,1,0))</f>
        <v>0</v>
      </c>
      <c r="CA122" s="50">
        <f ca="1">IF($B122&lt;Input!$B$20,PRODUCT(OFFSET(CA$19,0,$B122,1,Input!$B$20-$B122)),IF($B122=Input!$B$20,1,0))</f>
        <v>0</v>
      </c>
      <c r="CB122" s="50">
        <f ca="1">IF($B122&lt;Input!$B$20,PRODUCT(OFFSET(CB$19,0,$B122,1,Input!$B$20-$B122)),IF($B122=Input!$B$20,1,0))</f>
        <v>0</v>
      </c>
      <c r="CC122" s="50">
        <f ca="1">IF($B122&lt;Input!$B$20,PRODUCT(OFFSET(CC$19,0,$B122,1,Input!$B$20-$B122)),IF($B122=Input!$B$20,1,0))</f>
        <v>0</v>
      </c>
      <c r="CD122" s="50">
        <f ca="1">IF($B122&lt;Input!$B$20,PRODUCT(OFFSET(CD$19,0,$B122,1,Input!$B$20-$B122)),IF($B122=Input!$B$20,1,0))</f>
        <v>0</v>
      </c>
      <c r="CE122" s="50">
        <f ca="1">IF($B122&lt;Input!$B$20,PRODUCT(OFFSET(CE$19,0,$B122,1,Input!$B$20-$B122)),IF($B122=Input!$B$20,1,0))</f>
        <v>0</v>
      </c>
      <c r="CF122" s="50">
        <f ca="1">IF($B122&lt;Input!$B$20,PRODUCT(OFFSET(CF$19,0,$B122,1,Input!$B$20-$B122)),IF($B122=Input!$B$20,1,0))</f>
        <v>0</v>
      </c>
      <c r="CG122" s="50">
        <f ca="1">IF($B122&lt;Input!$B$20,PRODUCT(OFFSET(CG$19,0,$B122,1,Input!$B$20-$B122)),IF($B122=Input!$B$20,1,0))</f>
        <v>0</v>
      </c>
      <c r="CH122" s="50">
        <f ca="1">IF($B122&lt;Input!$B$20,PRODUCT(OFFSET(CH$19,0,$B122,1,Input!$B$20-$B122)),IF($B122=Input!$B$20,1,0))</f>
        <v>0</v>
      </c>
      <c r="CI122" s="50">
        <f ca="1">IF($B122&lt;Input!$B$20,PRODUCT(OFFSET(CI$19,0,$B122,1,Input!$B$20-$B122)),IF($B122=Input!$B$20,1,0))</f>
        <v>0</v>
      </c>
      <c r="CJ122" s="50">
        <f ca="1">IF($B122&lt;Input!$B$20,PRODUCT(OFFSET(CJ$19,0,$B122,1,Input!$B$20-$B122)),IF($B122=Input!$B$20,1,0))</f>
        <v>0</v>
      </c>
      <c r="CK122" s="50">
        <f ca="1">IF($B122&lt;Input!$B$20,PRODUCT(OFFSET(CK$19,0,$B122,1,Input!$B$20-$B122)),IF($B122=Input!$B$20,1,0))</f>
        <v>0</v>
      </c>
      <c r="CL122" s="50">
        <f ca="1">IF($B122&lt;Input!$B$20,PRODUCT(OFFSET(CL$19,0,$B122,1,Input!$B$20-$B122)),IF($B122=Input!$B$20,1,0))</f>
        <v>0</v>
      </c>
      <c r="CM122" s="50">
        <f ca="1">IF($B122&lt;Input!$B$20,PRODUCT(OFFSET(CM$19,0,$B122,1,Input!$B$20-$B122)),IF($B122=Input!$B$20,1,0))</f>
        <v>0</v>
      </c>
      <c r="CN122" s="50">
        <f ca="1">IF($B122&lt;Input!$B$20,PRODUCT(OFFSET(CN$19,0,$B122,1,Input!$B$20-$B122)),IF($B122=Input!$B$20,1,0))</f>
        <v>0</v>
      </c>
      <c r="CO122" s="50">
        <f ca="1">IF($B122&lt;Input!$B$20,PRODUCT(OFFSET(CO$19,0,$B122,1,Input!$B$20-$B122)),IF($B122=Input!$B$20,1,0))</f>
        <v>0</v>
      </c>
      <c r="CP122" s="50">
        <f ca="1">IF($B122&lt;Input!$B$20,PRODUCT(OFFSET(CP$19,0,$B122,1,Input!$B$20-$B122)),IF($B122=Input!$B$20,1,0))</f>
        <v>0</v>
      </c>
      <c r="CQ122" s="50">
        <f ca="1">IF($B122&lt;Input!$B$20,PRODUCT(OFFSET(CQ$19,0,$B122,1,Input!$B$20-$B122)),IF($B122=Input!$B$20,1,0))</f>
        <v>0</v>
      </c>
      <c r="CR122" s="50">
        <f ca="1">IF($B122&lt;Input!$B$20,PRODUCT(OFFSET(CR$19,0,$B122,1,Input!$B$20-$B122)),IF($B122=Input!$B$20,1,0))</f>
        <v>0</v>
      </c>
      <c r="CS122" s="50">
        <f ca="1">IF($B122&lt;Input!$B$20,PRODUCT(OFFSET(CS$19,0,$B122,1,Input!$B$20-$B122)),IF($B122=Input!$B$20,1,0))</f>
        <v>0</v>
      </c>
      <c r="CT122" s="50">
        <f ca="1">IF($B122&lt;Input!$B$20,PRODUCT(OFFSET(CT$19,0,$B122,1,Input!$B$20-$B122)),IF($B122=Input!$B$20,1,0))</f>
        <v>0</v>
      </c>
      <c r="CU122" s="50">
        <f ca="1">IF($B122&lt;Input!$B$20,PRODUCT(OFFSET(CU$19,0,$B122,1,Input!$B$20-$B122)),IF($B122=Input!$B$20,1,0))</f>
        <v>0</v>
      </c>
    </row>
    <row r="123" spans="2:99" x14ac:dyDescent="0.2">
      <c r="B123" s="43">
        <v>76</v>
      </c>
      <c r="C123" s="50">
        <f ca="1">IF($B123&lt;Input!$B$20,PRODUCT(OFFSET(C$19,0,$B123,1,Input!$B$20-$B123)),IF($B123=Input!$B$20,1,0))</f>
        <v>0</v>
      </c>
      <c r="D123" s="50">
        <f ca="1">IF($B123&lt;Input!$B$20,PRODUCT(OFFSET(D$19,0,$B123,1,Input!$B$20-$B123)),IF($B123=Input!$B$20,1,0))</f>
        <v>0</v>
      </c>
      <c r="E123" s="50">
        <f ca="1">IF($B123&lt;Input!$B$20,PRODUCT(OFFSET(E$19,0,$B123,1,Input!$B$20-$B123)),IF($B123=Input!$B$20,1,0))</f>
        <v>0</v>
      </c>
      <c r="F123" s="50">
        <f ca="1">IF($B123&lt;Input!$B$20,PRODUCT(OFFSET(F$19,0,$B123,1,Input!$B$20-$B123)),IF($B123=Input!$B$20,1,0))</f>
        <v>0</v>
      </c>
      <c r="G123" s="50">
        <f ca="1">IF($B123&lt;Input!$B$20,PRODUCT(OFFSET(G$19,0,$B123,1,Input!$B$20-$B123)),IF($B123=Input!$B$20,1,0))</f>
        <v>0</v>
      </c>
      <c r="H123" s="50">
        <f ca="1">IF($B123&lt;Input!$B$20,PRODUCT(OFFSET(H$19,0,$B123,1,Input!$B$20-$B123)),IF($B123=Input!$B$20,1,0))</f>
        <v>0</v>
      </c>
      <c r="I123" s="50">
        <f ca="1">IF($B123&lt;Input!$B$20,PRODUCT(OFFSET(I$19,0,$B123,1,Input!$B$20-$B123)),IF($B123=Input!$B$20,1,0))</f>
        <v>0</v>
      </c>
      <c r="J123" s="50">
        <f ca="1">IF($B123&lt;Input!$B$20,PRODUCT(OFFSET(J$19,0,$B123,1,Input!$B$20-$B123)),IF($B123=Input!$B$20,1,0))</f>
        <v>0</v>
      </c>
      <c r="K123" s="50">
        <f ca="1">IF($B123&lt;Input!$B$20,PRODUCT(OFFSET(K$19,0,$B123,1,Input!$B$20-$B123)),IF($B123=Input!$B$20,1,0))</f>
        <v>0</v>
      </c>
      <c r="L123" s="50">
        <f ca="1">IF($B123&lt;Input!$B$20,PRODUCT(OFFSET(L$19,0,$B123,1,Input!$B$20-$B123)),IF($B123=Input!$B$20,1,0))</f>
        <v>0</v>
      </c>
      <c r="M123" s="50">
        <f ca="1">IF($B123&lt;Input!$B$20,PRODUCT(OFFSET(M$19,0,$B123,1,Input!$B$20-$B123)),IF($B123=Input!$B$20,1,0))</f>
        <v>0</v>
      </c>
      <c r="N123" s="50">
        <f ca="1">IF($B123&lt;Input!$B$20,PRODUCT(OFFSET(N$19,0,$B123,1,Input!$B$20-$B123)),IF($B123=Input!$B$20,1,0))</f>
        <v>0</v>
      </c>
      <c r="O123" s="50">
        <f ca="1">IF($B123&lt;Input!$B$20,PRODUCT(OFFSET(O$19,0,$B123,1,Input!$B$20-$B123)),IF($B123=Input!$B$20,1,0))</f>
        <v>0</v>
      </c>
      <c r="P123" s="50">
        <f ca="1">IF($B123&lt;Input!$B$20,PRODUCT(OFFSET(P$19,0,$B123,1,Input!$B$20-$B123)),IF($B123=Input!$B$20,1,0))</f>
        <v>0</v>
      </c>
      <c r="Q123" s="50">
        <f ca="1">IF($B123&lt;Input!$B$20,PRODUCT(OFFSET(Q$19,0,$B123,1,Input!$B$20-$B123)),IF($B123=Input!$B$20,1,0))</f>
        <v>0</v>
      </c>
      <c r="R123" s="50">
        <f ca="1">IF($B123&lt;Input!$B$20,PRODUCT(OFFSET(R$19,0,$B123,1,Input!$B$20-$B123)),IF($B123=Input!$B$20,1,0))</f>
        <v>0</v>
      </c>
      <c r="S123" s="50">
        <f ca="1">IF($B123&lt;Input!$B$20,PRODUCT(OFFSET(S$19,0,$B123,1,Input!$B$20-$B123)),IF($B123=Input!$B$20,1,0))</f>
        <v>0</v>
      </c>
      <c r="T123" s="50">
        <f ca="1">IF($B123&lt;Input!$B$20,PRODUCT(OFFSET(T$19,0,$B123,1,Input!$B$20-$B123)),IF($B123=Input!$B$20,1,0))</f>
        <v>0</v>
      </c>
      <c r="U123" s="50">
        <f ca="1">IF($B123&lt;Input!$B$20,PRODUCT(OFFSET(U$19,0,$B123,1,Input!$B$20-$B123)),IF($B123=Input!$B$20,1,0))</f>
        <v>0</v>
      </c>
      <c r="V123" s="50">
        <f ca="1">IF($B123&lt;Input!$B$20,PRODUCT(OFFSET(V$19,0,$B123,1,Input!$B$20-$B123)),IF($B123=Input!$B$20,1,0))</f>
        <v>0</v>
      </c>
      <c r="W123" s="50">
        <f ca="1">IF($B123&lt;Input!$B$20,PRODUCT(OFFSET(W$19,0,$B123,1,Input!$B$20-$B123)),IF($B123=Input!$B$20,1,0))</f>
        <v>0</v>
      </c>
      <c r="X123" s="50">
        <f ca="1">IF($B123&lt;Input!$B$20,PRODUCT(OFFSET(X$19,0,$B123,1,Input!$B$20-$B123)),IF($B123=Input!$B$20,1,0))</f>
        <v>0</v>
      </c>
      <c r="Y123" s="50">
        <f ca="1">IF($B123&lt;Input!$B$20,PRODUCT(OFFSET(Y$19,0,$B123,1,Input!$B$20-$B123)),IF($B123=Input!$B$20,1,0))</f>
        <v>0</v>
      </c>
      <c r="Z123" s="50">
        <f ca="1">IF($B123&lt;Input!$B$20,PRODUCT(OFFSET(Z$19,0,$B123,1,Input!$B$20-$B123)),IF($B123=Input!$B$20,1,0))</f>
        <v>0</v>
      </c>
      <c r="AA123" s="50">
        <f ca="1">IF($B123&lt;Input!$B$20,PRODUCT(OFFSET(AA$19,0,$B123,1,Input!$B$20-$B123)),IF($B123=Input!$B$20,1,0))</f>
        <v>0</v>
      </c>
      <c r="AB123" s="50">
        <f ca="1">IF($B123&lt;Input!$B$20,PRODUCT(OFFSET(AB$19,0,$B123,1,Input!$B$20-$B123)),IF($B123=Input!$B$20,1,0))</f>
        <v>0</v>
      </c>
      <c r="AC123" s="50">
        <f ca="1">IF($B123&lt;Input!$B$20,PRODUCT(OFFSET(AC$19,0,$B123,1,Input!$B$20-$B123)),IF($B123=Input!$B$20,1,0))</f>
        <v>0</v>
      </c>
      <c r="AD123" s="50">
        <f ca="1">IF($B123&lt;Input!$B$20,PRODUCT(OFFSET(AD$19,0,$B123,1,Input!$B$20-$B123)),IF($B123=Input!$B$20,1,0))</f>
        <v>0</v>
      </c>
      <c r="AE123" s="50">
        <f ca="1">IF($B123&lt;Input!$B$20,PRODUCT(OFFSET(AE$19,0,$B123,1,Input!$B$20-$B123)),IF($B123=Input!$B$20,1,0))</f>
        <v>0</v>
      </c>
      <c r="AF123" s="50">
        <f ca="1">IF($B123&lt;Input!$B$20,PRODUCT(OFFSET(AF$19,0,$B123,1,Input!$B$20-$B123)),IF($B123=Input!$B$20,1,0))</f>
        <v>0</v>
      </c>
      <c r="AG123" s="50">
        <f ca="1">IF($B123&lt;Input!$B$20,PRODUCT(OFFSET(AG$19,0,$B123,1,Input!$B$20-$B123)),IF($B123=Input!$B$20,1,0))</f>
        <v>0</v>
      </c>
      <c r="AH123" s="50">
        <f ca="1">IF($B123&lt;Input!$B$20,PRODUCT(OFFSET(AH$19,0,$B123,1,Input!$B$20-$B123)),IF($B123=Input!$B$20,1,0))</f>
        <v>0</v>
      </c>
      <c r="AI123" s="50">
        <f ca="1">IF($B123&lt;Input!$B$20,PRODUCT(OFFSET(AI$19,0,$B123,1,Input!$B$20-$B123)),IF($B123=Input!$B$20,1,0))</f>
        <v>0</v>
      </c>
      <c r="AJ123" s="50">
        <f ca="1">IF($B123&lt;Input!$B$20,PRODUCT(OFFSET(AJ$19,0,$B123,1,Input!$B$20-$B123)),IF($B123=Input!$B$20,1,0))</f>
        <v>0</v>
      </c>
      <c r="AK123" s="50">
        <f ca="1">IF($B123&lt;Input!$B$20,PRODUCT(OFFSET(AK$19,0,$B123,1,Input!$B$20-$B123)),IF($B123=Input!$B$20,1,0))</f>
        <v>0</v>
      </c>
      <c r="AL123" s="50">
        <f ca="1">IF($B123&lt;Input!$B$20,PRODUCT(OFFSET(AL$19,0,$B123,1,Input!$B$20-$B123)),IF($B123=Input!$B$20,1,0))</f>
        <v>0</v>
      </c>
      <c r="AM123" s="50">
        <f ca="1">IF($B123&lt;Input!$B$20,PRODUCT(OFFSET(AM$19,0,$B123,1,Input!$B$20-$B123)),IF($B123=Input!$B$20,1,0))</f>
        <v>0</v>
      </c>
      <c r="AN123" s="50">
        <f ca="1">IF($B123&lt;Input!$B$20,PRODUCT(OFFSET(AN$19,0,$B123,1,Input!$B$20-$B123)),IF($B123=Input!$B$20,1,0))</f>
        <v>0</v>
      </c>
      <c r="AO123" s="50">
        <f ca="1">IF($B123&lt;Input!$B$20,PRODUCT(OFFSET(AO$19,0,$B123,1,Input!$B$20-$B123)),IF($B123=Input!$B$20,1,0))</f>
        <v>0</v>
      </c>
      <c r="AP123" s="50">
        <f ca="1">IF($B123&lt;Input!$B$20,PRODUCT(OFFSET(AP$19,0,$B123,1,Input!$B$20-$B123)),IF($B123=Input!$B$20,1,0))</f>
        <v>0</v>
      </c>
      <c r="AQ123" s="50">
        <f ca="1">IF($B123&lt;Input!$B$20,PRODUCT(OFFSET(AQ$19,0,$B123,1,Input!$B$20-$B123)),IF($B123=Input!$B$20,1,0))</f>
        <v>0</v>
      </c>
      <c r="AR123" s="50">
        <f ca="1">IF($B123&lt;Input!$B$20,PRODUCT(OFFSET(AR$19,0,$B123,1,Input!$B$20-$B123)),IF($B123=Input!$B$20,1,0))</f>
        <v>0</v>
      </c>
      <c r="AS123" s="50">
        <f ca="1">IF($B123&lt;Input!$B$20,PRODUCT(OFFSET(AS$19,0,$B123,1,Input!$B$20-$B123)),IF($B123=Input!$B$20,1,0))</f>
        <v>0</v>
      </c>
      <c r="AT123" s="50">
        <f ca="1">IF($B123&lt;Input!$B$20,PRODUCT(OFFSET(AT$19,0,$B123,1,Input!$B$20-$B123)),IF($B123=Input!$B$20,1,0))</f>
        <v>0</v>
      </c>
      <c r="AU123" s="50">
        <f ca="1">IF($B123&lt;Input!$B$20,PRODUCT(OFFSET(AU$19,0,$B123,1,Input!$B$20-$B123)),IF($B123=Input!$B$20,1,0))</f>
        <v>0</v>
      </c>
      <c r="AV123" s="50">
        <f ca="1">IF($B123&lt;Input!$B$20,PRODUCT(OFFSET(AV$19,0,$B123,1,Input!$B$20-$B123)),IF($B123=Input!$B$20,1,0))</f>
        <v>0</v>
      </c>
      <c r="AW123" s="50">
        <f ca="1">IF($B123&lt;Input!$B$20,PRODUCT(OFFSET(AW$19,0,$B123,1,Input!$B$20-$B123)),IF($B123=Input!$B$20,1,0))</f>
        <v>0</v>
      </c>
      <c r="AX123" s="50">
        <f ca="1">IF($B123&lt;Input!$B$20,PRODUCT(OFFSET(AX$19,0,$B123,1,Input!$B$20-$B123)),IF($B123=Input!$B$20,1,0))</f>
        <v>0</v>
      </c>
      <c r="AY123" s="50">
        <f ca="1">IF($B123&lt;Input!$B$20,PRODUCT(OFFSET(AY$19,0,$B123,1,Input!$B$20-$B123)),IF($B123=Input!$B$20,1,0))</f>
        <v>0</v>
      </c>
      <c r="AZ123" s="50">
        <f ca="1">IF($B123&lt;Input!$B$20,PRODUCT(OFFSET(AZ$19,0,$B123,1,Input!$B$20-$B123)),IF($B123=Input!$B$20,1,0))</f>
        <v>0</v>
      </c>
      <c r="BA123" s="50">
        <f ca="1">IF($B123&lt;Input!$B$20,PRODUCT(OFFSET(BA$19,0,$B123,1,Input!$B$20-$B123)),IF($B123=Input!$B$20,1,0))</f>
        <v>0</v>
      </c>
      <c r="BB123" s="50">
        <f ca="1">IF($B123&lt;Input!$B$20,PRODUCT(OFFSET(BB$19,0,$B123,1,Input!$B$20-$B123)),IF($B123=Input!$B$20,1,0))</f>
        <v>0</v>
      </c>
      <c r="BC123" s="50">
        <f ca="1">IF($B123&lt;Input!$B$20,PRODUCT(OFFSET(BC$19,0,$B123,1,Input!$B$20-$B123)),IF($B123=Input!$B$20,1,0))</f>
        <v>0</v>
      </c>
      <c r="BD123" s="50">
        <f ca="1">IF($B123&lt;Input!$B$20,PRODUCT(OFFSET(BD$19,0,$B123,1,Input!$B$20-$B123)),IF($B123=Input!$B$20,1,0))</f>
        <v>0</v>
      </c>
      <c r="BE123" s="50">
        <f ca="1">IF($B123&lt;Input!$B$20,PRODUCT(OFFSET(BE$19,0,$B123,1,Input!$B$20-$B123)),IF($B123=Input!$B$20,1,0))</f>
        <v>0</v>
      </c>
      <c r="BF123" s="50">
        <f ca="1">IF($B123&lt;Input!$B$20,PRODUCT(OFFSET(BF$19,0,$B123,1,Input!$B$20-$B123)),IF($B123=Input!$B$20,1,0))</f>
        <v>0</v>
      </c>
      <c r="BG123" s="50">
        <f ca="1">IF($B123&lt;Input!$B$20,PRODUCT(OFFSET(BG$19,0,$B123,1,Input!$B$20-$B123)),IF($B123=Input!$B$20,1,0))</f>
        <v>0</v>
      </c>
      <c r="BH123" s="50">
        <f ca="1">IF($B123&lt;Input!$B$20,PRODUCT(OFFSET(BH$19,0,$B123,1,Input!$B$20-$B123)),IF($B123=Input!$B$20,1,0))</f>
        <v>0</v>
      </c>
      <c r="BI123" s="50">
        <f ca="1">IF($B123&lt;Input!$B$20,PRODUCT(OFFSET(BI$19,0,$B123,1,Input!$B$20-$B123)),IF($B123=Input!$B$20,1,0))</f>
        <v>0</v>
      </c>
      <c r="BJ123" s="50">
        <f ca="1">IF($B123&lt;Input!$B$20,PRODUCT(OFFSET(BJ$19,0,$B123,1,Input!$B$20-$B123)),IF($B123=Input!$B$20,1,0))</f>
        <v>0</v>
      </c>
      <c r="BK123" s="50">
        <f ca="1">IF($B123&lt;Input!$B$20,PRODUCT(OFFSET(BK$19,0,$B123,1,Input!$B$20-$B123)),IF($B123=Input!$B$20,1,0))</f>
        <v>0</v>
      </c>
      <c r="BL123" s="50">
        <f ca="1">IF($B123&lt;Input!$B$20,PRODUCT(OFFSET(BL$19,0,$B123,1,Input!$B$20-$B123)),IF($B123=Input!$B$20,1,0))</f>
        <v>0</v>
      </c>
      <c r="BM123" s="50">
        <f ca="1">IF($B123&lt;Input!$B$20,PRODUCT(OFFSET(BM$19,0,$B123,1,Input!$B$20-$B123)),IF($B123=Input!$B$20,1,0))</f>
        <v>0</v>
      </c>
      <c r="BN123" s="50">
        <f ca="1">IF($B123&lt;Input!$B$20,PRODUCT(OFFSET(BN$19,0,$B123,1,Input!$B$20-$B123)),IF($B123=Input!$B$20,1,0))</f>
        <v>0</v>
      </c>
      <c r="BO123" s="50">
        <f ca="1">IF($B123&lt;Input!$B$20,PRODUCT(OFFSET(BO$19,0,$B123,1,Input!$B$20-$B123)),IF($B123=Input!$B$20,1,0))</f>
        <v>0</v>
      </c>
      <c r="BP123" s="50">
        <f ca="1">IF($B123&lt;Input!$B$20,PRODUCT(OFFSET(BP$19,0,$B123,1,Input!$B$20-$B123)),IF($B123=Input!$B$20,1,0))</f>
        <v>0</v>
      </c>
      <c r="BQ123" s="50">
        <f ca="1">IF($B123&lt;Input!$B$20,PRODUCT(OFFSET(BQ$19,0,$B123,1,Input!$B$20-$B123)),IF($B123=Input!$B$20,1,0))</f>
        <v>0</v>
      </c>
      <c r="BR123" s="50">
        <f ca="1">IF($B123&lt;Input!$B$20,PRODUCT(OFFSET(BR$19,0,$B123,1,Input!$B$20-$B123)),IF($B123=Input!$B$20,1,0))</f>
        <v>0</v>
      </c>
      <c r="BS123" s="50">
        <f ca="1">IF($B123&lt;Input!$B$20,PRODUCT(OFFSET(BS$19,0,$B123,1,Input!$B$20-$B123)),IF($B123=Input!$B$20,1,0))</f>
        <v>0</v>
      </c>
      <c r="BT123" s="50">
        <f ca="1">IF($B123&lt;Input!$B$20,PRODUCT(OFFSET(BT$19,0,$B123,1,Input!$B$20-$B123)),IF($B123=Input!$B$20,1,0))</f>
        <v>0</v>
      </c>
      <c r="BU123" s="50">
        <f ca="1">IF($B123&lt;Input!$B$20,PRODUCT(OFFSET(BU$19,0,$B123,1,Input!$B$20-$B123)),IF($B123=Input!$B$20,1,0))</f>
        <v>0</v>
      </c>
      <c r="BV123" s="50">
        <f ca="1">IF($B123&lt;Input!$B$20,PRODUCT(OFFSET(BV$19,0,$B123,1,Input!$B$20-$B123)),IF($B123=Input!$B$20,1,0))</f>
        <v>0</v>
      </c>
      <c r="BW123" s="50">
        <f ca="1">IF($B123&lt;Input!$B$20,PRODUCT(OFFSET(BW$19,0,$B123,1,Input!$B$20-$B123)),IF($B123=Input!$B$20,1,0))</f>
        <v>0</v>
      </c>
      <c r="BX123" s="50">
        <f ca="1">IF($B123&lt;Input!$B$20,PRODUCT(OFFSET(BX$19,0,$B123,1,Input!$B$20-$B123)),IF($B123=Input!$B$20,1,0))</f>
        <v>0</v>
      </c>
      <c r="BY123" s="50">
        <f ca="1">IF($B123&lt;Input!$B$20,PRODUCT(OFFSET(BY$19,0,$B123,1,Input!$B$20-$B123)),IF($B123=Input!$B$20,1,0))</f>
        <v>0</v>
      </c>
      <c r="BZ123" s="50">
        <f ca="1">IF($B123&lt;Input!$B$20,PRODUCT(OFFSET(BZ$19,0,$B123,1,Input!$B$20-$B123)),IF($B123=Input!$B$20,1,0))</f>
        <v>0</v>
      </c>
      <c r="CA123" s="50">
        <f ca="1">IF($B123&lt;Input!$B$20,PRODUCT(OFFSET(CA$19,0,$B123,1,Input!$B$20-$B123)),IF($B123=Input!$B$20,1,0))</f>
        <v>0</v>
      </c>
      <c r="CB123" s="50">
        <f ca="1">IF($B123&lt;Input!$B$20,PRODUCT(OFFSET(CB$19,0,$B123,1,Input!$B$20-$B123)),IF($B123=Input!$B$20,1,0))</f>
        <v>0</v>
      </c>
      <c r="CC123" s="50">
        <f ca="1">IF($B123&lt;Input!$B$20,PRODUCT(OFFSET(CC$19,0,$B123,1,Input!$B$20-$B123)),IF($B123=Input!$B$20,1,0))</f>
        <v>0</v>
      </c>
      <c r="CD123" s="50">
        <f ca="1">IF($B123&lt;Input!$B$20,PRODUCT(OFFSET(CD$19,0,$B123,1,Input!$B$20-$B123)),IF($B123=Input!$B$20,1,0))</f>
        <v>0</v>
      </c>
      <c r="CE123" s="50">
        <f ca="1">IF($B123&lt;Input!$B$20,PRODUCT(OFFSET(CE$19,0,$B123,1,Input!$B$20-$B123)),IF($B123=Input!$B$20,1,0))</f>
        <v>0</v>
      </c>
      <c r="CF123" s="50">
        <f ca="1">IF($B123&lt;Input!$B$20,PRODUCT(OFFSET(CF$19,0,$B123,1,Input!$B$20-$B123)),IF($B123=Input!$B$20,1,0))</f>
        <v>0</v>
      </c>
      <c r="CG123" s="50">
        <f ca="1">IF($B123&lt;Input!$B$20,PRODUCT(OFFSET(CG$19,0,$B123,1,Input!$B$20-$B123)),IF($B123=Input!$B$20,1,0))</f>
        <v>0</v>
      </c>
      <c r="CH123" s="50">
        <f ca="1">IF($B123&lt;Input!$B$20,PRODUCT(OFFSET(CH$19,0,$B123,1,Input!$B$20-$B123)),IF($B123=Input!$B$20,1,0))</f>
        <v>0</v>
      </c>
      <c r="CI123" s="50">
        <f ca="1">IF($B123&lt;Input!$B$20,PRODUCT(OFFSET(CI$19,0,$B123,1,Input!$B$20-$B123)),IF($B123=Input!$B$20,1,0))</f>
        <v>0</v>
      </c>
      <c r="CJ123" s="50">
        <f ca="1">IF($B123&lt;Input!$B$20,PRODUCT(OFFSET(CJ$19,0,$B123,1,Input!$B$20-$B123)),IF($B123=Input!$B$20,1,0))</f>
        <v>0</v>
      </c>
      <c r="CK123" s="50">
        <f ca="1">IF($B123&lt;Input!$B$20,PRODUCT(OFFSET(CK$19,0,$B123,1,Input!$B$20-$B123)),IF($B123=Input!$B$20,1,0))</f>
        <v>0</v>
      </c>
      <c r="CL123" s="50">
        <f ca="1">IF($B123&lt;Input!$B$20,PRODUCT(OFFSET(CL$19,0,$B123,1,Input!$B$20-$B123)),IF($B123=Input!$B$20,1,0))</f>
        <v>0</v>
      </c>
      <c r="CM123" s="50">
        <f ca="1">IF($B123&lt;Input!$B$20,PRODUCT(OFFSET(CM$19,0,$B123,1,Input!$B$20-$B123)),IF($B123=Input!$B$20,1,0))</f>
        <v>0</v>
      </c>
      <c r="CN123" s="50">
        <f ca="1">IF($B123&lt;Input!$B$20,PRODUCT(OFFSET(CN$19,0,$B123,1,Input!$B$20-$B123)),IF($B123=Input!$B$20,1,0))</f>
        <v>0</v>
      </c>
      <c r="CO123" s="50">
        <f ca="1">IF($B123&lt;Input!$B$20,PRODUCT(OFFSET(CO$19,0,$B123,1,Input!$B$20-$B123)),IF($B123=Input!$B$20,1,0))</f>
        <v>0</v>
      </c>
      <c r="CP123" s="50">
        <f ca="1">IF($B123&lt;Input!$B$20,PRODUCT(OFFSET(CP$19,0,$B123,1,Input!$B$20-$B123)),IF($B123=Input!$B$20,1,0))</f>
        <v>0</v>
      </c>
      <c r="CQ123" s="50">
        <f ca="1">IF($B123&lt;Input!$B$20,PRODUCT(OFFSET(CQ$19,0,$B123,1,Input!$B$20-$B123)),IF($B123=Input!$B$20,1,0))</f>
        <v>0</v>
      </c>
      <c r="CR123" s="50">
        <f ca="1">IF($B123&lt;Input!$B$20,PRODUCT(OFFSET(CR$19,0,$B123,1,Input!$B$20-$B123)),IF($B123=Input!$B$20,1,0))</f>
        <v>0</v>
      </c>
      <c r="CS123" s="50">
        <f ca="1">IF($B123&lt;Input!$B$20,PRODUCT(OFFSET(CS$19,0,$B123,1,Input!$B$20-$B123)),IF($B123=Input!$B$20,1,0))</f>
        <v>0</v>
      </c>
      <c r="CT123" s="50">
        <f ca="1">IF($B123&lt;Input!$B$20,PRODUCT(OFFSET(CT$19,0,$B123,1,Input!$B$20-$B123)),IF($B123=Input!$B$20,1,0))</f>
        <v>0</v>
      </c>
      <c r="CU123" s="50">
        <f ca="1">IF($B123&lt;Input!$B$20,PRODUCT(OFFSET(CU$19,0,$B123,1,Input!$B$20-$B123)),IF($B123=Input!$B$20,1,0))</f>
        <v>0</v>
      </c>
    </row>
    <row r="124" spans="2:99" x14ac:dyDescent="0.2">
      <c r="B124" s="43">
        <v>77</v>
      </c>
      <c r="C124" s="50">
        <f ca="1">IF($B124&lt;Input!$B$20,PRODUCT(OFFSET(C$19,0,$B124,1,Input!$B$20-$B124)),IF($B124=Input!$B$20,1,0))</f>
        <v>0</v>
      </c>
      <c r="D124" s="50">
        <f ca="1">IF($B124&lt;Input!$B$20,PRODUCT(OFFSET(D$19,0,$B124,1,Input!$B$20-$B124)),IF($B124=Input!$B$20,1,0))</f>
        <v>0</v>
      </c>
      <c r="E124" s="50">
        <f ca="1">IF($B124&lt;Input!$B$20,PRODUCT(OFFSET(E$19,0,$B124,1,Input!$B$20-$B124)),IF($B124=Input!$B$20,1,0))</f>
        <v>0</v>
      </c>
      <c r="F124" s="50">
        <f ca="1">IF($B124&lt;Input!$B$20,PRODUCT(OFFSET(F$19,0,$B124,1,Input!$B$20-$B124)),IF($B124=Input!$B$20,1,0))</f>
        <v>0</v>
      </c>
      <c r="G124" s="50">
        <f ca="1">IF($B124&lt;Input!$B$20,PRODUCT(OFFSET(G$19,0,$B124,1,Input!$B$20-$B124)),IF($B124=Input!$B$20,1,0))</f>
        <v>0</v>
      </c>
      <c r="H124" s="50">
        <f ca="1">IF($B124&lt;Input!$B$20,PRODUCT(OFFSET(H$19,0,$B124,1,Input!$B$20-$B124)),IF($B124=Input!$B$20,1,0))</f>
        <v>0</v>
      </c>
      <c r="I124" s="50">
        <f ca="1">IF($B124&lt;Input!$B$20,PRODUCT(OFFSET(I$19,0,$B124,1,Input!$B$20-$B124)),IF($B124=Input!$B$20,1,0))</f>
        <v>0</v>
      </c>
      <c r="J124" s="50">
        <f ca="1">IF($B124&lt;Input!$B$20,PRODUCT(OFFSET(J$19,0,$B124,1,Input!$B$20-$B124)),IF($B124=Input!$B$20,1,0))</f>
        <v>0</v>
      </c>
      <c r="K124" s="50">
        <f ca="1">IF($B124&lt;Input!$B$20,PRODUCT(OFFSET(K$19,0,$B124,1,Input!$B$20-$B124)),IF($B124=Input!$B$20,1,0))</f>
        <v>0</v>
      </c>
      <c r="L124" s="50">
        <f ca="1">IF($B124&lt;Input!$B$20,PRODUCT(OFFSET(L$19,0,$B124,1,Input!$B$20-$B124)),IF($B124=Input!$B$20,1,0))</f>
        <v>0</v>
      </c>
      <c r="M124" s="50">
        <f ca="1">IF($B124&lt;Input!$B$20,PRODUCT(OFFSET(M$19,0,$B124,1,Input!$B$20-$B124)),IF($B124=Input!$B$20,1,0))</f>
        <v>0</v>
      </c>
      <c r="N124" s="50">
        <f ca="1">IF($B124&lt;Input!$B$20,PRODUCT(OFFSET(N$19,0,$B124,1,Input!$B$20-$B124)),IF($B124=Input!$B$20,1,0))</f>
        <v>0</v>
      </c>
      <c r="O124" s="50">
        <f ca="1">IF($B124&lt;Input!$B$20,PRODUCT(OFFSET(O$19,0,$B124,1,Input!$B$20-$B124)),IF($B124=Input!$B$20,1,0))</f>
        <v>0</v>
      </c>
      <c r="P124" s="50">
        <f ca="1">IF($B124&lt;Input!$B$20,PRODUCT(OFFSET(P$19,0,$B124,1,Input!$B$20-$B124)),IF($B124=Input!$B$20,1,0))</f>
        <v>0</v>
      </c>
      <c r="Q124" s="50">
        <f ca="1">IF($B124&lt;Input!$B$20,PRODUCT(OFFSET(Q$19,0,$B124,1,Input!$B$20-$B124)),IF($B124=Input!$B$20,1,0))</f>
        <v>0</v>
      </c>
      <c r="R124" s="50">
        <f ca="1">IF($B124&lt;Input!$B$20,PRODUCT(OFFSET(R$19,0,$B124,1,Input!$B$20-$B124)),IF($B124=Input!$B$20,1,0))</f>
        <v>0</v>
      </c>
      <c r="S124" s="50">
        <f ca="1">IF($B124&lt;Input!$B$20,PRODUCT(OFFSET(S$19,0,$B124,1,Input!$B$20-$B124)),IF($B124=Input!$B$20,1,0))</f>
        <v>0</v>
      </c>
      <c r="T124" s="50">
        <f ca="1">IF($B124&lt;Input!$B$20,PRODUCT(OFFSET(T$19,0,$B124,1,Input!$B$20-$B124)),IF($B124=Input!$B$20,1,0))</f>
        <v>0</v>
      </c>
      <c r="U124" s="50">
        <f ca="1">IF($B124&lt;Input!$B$20,PRODUCT(OFFSET(U$19,0,$B124,1,Input!$B$20-$B124)),IF($B124=Input!$B$20,1,0))</f>
        <v>0</v>
      </c>
      <c r="V124" s="50">
        <f ca="1">IF($B124&lt;Input!$B$20,PRODUCT(OFFSET(V$19,0,$B124,1,Input!$B$20-$B124)),IF($B124=Input!$B$20,1,0))</f>
        <v>0</v>
      </c>
      <c r="W124" s="50">
        <f ca="1">IF($B124&lt;Input!$B$20,PRODUCT(OFFSET(W$19,0,$B124,1,Input!$B$20-$B124)),IF($B124=Input!$B$20,1,0))</f>
        <v>0</v>
      </c>
      <c r="X124" s="50">
        <f ca="1">IF($B124&lt;Input!$B$20,PRODUCT(OFFSET(X$19,0,$B124,1,Input!$B$20-$B124)),IF($B124=Input!$B$20,1,0))</f>
        <v>0</v>
      </c>
      <c r="Y124" s="50">
        <f ca="1">IF($B124&lt;Input!$B$20,PRODUCT(OFFSET(Y$19,0,$B124,1,Input!$B$20-$B124)),IF($B124=Input!$B$20,1,0))</f>
        <v>0</v>
      </c>
      <c r="Z124" s="50">
        <f ca="1">IF($B124&lt;Input!$B$20,PRODUCT(OFFSET(Z$19,0,$B124,1,Input!$B$20-$B124)),IF($B124=Input!$B$20,1,0))</f>
        <v>0</v>
      </c>
      <c r="AA124" s="50">
        <f ca="1">IF($B124&lt;Input!$B$20,PRODUCT(OFFSET(AA$19,0,$B124,1,Input!$B$20-$B124)),IF($B124=Input!$B$20,1,0))</f>
        <v>0</v>
      </c>
      <c r="AB124" s="50">
        <f ca="1">IF($B124&lt;Input!$B$20,PRODUCT(OFFSET(AB$19,0,$B124,1,Input!$B$20-$B124)),IF($B124=Input!$B$20,1,0))</f>
        <v>0</v>
      </c>
      <c r="AC124" s="50">
        <f ca="1">IF($B124&lt;Input!$B$20,PRODUCT(OFFSET(AC$19,0,$B124,1,Input!$B$20-$B124)),IF($B124=Input!$B$20,1,0))</f>
        <v>0</v>
      </c>
      <c r="AD124" s="50">
        <f ca="1">IF($B124&lt;Input!$B$20,PRODUCT(OFFSET(AD$19,0,$B124,1,Input!$B$20-$B124)),IF($B124=Input!$B$20,1,0))</f>
        <v>0</v>
      </c>
      <c r="AE124" s="50">
        <f ca="1">IF($B124&lt;Input!$B$20,PRODUCT(OFFSET(AE$19,0,$B124,1,Input!$B$20-$B124)),IF($B124=Input!$B$20,1,0))</f>
        <v>0</v>
      </c>
      <c r="AF124" s="50">
        <f ca="1">IF($B124&lt;Input!$B$20,PRODUCT(OFFSET(AF$19,0,$B124,1,Input!$B$20-$B124)),IF($B124=Input!$B$20,1,0))</f>
        <v>0</v>
      </c>
      <c r="AG124" s="50">
        <f ca="1">IF($B124&lt;Input!$B$20,PRODUCT(OFFSET(AG$19,0,$B124,1,Input!$B$20-$B124)),IF($B124=Input!$B$20,1,0))</f>
        <v>0</v>
      </c>
      <c r="AH124" s="50">
        <f ca="1">IF($B124&lt;Input!$B$20,PRODUCT(OFFSET(AH$19,0,$B124,1,Input!$B$20-$B124)),IF($B124=Input!$B$20,1,0))</f>
        <v>0</v>
      </c>
      <c r="AI124" s="50">
        <f ca="1">IF($B124&lt;Input!$B$20,PRODUCT(OFFSET(AI$19,0,$B124,1,Input!$B$20-$B124)),IF($B124=Input!$B$20,1,0))</f>
        <v>0</v>
      </c>
      <c r="AJ124" s="50">
        <f ca="1">IF($B124&lt;Input!$B$20,PRODUCT(OFFSET(AJ$19,0,$B124,1,Input!$B$20-$B124)),IF($B124=Input!$B$20,1,0))</f>
        <v>0</v>
      </c>
      <c r="AK124" s="50">
        <f ca="1">IF($B124&lt;Input!$B$20,PRODUCT(OFFSET(AK$19,0,$B124,1,Input!$B$20-$B124)),IF($B124=Input!$B$20,1,0))</f>
        <v>0</v>
      </c>
      <c r="AL124" s="50">
        <f ca="1">IF($B124&lt;Input!$B$20,PRODUCT(OFFSET(AL$19,0,$B124,1,Input!$B$20-$B124)),IF($B124=Input!$B$20,1,0))</f>
        <v>0</v>
      </c>
      <c r="AM124" s="50">
        <f ca="1">IF($B124&lt;Input!$B$20,PRODUCT(OFFSET(AM$19,0,$B124,1,Input!$B$20-$B124)),IF($B124=Input!$B$20,1,0))</f>
        <v>0</v>
      </c>
      <c r="AN124" s="50">
        <f ca="1">IF($B124&lt;Input!$B$20,PRODUCT(OFFSET(AN$19,0,$B124,1,Input!$B$20-$B124)),IF($B124=Input!$B$20,1,0))</f>
        <v>0</v>
      </c>
      <c r="AO124" s="50">
        <f ca="1">IF($B124&lt;Input!$B$20,PRODUCT(OFFSET(AO$19,0,$B124,1,Input!$B$20-$B124)),IF($B124=Input!$B$20,1,0))</f>
        <v>0</v>
      </c>
      <c r="AP124" s="50">
        <f ca="1">IF($B124&lt;Input!$B$20,PRODUCT(OFFSET(AP$19,0,$B124,1,Input!$B$20-$B124)),IF($B124=Input!$B$20,1,0))</f>
        <v>0</v>
      </c>
      <c r="AQ124" s="50">
        <f ca="1">IF($B124&lt;Input!$B$20,PRODUCT(OFFSET(AQ$19,0,$B124,1,Input!$B$20-$B124)),IF($B124=Input!$B$20,1,0))</f>
        <v>0</v>
      </c>
      <c r="AR124" s="50">
        <f ca="1">IF($B124&lt;Input!$B$20,PRODUCT(OFFSET(AR$19,0,$B124,1,Input!$B$20-$B124)),IF($B124=Input!$B$20,1,0))</f>
        <v>0</v>
      </c>
      <c r="AS124" s="50">
        <f ca="1">IF($B124&lt;Input!$B$20,PRODUCT(OFFSET(AS$19,0,$B124,1,Input!$B$20-$B124)),IF($B124=Input!$B$20,1,0))</f>
        <v>0</v>
      </c>
      <c r="AT124" s="50">
        <f ca="1">IF($B124&lt;Input!$B$20,PRODUCT(OFFSET(AT$19,0,$B124,1,Input!$B$20-$B124)),IF($B124=Input!$B$20,1,0))</f>
        <v>0</v>
      </c>
      <c r="AU124" s="50">
        <f ca="1">IF($B124&lt;Input!$B$20,PRODUCT(OFFSET(AU$19,0,$B124,1,Input!$B$20-$B124)),IF($B124=Input!$B$20,1,0))</f>
        <v>0</v>
      </c>
      <c r="AV124" s="50">
        <f ca="1">IF($B124&lt;Input!$B$20,PRODUCT(OFFSET(AV$19,0,$B124,1,Input!$B$20-$B124)),IF($B124=Input!$B$20,1,0))</f>
        <v>0</v>
      </c>
      <c r="AW124" s="50">
        <f ca="1">IF($B124&lt;Input!$B$20,PRODUCT(OFFSET(AW$19,0,$B124,1,Input!$B$20-$B124)),IF($B124=Input!$B$20,1,0))</f>
        <v>0</v>
      </c>
      <c r="AX124" s="50">
        <f ca="1">IF($B124&lt;Input!$B$20,PRODUCT(OFFSET(AX$19,0,$B124,1,Input!$B$20-$B124)),IF($B124=Input!$B$20,1,0))</f>
        <v>0</v>
      </c>
      <c r="AY124" s="50">
        <f ca="1">IF($B124&lt;Input!$B$20,PRODUCT(OFFSET(AY$19,0,$B124,1,Input!$B$20-$B124)),IF($B124=Input!$B$20,1,0))</f>
        <v>0</v>
      </c>
      <c r="AZ124" s="50">
        <f ca="1">IF($B124&lt;Input!$B$20,PRODUCT(OFFSET(AZ$19,0,$B124,1,Input!$B$20-$B124)),IF($B124=Input!$B$20,1,0))</f>
        <v>0</v>
      </c>
      <c r="BA124" s="50">
        <f ca="1">IF($B124&lt;Input!$B$20,PRODUCT(OFFSET(BA$19,0,$B124,1,Input!$B$20-$B124)),IF($B124=Input!$B$20,1,0))</f>
        <v>0</v>
      </c>
      <c r="BB124" s="50">
        <f ca="1">IF($B124&lt;Input!$B$20,PRODUCT(OFFSET(BB$19,0,$B124,1,Input!$B$20-$B124)),IF($B124=Input!$B$20,1,0))</f>
        <v>0</v>
      </c>
      <c r="BC124" s="50">
        <f ca="1">IF($B124&lt;Input!$B$20,PRODUCT(OFFSET(BC$19,0,$B124,1,Input!$B$20-$B124)),IF($B124=Input!$B$20,1,0))</f>
        <v>0</v>
      </c>
      <c r="BD124" s="50">
        <f ca="1">IF($B124&lt;Input!$B$20,PRODUCT(OFFSET(BD$19,0,$B124,1,Input!$B$20-$B124)),IF($B124=Input!$B$20,1,0))</f>
        <v>0</v>
      </c>
      <c r="BE124" s="50">
        <f ca="1">IF($B124&lt;Input!$B$20,PRODUCT(OFFSET(BE$19,0,$B124,1,Input!$B$20-$B124)),IF($B124=Input!$B$20,1,0))</f>
        <v>0</v>
      </c>
      <c r="BF124" s="50">
        <f ca="1">IF($B124&lt;Input!$B$20,PRODUCT(OFFSET(BF$19,0,$B124,1,Input!$B$20-$B124)),IF($B124=Input!$B$20,1,0))</f>
        <v>0</v>
      </c>
      <c r="BG124" s="50">
        <f ca="1">IF($B124&lt;Input!$B$20,PRODUCT(OFFSET(BG$19,0,$B124,1,Input!$B$20-$B124)),IF($B124=Input!$B$20,1,0))</f>
        <v>0</v>
      </c>
      <c r="BH124" s="50">
        <f ca="1">IF($B124&lt;Input!$B$20,PRODUCT(OFFSET(BH$19,0,$B124,1,Input!$B$20-$B124)),IF($B124=Input!$B$20,1,0))</f>
        <v>0</v>
      </c>
      <c r="BI124" s="50">
        <f ca="1">IF($B124&lt;Input!$B$20,PRODUCT(OFFSET(BI$19,0,$B124,1,Input!$B$20-$B124)),IF($B124=Input!$B$20,1,0))</f>
        <v>0</v>
      </c>
      <c r="BJ124" s="50">
        <f ca="1">IF($B124&lt;Input!$B$20,PRODUCT(OFFSET(BJ$19,0,$B124,1,Input!$B$20-$B124)),IF($B124=Input!$B$20,1,0))</f>
        <v>0</v>
      </c>
      <c r="BK124" s="50">
        <f ca="1">IF($B124&lt;Input!$B$20,PRODUCT(OFFSET(BK$19,0,$B124,1,Input!$B$20-$B124)),IF($B124=Input!$B$20,1,0))</f>
        <v>0</v>
      </c>
      <c r="BL124" s="50">
        <f ca="1">IF($B124&lt;Input!$B$20,PRODUCT(OFFSET(BL$19,0,$B124,1,Input!$B$20-$B124)),IF($B124=Input!$B$20,1,0))</f>
        <v>0</v>
      </c>
      <c r="BM124" s="50">
        <f ca="1">IF($B124&lt;Input!$B$20,PRODUCT(OFFSET(BM$19,0,$B124,1,Input!$B$20-$B124)),IF($B124=Input!$B$20,1,0))</f>
        <v>0</v>
      </c>
      <c r="BN124" s="50">
        <f ca="1">IF($B124&lt;Input!$B$20,PRODUCT(OFFSET(BN$19,0,$B124,1,Input!$B$20-$B124)),IF($B124=Input!$B$20,1,0))</f>
        <v>0</v>
      </c>
      <c r="BO124" s="50">
        <f ca="1">IF($B124&lt;Input!$B$20,PRODUCT(OFFSET(BO$19,0,$B124,1,Input!$B$20-$B124)),IF($B124=Input!$B$20,1,0))</f>
        <v>0</v>
      </c>
      <c r="BP124" s="50">
        <f ca="1">IF($B124&lt;Input!$B$20,PRODUCT(OFFSET(BP$19,0,$B124,1,Input!$B$20-$B124)),IF($B124=Input!$B$20,1,0))</f>
        <v>0</v>
      </c>
      <c r="BQ124" s="50">
        <f ca="1">IF($B124&lt;Input!$B$20,PRODUCT(OFFSET(BQ$19,0,$B124,1,Input!$B$20-$B124)),IF($B124=Input!$B$20,1,0))</f>
        <v>0</v>
      </c>
      <c r="BR124" s="50">
        <f ca="1">IF($B124&lt;Input!$B$20,PRODUCT(OFFSET(BR$19,0,$B124,1,Input!$B$20-$B124)),IF($B124=Input!$B$20,1,0))</f>
        <v>0</v>
      </c>
      <c r="BS124" s="50">
        <f ca="1">IF($B124&lt;Input!$B$20,PRODUCT(OFFSET(BS$19,0,$B124,1,Input!$B$20-$B124)),IF($B124=Input!$B$20,1,0))</f>
        <v>0</v>
      </c>
      <c r="BT124" s="50">
        <f ca="1">IF($B124&lt;Input!$B$20,PRODUCT(OFFSET(BT$19,0,$B124,1,Input!$B$20-$B124)),IF($B124=Input!$B$20,1,0))</f>
        <v>0</v>
      </c>
      <c r="BU124" s="50">
        <f ca="1">IF($B124&lt;Input!$B$20,PRODUCT(OFFSET(BU$19,0,$B124,1,Input!$B$20-$B124)),IF($B124=Input!$B$20,1,0))</f>
        <v>0</v>
      </c>
      <c r="BV124" s="50">
        <f ca="1">IF($B124&lt;Input!$B$20,PRODUCT(OFFSET(BV$19,0,$B124,1,Input!$B$20-$B124)),IF($B124=Input!$B$20,1,0))</f>
        <v>0</v>
      </c>
      <c r="BW124" s="50">
        <f ca="1">IF($B124&lt;Input!$B$20,PRODUCT(OFFSET(BW$19,0,$B124,1,Input!$B$20-$B124)),IF($B124=Input!$B$20,1,0))</f>
        <v>0</v>
      </c>
      <c r="BX124" s="50">
        <f ca="1">IF($B124&lt;Input!$B$20,PRODUCT(OFFSET(BX$19,0,$B124,1,Input!$B$20-$B124)),IF($B124=Input!$B$20,1,0))</f>
        <v>0</v>
      </c>
      <c r="BY124" s="50">
        <f ca="1">IF($B124&lt;Input!$B$20,PRODUCT(OFFSET(BY$19,0,$B124,1,Input!$B$20-$B124)),IF($B124=Input!$B$20,1,0))</f>
        <v>0</v>
      </c>
      <c r="BZ124" s="50">
        <f ca="1">IF($B124&lt;Input!$B$20,PRODUCT(OFFSET(BZ$19,0,$B124,1,Input!$B$20-$B124)),IF($B124=Input!$B$20,1,0))</f>
        <v>0</v>
      </c>
      <c r="CA124" s="50">
        <f ca="1">IF($B124&lt;Input!$B$20,PRODUCT(OFFSET(CA$19,0,$B124,1,Input!$B$20-$B124)),IF($B124=Input!$B$20,1,0))</f>
        <v>0</v>
      </c>
      <c r="CB124" s="50">
        <f ca="1">IF($B124&lt;Input!$B$20,PRODUCT(OFFSET(CB$19,0,$B124,1,Input!$B$20-$B124)),IF($B124=Input!$B$20,1,0))</f>
        <v>0</v>
      </c>
      <c r="CC124" s="50">
        <f ca="1">IF($B124&lt;Input!$B$20,PRODUCT(OFFSET(CC$19,0,$B124,1,Input!$B$20-$B124)),IF($B124=Input!$B$20,1,0))</f>
        <v>0</v>
      </c>
      <c r="CD124" s="50">
        <f ca="1">IF($B124&lt;Input!$B$20,PRODUCT(OFFSET(CD$19,0,$B124,1,Input!$B$20-$B124)),IF($B124=Input!$B$20,1,0))</f>
        <v>0</v>
      </c>
      <c r="CE124" s="50">
        <f ca="1">IF($B124&lt;Input!$B$20,PRODUCT(OFFSET(CE$19,0,$B124,1,Input!$B$20-$B124)),IF($B124=Input!$B$20,1,0))</f>
        <v>0</v>
      </c>
      <c r="CF124" s="50">
        <f ca="1">IF($B124&lt;Input!$B$20,PRODUCT(OFFSET(CF$19,0,$B124,1,Input!$B$20-$B124)),IF($B124=Input!$B$20,1,0))</f>
        <v>0</v>
      </c>
      <c r="CG124" s="50">
        <f ca="1">IF($B124&lt;Input!$B$20,PRODUCT(OFFSET(CG$19,0,$B124,1,Input!$B$20-$B124)),IF($B124=Input!$B$20,1,0))</f>
        <v>0</v>
      </c>
      <c r="CH124" s="50">
        <f ca="1">IF($B124&lt;Input!$B$20,PRODUCT(OFFSET(CH$19,0,$B124,1,Input!$B$20-$B124)),IF($B124=Input!$B$20,1,0))</f>
        <v>0</v>
      </c>
      <c r="CI124" s="50">
        <f ca="1">IF($B124&lt;Input!$B$20,PRODUCT(OFFSET(CI$19,0,$B124,1,Input!$B$20-$B124)),IF($B124=Input!$B$20,1,0))</f>
        <v>0</v>
      </c>
      <c r="CJ124" s="50">
        <f ca="1">IF($B124&lt;Input!$B$20,PRODUCT(OFFSET(CJ$19,0,$B124,1,Input!$B$20-$B124)),IF($B124=Input!$B$20,1,0))</f>
        <v>0</v>
      </c>
      <c r="CK124" s="50">
        <f ca="1">IF($B124&lt;Input!$B$20,PRODUCT(OFFSET(CK$19,0,$B124,1,Input!$B$20-$B124)),IF($B124=Input!$B$20,1,0))</f>
        <v>0</v>
      </c>
      <c r="CL124" s="50">
        <f ca="1">IF($B124&lt;Input!$B$20,PRODUCT(OFFSET(CL$19,0,$B124,1,Input!$B$20-$B124)),IF($B124=Input!$B$20,1,0))</f>
        <v>0</v>
      </c>
      <c r="CM124" s="50">
        <f ca="1">IF($B124&lt;Input!$B$20,PRODUCT(OFFSET(CM$19,0,$B124,1,Input!$B$20-$B124)),IF($B124=Input!$B$20,1,0))</f>
        <v>0</v>
      </c>
      <c r="CN124" s="50">
        <f ca="1">IF($B124&lt;Input!$B$20,PRODUCT(OFFSET(CN$19,0,$B124,1,Input!$B$20-$B124)),IF($B124=Input!$B$20,1,0))</f>
        <v>0</v>
      </c>
      <c r="CO124" s="50">
        <f ca="1">IF($B124&lt;Input!$B$20,PRODUCT(OFFSET(CO$19,0,$B124,1,Input!$B$20-$B124)),IF($B124=Input!$B$20,1,0))</f>
        <v>0</v>
      </c>
      <c r="CP124" s="50">
        <f ca="1">IF($B124&lt;Input!$B$20,PRODUCT(OFFSET(CP$19,0,$B124,1,Input!$B$20-$B124)),IF($B124=Input!$B$20,1,0))</f>
        <v>0</v>
      </c>
      <c r="CQ124" s="50">
        <f ca="1">IF($B124&lt;Input!$B$20,PRODUCT(OFFSET(CQ$19,0,$B124,1,Input!$B$20-$B124)),IF($B124=Input!$B$20,1,0))</f>
        <v>0</v>
      </c>
      <c r="CR124" s="50">
        <f ca="1">IF($B124&lt;Input!$B$20,PRODUCT(OFFSET(CR$19,0,$B124,1,Input!$B$20-$B124)),IF($B124=Input!$B$20,1,0))</f>
        <v>0</v>
      </c>
      <c r="CS124" s="50">
        <f ca="1">IF($B124&lt;Input!$B$20,PRODUCT(OFFSET(CS$19,0,$B124,1,Input!$B$20-$B124)),IF($B124=Input!$B$20,1,0))</f>
        <v>0</v>
      </c>
      <c r="CT124" s="50">
        <f ca="1">IF($B124&lt;Input!$B$20,PRODUCT(OFFSET(CT$19,0,$B124,1,Input!$B$20-$B124)),IF($B124=Input!$B$20,1,0))</f>
        <v>0</v>
      </c>
      <c r="CU124" s="50">
        <f ca="1">IF($B124&lt;Input!$B$20,PRODUCT(OFFSET(CU$19,0,$B124,1,Input!$B$20-$B124)),IF($B124=Input!$B$20,1,0))</f>
        <v>0</v>
      </c>
    </row>
    <row r="125" spans="2:99" x14ac:dyDescent="0.2">
      <c r="B125" s="43">
        <v>78</v>
      </c>
      <c r="C125" s="50">
        <f ca="1">IF($B125&lt;Input!$B$20,PRODUCT(OFFSET(C$19,0,$B125,1,Input!$B$20-$B125)),IF($B125=Input!$B$20,1,0))</f>
        <v>0</v>
      </c>
      <c r="D125" s="50">
        <f ca="1">IF($B125&lt;Input!$B$20,PRODUCT(OFFSET(D$19,0,$B125,1,Input!$B$20-$B125)),IF($B125=Input!$B$20,1,0))</f>
        <v>0</v>
      </c>
      <c r="E125" s="50">
        <f ca="1">IF($B125&lt;Input!$B$20,PRODUCT(OFFSET(E$19,0,$B125,1,Input!$B$20-$B125)),IF($B125=Input!$B$20,1,0))</f>
        <v>0</v>
      </c>
      <c r="F125" s="50">
        <f ca="1">IF($B125&lt;Input!$B$20,PRODUCT(OFFSET(F$19,0,$B125,1,Input!$B$20-$B125)),IF($B125=Input!$B$20,1,0))</f>
        <v>0</v>
      </c>
      <c r="G125" s="50">
        <f ca="1">IF($B125&lt;Input!$B$20,PRODUCT(OFFSET(G$19,0,$B125,1,Input!$B$20-$B125)),IF($B125=Input!$B$20,1,0))</f>
        <v>0</v>
      </c>
      <c r="H125" s="50">
        <f ca="1">IF($B125&lt;Input!$B$20,PRODUCT(OFFSET(H$19,0,$B125,1,Input!$B$20-$B125)),IF($B125=Input!$B$20,1,0))</f>
        <v>0</v>
      </c>
      <c r="I125" s="50">
        <f ca="1">IF($B125&lt;Input!$B$20,PRODUCT(OFFSET(I$19,0,$B125,1,Input!$B$20-$B125)),IF($B125=Input!$B$20,1,0))</f>
        <v>0</v>
      </c>
      <c r="J125" s="50">
        <f ca="1">IF($B125&lt;Input!$B$20,PRODUCT(OFFSET(J$19,0,$B125,1,Input!$B$20-$B125)),IF($B125=Input!$B$20,1,0))</f>
        <v>0</v>
      </c>
      <c r="K125" s="50">
        <f ca="1">IF($B125&lt;Input!$B$20,PRODUCT(OFFSET(K$19,0,$B125,1,Input!$B$20-$B125)),IF($B125=Input!$B$20,1,0))</f>
        <v>0</v>
      </c>
      <c r="L125" s="50">
        <f ca="1">IF($B125&lt;Input!$B$20,PRODUCT(OFFSET(L$19,0,$B125,1,Input!$B$20-$B125)),IF($B125=Input!$B$20,1,0))</f>
        <v>0</v>
      </c>
      <c r="M125" s="50">
        <f ca="1">IF($B125&lt;Input!$B$20,PRODUCT(OFFSET(M$19,0,$B125,1,Input!$B$20-$B125)),IF($B125=Input!$B$20,1,0))</f>
        <v>0</v>
      </c>
      <c r="N125" s="50">
        <f ca="1">IF($B125&lt;Input!$B$20,PRODUCT(OFFSET(N$19,0,$B125,1,Input!$B$20-$B125)),IF($B125=Input!$B$20,1,0))</f>
        <v>0</v>
      </c>
      <c r="O125" s="50">
        <f ca="1">IF($B125&lt;Input!$B$20,PRODUCT(OFFSET(O$19,0,$B125,1,Input!$B$20-$B125)),IF($B125=Input!$B$20,1,0))</f>
        <v>0</v>
      </c>
      <c r="P125" s="50">
        <f ca="1">IF($B125&lt;Input!$B$20,PRODUCT(OFFSET(P$19,0,$B125,1,Input!$B$20-$B125)),IF($B125=Input!$B$20,1,0))</f>
        <v>0</v>
      </c>
      <c r="Q125" s="50">
        <f ca="1">IF($B125&lt;Input!$B$20,PRODUCT(OFFSET(Q$19,0,$B125,1,Input!$B$20-$B125)),IF($B125=Input!$B$20,1,0))</f>
        <v>0</v>
      </c>
      <c r="R125" s="50">
        <f ca="1">IF($B125&lt;Input!$B$20,PRODUCT(OFFSET(R$19,0,$B125,1,Input!$B$20-$B125)),IF($B125=Input!$B$20,1,0))</f>
        <v>0</v>
      </c>
      <c r="S125" s="50">
        <f ca="1">IF($B125&lt;Input!$B$20,PRODUCT(OFFSET(S$19,0,$B125,1,Input!$B$20-$B125)),IF($B125=Input!$B$20,1,0))</f>
        <v>0</v>
      </c>
      <c r="T125" s="50">
        <f ca="1">IF($B125&lt;Input!$B$20,PRODUCT(OFFSET(T$19,0,$B125,1,Input!$B$20-$B125)),IF($B125=Input!$B$20,1,0))</f>
        <v>0</v>
      </c>
      <c r="U125" s="50">
        <f ca="1">IF($B125&lt;Input!$B$20,PRODUCT(OFFSET(U$19,0,$B125,1,Input!$B$20-$B125)),IF($B125=Input!$B$20,1,0))</f>
        <v>0</v>
      </c>
      <c r="V125" s="50">
        <f ca="1">IF($B125&lt;Input!$B$20,PRODUCT(OFFSET(V$19,0,$B125,1,Input!$B$20-$B125)),IF($B125=Input!$B$20,1,0))</f>
        <v>0</v>
      </c>
      <c r="W125" s="50">
        <f ca="1">IF($B125&lt;Input!$B$20,PRODUCT(OFFSET(W$19,0,$B125,1,Input!$B$20-$B125)),IF($B125=Input!$B$20,1,0))</f>
        <v>0</v>
      </c>
      <c r="X125" s="50">
        <f ca="1">IF($B125&lt;Input!$B$20,PRODUCT(OFFSET(X$19,0,$B125,1,Input!$B$20-$B125)),IF($B125=Input!$B$20,1,0))</f>
        <v>0</v>
      </c>
      <c r="Y125" s="50">
        <f ca="1">IF($B125&lt;Input!$B$20,PRODUCT(OFFSET(Y$19,0,$B125,1,Input!$B$20-$B125)),IF($B125=Input!$B$20,1,0))</f>
        <v>0</v>
      </c>
      <c r="Z125" s="50">
        <f ca="1">IF($B125&lt;Input!$B$20,PRODUCT(OFFSET(Z$19,0,$B125,1,Input!$B$20-$B125)),IF($B125=Input!$B$20,1,0))</f>
        <v>0</v>
      </c>
      <c r="AA125" s="50">
        <f ca="1">IF($B125&lt;Input!$B$20,PRODUCT(OFFSET(AA$19,0,$B125,1,Input!$B$20-$B125)),IF($B125=Input!$B$20,1,0))</f>
        <v>0</v>
      </c>
      <c r="AB125" s="50">
        <f ca="1">IF($B125&lt;Input!$B$20,PRODUCT(OFFSET(AB$19,0,$B125,1,Input!$B$20-$B125)),IF($B125=Input!$B$20,1,0))</f>
        <v>0</v>
      </c>
      <c r="AC125" s="50">
        <f ca="1">IF($B125&lt;Input!$B$20,PRODUCT(OFFSET(AC$19,0,$B125,1,Input!$B$20-$B125)),IF($B125=Input!$B$20,1,0))</f>
        <v>0</v>
      </c>
      <c r="AD125" s="50">
        <f ca="1">IF($B125&lt;Input!$B$20,PRODUCT(OFFSET(AD$19,0,$B125,1,Input!$B$20-$B125)),IF($B125=Input!$B$20,1,0))</f>
        <v>0</v>
      </c>
      <c r="AE125" s="50">
        <f ca="1">IF($B125&lt;Input!$B$20,PRODUCT(OFFSET(AE$19,0,$B125,1,Input!$B$20-$B125)),IF($B125=Input!$B$20,1,0))</f>
        <v>0</v>
      </c>
      <c r="AF125" s="50">
        <f ca="1">IF($B125&lt;Input!$B$20,PRODUCT(OFFSET(AF$19,0,$B125,1,Input!$B$20-$B125)),IF($B125=Input!$B$20,1,0))</f>
        <v>0</v>
      </c>
      <c r="AG125" s="50">
        <f ca="1">IF($B125&lt;Input!$B$20,PRODUCT(OFFSET(AG$19,0,$B125,1,Input!$B$20-$B125)),IF($B125=Input!$B$20,1,0))</f>
        <v>0</v>
      </c>
      <c r="AH125" s="50">
        <f ca="1">IF($B125&lt;Input!$B$20,PRODUCT(OFFSET(AH$19,0,$B125,1,Input!$B$20-$B125)),IF($B125=Input!$B$20,1,0))</f>
        <v>0</v>
      </c>
      <c r="AI125" s="50">
        <f ca="1">IF($B125&lt;Input!$B$20,PRODUCT(OFFSET(AI$19,0,$B125,1,Input!$B$20-$B125)),IF($B125=Input!$B$20,1,0))</f>
        <v>0</v>
      </c>
      <c r="AJ125" s="50">
        <f ca="1">IF($B125&lt;Input!$B$20,PRODUCT(OFFSET(AJ$19,0,$B125,1,Input!$B$20-$B125)),IF($B125=Input!$B$20,1,0))</f>
        <v>0</v>
      </c>
      <c r="AK125" s="50">
        <f ca="1">IF($B125&lt;Input!$B$20,PRODUCT(OFFSET(AK$19,0,$B125,1,Input!$B$20-$B125)),IF($B125=Input!$B$20,1,0))</f>
        <v>0</v>
      </c>
      <c r="AL125" s="50">
        <f ca="1">IF($B125&lt;Input!$B$20,PRODUCT(OFFSET(AL$19,0,$B125,1,Input!$B$20-$B125)),IF($B125=Input!$B$20,1,0))</f>
        <v>0</v>
      </c>
      <c r="AM125" s="50">
        <f ca="1">IF($B125&lt;Input!$B$20,PRODUCT(OFFSET(AM$19,0,$B125,1,Input!$B$20-$B125)),IF($B125=Input!$B$20,1,0))</f>
        <v>0</v>
      </c>
      <c r="AN125" s="50">
        <f ca="1">IF($B125&lt;Input!$B$20,PRODUCT(OFFSET(AN$19,0,$B125,1,Input!$B$20-$B125)),IF($B125=Input!$B$20,1,0))</f>
        <v>0</v>
      </c>
      <c r="AO125" s="50">
        <f ca="1">IF($B125&lt;Input!$B$20,PRODUCT(OFFSET(AO$19,0,$B125,1,Input!$B$20-$B125)),IF($B125=Input!$B$20,1,0))</f>
        <v>0</v>
      </c>
      <c r="AP125" s="50">
        <f ca="1">IF($B125&lt;Input!$B$20,PRODUCT(OFFSET(AP$19,0,$B125,1,Input!$B$20-$B125)),IF($B125=Input!$B$20,1,0))</f>
        <v>0</v>
      </c>
      <c r="AQ125" s="50">
        <f ca="1">IF($B125&lt;Input!$B$20,PRODUCT(OFFSET(AQ$19,0,$B125,1,Input!$B$20-$B125)),IF($B125=Input!$B$20,1,0))</f>
        <v>0</v>
      </c>
      <c r="AR125" s="50">
        <f ca="1">IF($B125&lt;Input!$B$20,PRODUCT(OFFSET(AR$19,0,$B125,1,Input!$B$20-$B125)),IF($B125=Input!$B$20,1,0))</f>
        <v>0</v>
      </c>
      <c r="AS125" s="50">
        <f ca="1">IF($B125&lt;Input!$B$20,PRODUCT(OFFSET(AS$19,0,$B125,1,Input!$B$20-$B125)),IF($B125=Input!$B$20,1,0))</f>
        <v>0</v>
      </c>
      <c r="AT125" s="50">
        <f ca="1">IF($B125&lt;Input!$B$20,PRODUCT(OFFSET(AT$19,0,$B125,1,Input!$B$20-$B125)),IF($B125=Input!$B$20,1,0))</f>
        <v>0</v>
      </c>
      <c r="AU125" s="50">
        <f ca="1">IF($B125&lt;Input!$B$20,PRODUCT(OFFSET(AU$19,0,$B125,1,Input!$B$20-$B125)),IF($B125=Input!$B$20,1,0))</f>
        <v>0</v>
      </c>
      <c r="AV125" s="50">
        <f ca="1">IF($B125&lt;Input!$B$20,PRODUCT(OFFSET(AV$19,0,$B125,1,Input!$B$20-$B125)),IF($B125=Input!$B$20,1,0))</f>
        <v>0</v>
      </c>
      <c r="AW125" s="50">
        <f ca="1">IF($B125&lt;Input!$B$20,PRODUCT(OFFSET(AW$19,0,$B125,1,Input!$B$20-$B125)),IF($B125=Input!$B$20,1,0))</f>
        <v>0</v>
      </c>
      <c r="AX125" s="50">
        <f ca="1">IF($B125&lt;Input!$B$20,PRODUCT(OFFSET(AX$19,0,$B125,1,Input!$B$20-$B125)),IF($B125=Input!$B$20,1,0))</f>
        <v>0</v>
      </c>
      <c r="AY125" s="50">
        <f ca="1">IF($B125&lt;Input!$B$20,PRODUCT(OFFSET(AY$19,0,$B125,1,Input!$B$20-$B125)),IF($B125=Input!$B$20,1,0))</f>
        <v>0</v>
      </c>
      <c r="AZ125" s="50">
        <f ca="1">IF($B125&lt;Input!$B$20,PRODUCT(OFFSET(AZ$19,0,$B125,1,Input!$B$20-$B125)),IF($B125=Input!$B$20,1,0))</f>
        <v>0</v>
      </c>
      <c r="BA125" s="50">
        <f ca="1">IF($B125&lt;Input!$B$20,PRODUCT(OFFSET(BA$19,0,$B125,1,Input!$B$20-$B125)),IF($B125=Input!$B$20,1,0))</f>
        <v>0</v>
      </c>
      <c r="BB125" s="50">
        <f ca="1">IF($B125&lt;Input!$B$20,PRODUCT(OFFSET(BB$19,0,$B125,1,Input!$B$20-$B125)),IF($B125=Input!$B$20,1,0))</f>
        <v>0</v>
      </c>
      <c r="BC125" s="50">
        <f ca="1">IF($B125&lt;Input!$B$20,PRODUCT(OFFSET(BC$19,0,$B125,1,Input!$B$20-$B125)),IF($B125=Input!$B$20,1,0))</f>
        <v>0</v>
      </c>
      <c r="BD125" s="50">
        <f ca="1">IF($B125&lt;Input!$B$20,PRODUCT(OFFSET(BD$19,0,$B125,1,Input!$B$20-$B125)),IF($B125=Input!$B$20,1,0))</f>
        <v>0</v>
      </c>
      <c r="BE125" s="50">
        <f ca="1">IF($B125&lt;Input!$B$20,PRODUCT(OFFSET(BE$19,0,$B125,1,Input!$B$20-$B125)),IF($B125=Input!$B$20,1,0))</f>
        <v>0</v>
      </c>
      <c r="BF125" s="50">
        <f ca="1">IF($B125&lt;Input!$B$20,PRODUCT(OFFSET(BF$19,0,$B125,1,Input!$B$20-$B125)),IF($B125=Input!$B$20,1,0))</f>
        <v>0</v>
      </c>
      <c r="BG125" s="50">
        <f ca="1">IF($B125&lt;Input!$B$20,PRODUCT(OFFSET(BG$19,0,$B125,1,Input!$B$20-$B125)),IF($B125=Input!$B$20,1,0))</f>
        <v>0</v>
      </c>
      <c r="BH125" s="50">
        <f ca="1">IF($B125&lt;Input!$B$20,PRODUCT(OFFSET(BH$19,0,$B125,1,Input!$B$20-$B125)),IF($B125=Input!$B$20,1,0))</f>
        <v>0</v>
      </c>
      <c r="BI125" s="50">
        <f ca="1">IF($B125&lt;Input!$B$20,PRODUCT(OFFSET(BI$19,0,$B125,1,Input!$B$20-$B125)),IF($B125=Input!$B$20,1,0))</f>
        <v>0</v>
      </c>
      <c r="BJ125" s="50">
        <f ca="1">IF($B125&lt;Input!$B$20,PRODUCT(OFFSET(BJ$19,0,$B125,1,Input!$B$20-$B125)),IF($B125=Input!$B$20,1,0))</f>
        <v>0</v>
      </c>
      <c r="BK125" s="50">
        <f ca="1">IF($B125&lt;Input!$B$20,PRODUCT(OFFSET(BK$19,0,$B125,1,Input!$B$20-$B125)),IF($B125=Input!$B$20,1,0))</f>
        <v>0</v>
      </c>
      <c r="BL125" s="50">
        <f ca="1">IF($B125&lt;Input!$B$20,PRODUCT(OFFSET(BL$19,0,$B125,1,Input!$B$20-$B125)),IF($B125=Input!$B$20,1,0))</f>
        <v>0</v>
      </c>
      <c r="BM125" s="50">
        <f ca="1">IF($B125&lt;Input!$B$20,PRODUCT(OFFSET(BM$19,0,$B125,1,Input!$B$20-$B125)),IF($B125=Input!$B$20,1,0))</f>
        <v>0</v>
      </c>
      <c r="BN125" s="50">
        <f ca="1">IF($B125&lt;Input!$B$20,PRODUCT(OFFSET(BN$19,0,$B125,1,Input!$B$20-$B125)),IF($B125=Input!$B$20,1,0))</f>
        <v>0</v>
      </c>
      <c r="BO125" s="50">
        <f ca="1">IF($B125&lt;Input!$B$20,PRODUCT(OFFSET(BO$19,0,$B125,1,Input!$B$20-$B125)),IF($B125=Input!$B$20,1,0))</f>
        <v>0</v>
      </c>
      <c r="BP125" s="50">
        <f ca="1">IF($B125&lt;Input!$B$20,PRODUCT(OFFSET(BP$19,0,$B125,1,Input!$B$20-$B125)),IF($B125=Input!$B$20,1,0))</f>
        <v>0</v>
      </c>
      <c r="BQ125" s="50">
        <f ca="1">IF($B125&lt;Input!$B$20,PRODUCT(OFFSET(BQ$19,0,$B125,1,Input!$B$20-$B125)),IF($B125=Input!$B$20,1,0))</f>
        <v>0</v>
      </c>
      <c r="BR125" s="50">
        <f ca="1">IF($B125&lt;Input!$B$20,PRODUCT(OFFSET(BR$19,0,$B125,1,Input!$B$20-$B125)),IF($B125=Input!$B$20,1,0))</f>
        <v>0</v>
      </c>
      <c r="BS125" s="50">
        <f ca="1">IF($B125&lt;Input!$B$20,PRODUCT(OFFSET(BS$19,0,$B125,1,Input!$B$20-$B125)),IF($B125=Input!$B$20,1,0))</f>
        <v>0</v>
      </c>
      <c r="BT125" s="50">
        <f ca="1">IF($B125&lt;Input!$B$20,PRODUCT(OFFSET(BT$19,0,$B125,1,Input!$B$20-$B125)),IF($B125=Input!$B$20,1,0))</f>
        <v>0</v>
      </c>
      <c r="BU125" s="50">
        <f ca="1">IF($B125&lt;Input!$B$20,PRODUCT(OFFSET(BU$19,0,$B125,1,Input!$B$20-$B125)),IF($B125=Input!$B$20,1,0))</f>
        <v>0</v>
      </c>
      <c r="BV125" s="50">
        <f ca="1">IF($B125&lt;Input!$B$20,PRODUCT(OFFSET(BV$19,0,$B125,1,Input!$B$20-$B125)),IF($B125=Input!$B$20,1,0))</f>
        <v>0</v>
      </c>
      <c r="BW125" s="50">
        <f ca="1">IF($B125&lt;Input!$B$20,PRODUCT(OFFSET(BW$19,0,$B125,1,Input!$B$20-$B125)),IF($B125=Input!$B$20,1,0))</f>
        <v>0</v>
      </c>
      <c r="BX125" s="50">
        <f ca="1">IF($B125&lt;Input!$B$20,PRODUCT(OFFSET(BX$19,0,$B125,1,Input!$B$20-$B125)),IF($B125=Input!$B$20,1,0))</f>
        <v>0</v>
      </c>
      <c r="BY125" s="50">
        <f ca="1">IF($B125&lt;Input!$B$20,PRODUCT(OFFSET(BY$19,0,$B125,1,Input!$B$20-$B125)),IF($B125=Input!$B$20,1,0))</f>
        <v>0</v>
      </c>
      <c r="BZ125" s="50">
        <f ca="1">IF($B125&lt;Input!$B$20,PRODUCT(OFFSET(BZ$19,0,$B125,1,Input!$B$20-$B125)),IF($B125=Input!$B$20,1,0))</f>
        <v>0</v>
      </c>
      <c r="CA125" s="50">
        <f ca="1">IF($B125&lt;Input!$B$20,PRODUCT(OFFSET(CA$19,0,$B125,1,Input!$B$20-$B125)),IF($B125=Input!$B$20,1,0))</f>
        <v>0</v>
      </c>
      <c r="CB125" s="50">
        <f ca="1">IF($B125&lt;Input!$B$20,PRODUCT(OFFSET(CB$19,0,$B125,1,Input!$B$20-$B125)),IF($B125=Input!$B$20,1,0))</f>
        <v>0</v>
      </c>
      <c r="CC125" s="50">
        <f ca="1">IF($B125&lt;Input!$B$20,PRODUCT(OFFSET(CC$19,0,$B125,1,Input!$B$20-$B125)),IF($B125=Input!$B$20,1,0))</f>
        <v>0</v>
      </c>
      <c r="CD125" s="50">
        <f ca="1">IF($B125&lt;Input!$B$20,PRODUCT(OFFSET(CD$19,0,$B125,1,Input!$B$20-$B125)),IF($B125=Input!$B$20,1,0))</f>
        <v>0</v>
      </c>
      <c r="CE125" s="50">
        <f ca="1">IF($B125&lt;Input!$B$20,PRODUCT(OFFSET(CE$19,0,$B125,1,Input!$B$20-$B125)),IF($B125=Input!$B$20,1,0))</f>
        <v>0</v>
      </c>
      <c r="CF125" s="50">
        <f ca="1">IF($B125&lt;Input!$B$20,PRODUCT(OFFSET(CF$19,0,$B125,1,Input!$B$20-$B125)),IF($B125=Input!$B$20,1,0))</f>
        <v>0</v>
      </c>
      <c r="CG125" s="50">
        <f ca="1">IF($B125&lt;Input!$B$20,PRODUCT(OFFSET(CG$19,0,$B125,1,Input!$B$20-$B125)),IF($B125=Input!$B$20,1,0))</f>
        <v>0</v>
      </c>
      <c r="CH125" s="50">
        <f ca="1">IF($B125&lt;Input!$B$20,PRODUCT(OFFSET(CH$19,0,$B125,1,Input!$B$20-$B125)),IF($B125=Input!$B$20,1,0))</f>
        <v>0</v>
      </c>
      <c r="CI125" s="50">
        <f ca="1">IF($B125&lt;Input!$B$20,PRODUCT(OFFSET(CI$19,0,$B125,1,Input!$B$20-$B125)),IF($B125=Input!$B$20,1,0))</f>
        <v>0</v>
      </c>
      <c r="CJ125" s="50">
        <f ca="1">IF($B125&lt;Input!$B$20,PRODUCT(OFFSET(CJ$19,0,$B125,1,Input!$B$20-$B125)),IF($B125=Input!$B$20,1,0))</f>
        <v>0</v>
      </c>
      <c r="CK125" s="50">
        <f ca="1">IF($B125&lt;Input!$B$20,PRODUCT(OFFSET(CK$19,0,$B125,1,Input!$B$20-$B125)),IF($B125=Input!$B$20,1,0))</f>
        <v>0</v>
      </c>
      <c r="CL125" s="50">
        <f ca="1">IF($B125&lt;Input!$B$20,PRODUCT(OFFSET(CL$19,0,$B125,1,Input!$B$20-$B125)),IF($B125=Input!$B$20,1,0))</f>
        <v>0</v>
      </c>
      <c r="CM125" s="50">
        <f ca="1">IF($B125&lt;Input!$B$20,PRODUCT(OFFSET(CM$19,0,$B125,1,Input!$B$20-$B125)),IF($B125=Input!$B$20,1,0))</f>
        <v>0</v>
      </c>
      <c r="CN125" s="50">
        <f ca="1">IF($B125&lt;Input!$B$20,PRODUCT(OFFSET(CN$19,0,$B125,1,Input!$B$20-$B125)),IF($B125=Input!$B$20,1,0))</f>
        <v>0</v>
      </c>
      <c r="CO125" s="50">
        <f ca="1">IF($B125&lt;Input!$B$20,PRODUCT(OFFSET(CO$19,0,$B125,1,Input!$B$20-$B125)),IF($B125=Input!$B$20,1,0))</f>
        <v>0</v>
      </c>
      <c r="CP125" s="50">
        <f ca="1">IF($B125&lt;Input!$B$20,PRODUCT(OFFSET(CP$19,0,$B125,1,Input!$B$20-$B125)),IF($B125=Input!$B$20,1,0))</f>
        <v>0</v>
      </c>
      <c r="CQ125" s="50">
        <f ca="1">IF($B125&lt;Input!$B$20,PRODUCT(OFFSET(CQ$19,0,$B125,1,Input!$B$20-$B125)),IF($B125=Input!$B$20,1,0))</f>
        <v>0</v>
      </c>
      <c r="CR125" s="50">
        <f ca="1">IF($B125&lt;Input!$B$20,PRODUCT(OFFSET(CR$19,0,$B125,1,Input!$B$20-$B125)),IF($B125=Input!$B$20,1,0))</f>
        <v>0</v>
      </c>
      <c r="CS125" s="50">
        <f ca="1">IF($B125&lt;Input!$B$20,PRODUCT(OFFSET(CS$19,0,$B125,1,Input!$B$20-$B125)),IF($B125=Input!$B$20,1,0))</f>
        <v>0</v>
      </c>
      <c r="CT125" s="50">
        <f ca="1">IF($B125&lt;Input!$B$20,PRODUCT(OFFSET(CT$19,0,$B125,1,Input!$B$20-$B125)),IF($B125=Input!$B$20,1,0))</f>
        <v>0</v>
      </c>
      <c r="CU125" s="50">
        <f ca="1">IF($B125&lt;Input!$B$20,PRODUCT(OFFSET(CU$19,0,$B125,1,Input!$B$20-$B125)),IF($B125=Input!$B$20,1,0))</f>
        <v>0</v>
      </c>
    </row>
    <row r="126" spans="2:99" x14ac:dyDescent="0.2">
      <c r="B126" s="43">
        <v>79</v>
      </c>
      <c r="C126" s="50">
        <f ca="1">IF($B126&lt;Input!$B$20,PRODUCT(OFFSET(C$19,0,$B126,1,Input!$B$20-$B126)),IF($B126=Input!$B$20,1,0))</f>
        <v>0</v>
      </c>
      <c r="D126" s="50">
        <f ca="1">IF($B126&lt;Input!$B$20,PRODUCT(OFFSET(D$19,0,$B126,1,Input!$B$20-$B126)),IF($B126=Input!$B$20,1,0))</f>
        <v>0</v>
      </c>
      <c r="E126" s="50">
        <f ca="1">IF($B126&lt;Input!$B$20,PRODUCT(OFFSET(E$19,0,$B126,1,Input!$B$20-$B126)),IF($B126=Input!$B$20,1,0))</f>
        <v>0</v>
      </c>
      <c r="F126" s="50">
        <f ca="1">IF($B126&lt;Input!$B$20,PRODUCT(OFFSET(F$19,0,$B126,1,Input!$B$20-$B126)),IF($B126=Input!$B$20,1,0))</f>
        <v>0</v>
      </c>
      <c r="G126" s="50">
        <f ca="1">IF($B126&lt;Input!$B$20,PRODUCT(OFFSET(G$19,0,$B126,1,Input!$B$20-$B126)),IF($B126=Input!$B$20,1,0))</f>
        <v>0</v>
      </c>
      <c r="H126" s="50">
        <f ca="1">IF($B126&lt;Input!$B$20,PRODUCT(OFFSET(H$19,0,$B126,1,Input!$B$20-$B126)),IF($B126=Input!$B$20,1,0))</f>
        <v>0</v>
      </c>
      <c r="I126" s="50">
        <f ca="1">IF($B126&lt;Input!$B$20,PRODUCT(OFFSET(I$19,0,$B126,1,Input!$B$20-$B126)),IF($B126=Input!$B$20,1,0))</f>
        <v>0</v>
      </c>
      <c r="J126" s="50">
        <f ca="1">IF($B126&lt;Input!$B$20,PRODUCT(OFFSET(J$19,0,$B126,1,Input!$B$20-$B126)),IF($B126=Input!$B$20,1,0))</f>
        <v>0</v>
      </c>
      <c r="K126" s="50">
        <f ca="1">IF($B126&lt;Input!$B$20,PRODUCT(OFFSET(K$19,0,$B126,1,Input!$B$20-$B126)),IF($B126=Input!$B$20,1,0))</f>
        <v>0</v>
      </c>
      <c r="L126" s="50">
        <f ca="1">IF($B126&lt;Input!$B$20,PRODUCT(OFFSET(L$19,0,$B126,1,Input!$B$20-$B126)),IF($B126=Input!$B$20,1,0))</f>
        <v>0</v>
      </c>
      <c r="M126" s="50">
        <f ca="1">IF($B126&lt;Input!$B$20,PRODUCT(OFFSET(M$19,0,$B126,1,Input!$B$20-$B126)),IF($B126=Input!$B$20,1,0))</f>
        <v>0</v>
      </c>
      <c r="N126" s="50">
        <f ca="1">IF($B126&lt;Input!$B$20,PRODUCT(OFFSET(N$19,0,$B126,1,Input!$B$20-$B126)),IF($B126=Input!$B$20,1,0))</f>
        <v>0</v>
      </c>
      <c r="O126" s="50">
        <f ca="1">IF($B126&lt;Input!$B$20,PRODUCT(OFFSET(O$19,0,$B126,1,Input!$B$20-$B126)),IF($B126=Input!$B$20,1,0))</f>
        <v>0</v>
      </c>
      <c r="P126" s="50">
        <f ca="1">IF($B126&lt;Input!$B$20,PRODUCT(OFFSET(P$19,0,$B126,1,Input!$B$20-$B126)),IF($B126=Input!$B$20,1,0))</f>
        <v>0</v>
      </c>
      <c r="Q126" s="50">
        <f ca="1">IF($B126&lt;Input!$B$20,PRODUCT(OFFSET(Q$19,0,$B126,1,Input!$B$20-$B126)),IF($B126=Input!$B$20,1,0))</f>
        <v>0</v>
      </c>
      <c r="R126" s="50">
        <f ca="1">IF($B126&lt;Input!$B$20,PRODUCT(OFFSET(R$19,0,$B126,1,Input!$B$20-$B126)),IF($B126=Input!$B$20,1,0))</f>
        <v>0</v>
      </c>
      <c r="S126" s="50">
        <f ca="1">IF($B126&lt;Input!$B$20,PRODUCT(OFFSET(S$19,0,$B126,1,Input!$B$20-$B126)),IF($B126=Input!$B$20,1,0))</f>
        <v>0</v>
      </c>
      <c r="T126" s="50">
        <f ca="1">IF($B126&lt;Input!$B$20,PRODUCT(OFFSET(T$19,0,$B126,1,Input!$B$20-$B126)),IF($B126=Input!$B$20,1,0))</f>
        <v>0</v>
      </c>
      <c r="U126" s="50">
        <f ca="1">IF($B126&lt;Input!$B$20,PRODUCT(OFFSET(U$19,0,$B126,1,Input!$B$20-$B126)),IF($B126=Input!$B$20,1,0))</f>
        <v>0</v>
      </c>
      <c r="V126" s="50">
        <f ca="1">IF($B126&lt;Input!$B$20,PRODUCT(OFFSET(V$19,0,$B126,1,Input!$B$20-$B126)),IF($B126=Input!$B$20,1,0))</f>
        <v>0</v>
      </c>
      <c r="W126" s="50">
        <f ca="1">IF($B126&lt;Input!$B$20,PRODUCT(OFFSET(W$19,0,$B126,1,Input!$B$20-$B126)),IF($B126=Input!$B$20,1,0))</f>
        <v>0</v>
      </c>
      <c r="X126" s="50">
        <f ca="1">IF($B126&lt;Input!$B$20,PRODUCT(OFFSET(X$19,0,$B126,1,Input!$B$20-$B126)),IF($B126=Input!$B$20,1,0))</f>
        <v>0</v>
      </c>
      <c r="Y126" s="50">
        <f ca="1">IF($B126&lt;Input!$B$20,PRODUCT(OFFSET(Y$19,0,$B126,1,Input!$B$20-$B126)),IF($B126=Input!$B$20,1,0))</f>
        <v>0</v>
      </c>
      <c r="Z126" s="50">
        <f ca="1">IF($B126&lt;Input!$B$20,PRODUCT(OFFSET(Z$19,0,$B126,1,Input!$B$20-$B126)),IF($B126=Input!$B$20,1,0))</f>
        <v>0</v>
      </c>
      <c r="AA126" s="50">
        <f ca="1">IF($B126&lt;Input!$B$20,PRODUCT(OFFSET(AA$19,0,$B126,1,Input!$B$20-$B126)),IF($B126=Input!$B$20,1,0))</f>
        <v>0</v>
      </c>
      <c r="AB126" s="50">
        <f ca="1">IF($B126&lt;Input!$B$20,PRODUCT(OFFSET(AB$19,0,$B126,1,Input!$B$20-$B126)),IF($B126=Input!$B$20,1,0))</f>
        <v>0</v>
      </c>
      <c r="AC126" s="50">
        <f ca="1">IF($B126&lt;Input!$B$20,PRODUCT(OFFSET(AC$19,0,$B126,1,Input!$B$20-$B126)),IF($B126=Input!$B$20,1,0))</f>
        <v>0</v>
      </c>
      <c r="AD126" s="50">
        <f ca="1">IF($B126&lt;Input!$B$20,PRODUCT(OFFSET(AD$19,0,$B126,1,Input!$B$20-$B126)),IF($B126=Input!$B$20,1,0))</f>
        <v>0</v>
      </c>
      <c r="AE126" s="50">
        <f ca="1">IF($B126&lt;Input!$B$20,PRODUCT(OFFSET(AE$19,0,$B126,1,Input!$B$20-$B126)),IF($B126=Input!$B$20,1,0))</f>
        <v>0</v>
      </c>
      <c r="AF126" s="50">
        <f ca="1">IF($B126&lt;Input!$B$20,PRODUCT(OFFSET(AF$19,0,$B126,1,Input!$B$20-$B126)),IF($B126=Input!$B$20,1,0))</f>
        <v>0</v>
      </c>
      <c r="AG126" s="50">
        <f ca="1">IF($B126&lt;Input!$B$20,PRODUCT(OFFSET(AG$19,0,$B126,1,Input!$B$20-$B126)),IF($B126=Input!$B$20,1,0))</f>
        <v>0</v>
      </c>
      <c r="AH126" s="50">
        <f ca="1">IF($B126&lt;Input!$B$20,PRODUCT(OFFSET(AH$19,0,$B126,1,Input!$B$20-$B126)),IF($B126=Input!$B$20,1,0))</f>
        <v>0</v>
      </c>
      <c r="AI126" s="50">
        <f ca="1">IF($B126&lt;Input!$B$20,PRODUCT(OFFSET(AI$19,0,$B126,1,Input!$B$20-$B126)),IF($B126=Input!$B$20,1,0))</f>
        <v>0</v>
      </c>
      <c r="AJ126" s="50">
        <f ca="1">IF($B126&lt;Input!$B$20,PRODUCT(OFFSET(AJ$19,0,$B126,1,Input!$B$20-$B126)),IF($B126=Input!$B$20,1,0))</f>
        <v>0</v>
      </c>
      <c r="AK126" s="50">
        <f ca="1">IF($B126&lt;Input!$B$20,PRODUCT(OFFSET(AK$19,0,$B126,1,Input!$B$20-$B126)),IF($B126=Input!$B$20,1,0))</f>
        <v>0</v>
      </c>
      <c r="AL126" s="50">
        <f ca="1">IF($B126&lt;Input!$B$20,PRODUCT(OFFSET(AL$19,0,$B126,1,Input!$B$20-$B126)),IF($B126=Input!$B$20,1,0))</f>
        <v>0</v>
      </c>
      <c r="AM126" s="50">
        <f ca="1">IF($B126&lt;Input!$B$20,PRODUCT(OFFSET(AM$19,0,$B126,1,Input!$B$20-$B126)),IF($B126=Input!$B$20,1,0))</f>
        <v>0</v>
      </c>
      <c r="AN126" s="50">
        <f ca="1">IF($B126&lt;Input!$B$20,PRODUCT(OFFSET(AN$19,0,$B126,1,Input!$B$20-$B126)),IF($B126=Input!$B$20,1,0))</f>
        <v>0</v>
      </c>
      <c r="AO126" s="50">
        <f ca="1">IF($B126&lt;Input!$B$20,PRODUCT(OFFSET(AO$19,0,$B126,1,Input!$B$20-$B126)),IF($B126=Input!$B$20,1,0))</f>
        <v>0</v>
      </c>
      <c r="AP126" s="50">
        <f ca="1">IF($B126&lt;Input!$B$20,PRODUCT(OFFSET(AP$19,0,$B126,1,Input!$B$20-$B126)),IF($B126=Input!$B$20,1,0))</f>
        <v>0</v>
      </c>
      <c r="AQ126" s="50">
        <f ca="1">IF($B126&lt;Input!$B$20,PRODUCT(OFFSET(AQ$19,0,$B126,1,Input!$B$20-$B126)),IF($B126=Input!$B$20,1,0))</f>
        <v>0</v>
      </c>
      <c r="AR126" s="50">
        <f ca="1">IF($B126&lt;Input!$B$20,PRODUCT(OFFSET(AR$19,0,$B126,1,Input!$B$20-$B126)),IF($B126=Input!$B$20,1,0))</f>
        <v>0</v>
      </c>
      <c r="AS126" s="50">
        <f ca="1">IF($B126&lt;Input!$B$20,PRODUCT(OFFSET(AS$19,0,$B126,1,Input!$B$20-$B126)),IF($B126=Input!$B$20,1,0))</f>
        <v>0</v>
      </c>
      <c r="AT126" s="50">
        <f ca="1">IF($B126&lt;Input!$B$20,PRODUCT(OFFSET(AT$19,0,$B126,1,Input!$B$20-$B126)),IF($B126=Input!$B$20,1,0))</f>
        <v>0</v>
      </c>
      <c r="AU126" s="50">
        <f ca="1">IF($B126&lt;Input!$B$20,PRODUCT(OFFSET(AU$19,0,$B126,1,Input!$B$20-$B126)),IF($B126=Input!$B$20,1,0))</f>
        <v>0</v>
      </c>
      <c r="AV126" s="50">
        <f ca="1">IF($B126&lt;Input!$B$20,PRODUCT(OFFSET(AV$19,0,$B126,1,Input!$B$20-$B126)),IF($B126=Input!$B$20,1,0))</f>
        <v>0</v>
      </c>
      <c r="AW126" s="50">
        <f ca="1">IF($B126&lt;Input!$B$20,PRODUCT(OFFSET(AW$19,0,$B126,1,Input!$B$20-$B126)),IF($B126=Input!$B$20,1,0))</f>
        <v>0</v>
      </c>
      <c r="AX126" s="50">
        <f ca="1">IF($B126&lt;Input!$B$20,PRODUCT(OFFSET(AX$19,0,$B126,1,Input!$B$20-$B126)),IF($B126=Input!$B$20,1,0))</f>
        <v>0</v>
      </c>
      <c r="AY126" s="50">
        <f ca="1">IF($B126&lt;Input!$B$20,PRODUCT(OFFSET(AY$19,0,$B126,1,Input!$B$20-$B126)),IF($B126=Input!$B$20,1,0))</f>
        <v>0</v>
      </c>
      <c r="AZ126" s="50">
        <f ca="1">IF($B126&lt;Input!$B$20,PRODUCT(OFFSET(AZ$19,0,$B126,1,Input!$B$20-$B126)),IF($B126=Input!$B$20,1,0))</f>
        <v>0</v>
      </c>
      <c r="BA126" s="50">
        <f ca="1">IF($B126&lt;Input!$B$20,PRODUCT(OFFSET(BA$19,0,$B126,1,Input!$B$20-$B126)),IF($B126=Input!$B$20,1,0))</f>
        <v>0</v>
      </c>
      <c r="BB126" s="50">
        <f ca="1">IF($B126&lt;Input!$B$20,PRODUCT(OFFSET(BB$19,0,$B126,1,Input!$B$20-$B126)),IF($B126=Input!$B$20,1,0))</f>
        <v>0</v>
      </c>
      <c r="BC126" s="50">
        <f ca="1">IF($B126&lt;Input!$B$20,PRODUCT(OFFSET(BC$19,0,$B126,1,Input!$B$20-$B126)),IF($B126=Input!$B$20,1,0))</f>
        <v>0</v>
      </c>
      <c r="BD126" s="50">
        <f ca="1">IF($B126&lt;Input!$B$20,PRODUCT(OFFSET(BD$19,0,$B126,1,Input!$B$20-$B126)),IF($B126=Input!$B$20,1,0))</f>
        <v>0</v>
      </c>
      <c r="BE126" s="50">
        <f ca="1">IF($B126&lt;Input!$B$20,PRODUCT(OFFSET(BE$19,0,$B126,1,Input!$B$20-$B126)),IF($B126=Input!$B$20,1,0))</f>
        <v>0</v>
      </c>
      <c r="BF126" s="50">
        <f ca="1">IF($B126&lt;Input!$B$20,PRODUCT(OFFSET(BF$19,0,$B126,1,Input!$B$20-$B126)),IF($B126=Input!$B$20,1,0))</f>
        <v>0</v>
      </c>
      <c r="BG126" s="50">
        <f ca="1">IF($B126&lt;Input!$B$20,PRODUCT(OFFSET(BG$19,0,$B126,1,Input!$B$20-$B126)),IF($B126=Input!$B$20,1,0))</f>
        <v>0</v>
      </c>
      <c r="BH126" s="50">
        <f ca="1">IF($B126&lt;Input!$B$20,PRODUCT(OFFSET(BH$19,0,$B126,1,Input!$B$20-$B126)),IF($B126=Input!$B$20,1,0))</f>
        <v>0</v>
      </c>
      <c r="BI126" s="50">
        <f ca="1">IF($B126&lt;Input!$B$20,PRODUCT(OFFSET(BI$19,0,$B126,1,Input!$B$20-$B126)),IF($B126=Input!$B$20,1,0))</f>
        <v>0</v>
      </c>
      <c r="BJ126" s="50">
        <f ca="1">IF($B126&lt;Input!$B$20,PRODUCT(OFFSET(BJ$19,0,$B126,1,Input!$B$20-$B126)),IF($B126=Input!$B$20,1,0))</f>
        <v>0</v>
      </c>
      <c r="BK126" s="50">
        <f ca="1">IF($B126&lt;Input!$B$20,PRODUCT(OFFSET(BK$19,0,$B126,1,Input!$B$20-$B126)),IF($B126=Input!$B$20,1,0))</f>
        <v>0</v>
      </c>
      <c r="BL126" s="50">
        <f ca="1">IF($B126&lt;Input!$B$20,PRODUCT(OFFSET(BL$19,0,$B126,1,Input!$B$20-$B126)),IF($B126=Input!$B$20,1,0))</f>
        <v>0</v>
      </c>
      <c r="BM126" s="50">
        <f ca="1">IF($B126&lt;Input!$B$20,PRODUCT(OFFSET(BM$19,0,$B126,1,Input!$B$20-$B126)),IF($B126=Input!$B$20,1,0))</f>
        <v>0</v>
      </c>
      <c r="BN126" s="50">
        <f ca="1">IF($B126&lt;Input!$B$20,PRODUCT(OFFSET(BN$19,0,$B126,1,Input!$B$20-$B126)),IF($B126=Input!$B$20,1,0))</f>
        <v>0</v>
      </c>
      <c r="BO126" s="50">
        <f ca="1">IF($B126&lt;Input!$B$20,PRODUCT(OFFSET(BO$19,0,$B126,1,Input!$B$20-$B126)),IF($B126=Input!$B$20,1,0))</f>
        <v>0</v>
      </c>
      <c r="BP126" s="50">
        <f ca="1">IF($B126&lt;Input!$B$20,PRODUCT(OFFSET(BP$19,0,$B126,1,Input!$B$20-$B126)),IF($B126=Input!$B$20,1,0))</f>
        <v>0</v>
      </c>
      <c r="BQ126" s="50">
        <f ca="1">IF($B126&lt;Input!$B$20,PRODUCT(OFFSET(BQ$19,0,$B126,1,Input!$B$20-$B126)),IF($B126=Input!$B$20,1,0))</f>
        <v>0</v>
      </c>
      <c r="BR126" s="50">
        <f ca="1">IF($B126&lt;Input!$B$20,PRODUCT(OFFSET(BR$19,0,$B126,1,Input!$B$20-$B126)),IF($B126=Input!$B$20,1,0))</f>
        <v>0</v>
      </c>
      <c r="BS126" s="50">
        <f ca="1">IF($B126&lt;Input!$B$20,PRODUCT(OFFSET(BS$19,0,$B126,1,Input!$B$20-$B126)),IF($B126=Input!$B$20,1,0))</f>
        <v>0</v>
      </c>
      <c r="BT126" s="50">
        <f ca="1">IF($B126&lt;Input!$B$20,PRODUCT(OFFSET(BT$19,0,$B126,1,Input!$B$20-$B126)),IF($B126=Input!$B$20,1,0))</f>
        <v>0</v>
      </c>
      <c r="BU126" s="50">
        <f ca="1">IF($B126&lt;Input!$B$20,PRODUCT(OFFSET(BU$19,0,$B126,1,Input!$B$20-$B126)),IF($B126=Input!$B$20,1,0))</f>
        <v>0</v>
      </c>
      <c r="BV126" s="50">
        <f ca="1">IF($B126&lt;Input!$B$20,PRODUCT(OFFSET(BV$19,0,$B126,1,Input!$B$20-$B126)),IF($B126=Input!$B$20,1,0))</f>
        <v>0</v>
      </c>
      <c r="BW126" s="50">
        <f ca="1">IF($B126&lt;Input!$B$20,PRODUCT(OFFSET(BW$19,0,$B126,1,Input!$B$20-$B126)),IF($B126=Input!$B$20,1,0))</f>
        <v>0</v>
      </c>
      <c r="BX126" s="50">
        <f ca="1">IF($B126&lt;Input!$B$20,PRODUCT(OFFSET(BX$19,0,$B126,1,Input!$B$20-$B126)),IF($B126=Input!$B$20,1,0))</f>
        <v>0</v>
      </c>
      <c r="BY126" s="50">
        <f ca="1">IF($B126&lt;Input!$B$20,PRODUCT(OFFSET(BY$19,0,$B126,1,Input!$B$20-$B126)),IF($B126=Input!$B$20,1,0))</f>
        <v>0</v>
      </c>
      <c r="BZ126" s="50">
        <f ca="1">IF($B126&lt;Input!$B$20,PRODUCT(OFFSET(BZ$19,0,$B126,1,Input!$B$20-$B126)),IF($B126=Input!$B$20,1,0))</f>
        <v>0</v>
      </c>
      <c r="CA126" s="50">
        <f ca="1">IF($B126&lt;Input!$B$20,PRODUCT(OFFSET(CA$19,0,$B126,1,Input!$B$20-$B126)),IF($B126=Input!$B$20,1,0))</f>
        <v>0</v>
      </c>
      <c r="CB126" s="50">
        <f ca="1">IF($B126&lt;Input!$B$20,PRODUCT(OFFSET(CB$19,0,$B126,1,Input!$B$20-$B126)),IF($B126=Input!$B$20,1,0))</f>
        <v>0</v>
      </c>
      <c r="CC126" s="50">
        <f ca="1">IF($B126&lt;Input!$B$20,PRODUCT(OFFSET(CC$19,0,$B126,1,Input!$B$20-$B126)),IF($B126=Input!$B$20,1,0))</f>
        <v>0</v>
      </c>
      <c r="CD126" s="50">
        <f ca="1">IF($B126&lt;Input!$B$20,PRODUCT(OFFSET(CD$19,0,$B126,1,Input!$B$20-$B126)),IF($B126=Input!$B$20,1,0))</f>
        <v>0</v>
      </c>
      <c r="CE126" s="50">
        <f ca="1">IF($B126&lt;Input!$B$20,PRODUCT(OFFSET(CE$19,0,$B126,1,Input!$B$20-$B126)),IF($B126=Input!$B$20,1,0))</f>
        <v>0</v>
      </c>
      <c r="CF126" s="50">
        <f ca="1">IF($B126&lt;Input!$B$20,PRODUCT(OFFSET(CF$19,0,$B126,1,Input!$B$20-$B126)),IF($B126=Input!$B$20,1,0))</f>
        <v>0</v>
      </c>
      <c r="CG126" s="50">
        <f ca="1">IF($B126&lt;Input!$B$20,PRODUCT(OFFSET(CG$19,0,$B126,1,Input!$B$20-$B126)),IF($B126=Input!$B$20,1,0))</f>
        <v>0</v>
      </c>
      <c r="CH126" s="50">
        <f ca="1">IF($B126&lt;Input!$B$20,PRODUCT(OFFSET(CH$19,0,$B126,1,Input!$B$20-$B126)),IF($B126=Input!$B$20,1,0))</f>
        <v>0</v>
      </c>
      <c r="CI126" s="50">
        <f ca="1">IF($B126&lt;Input!$B$20,PRODUCT(OFFSET(CI$19,0,$B126,1,Input!$B$20-$B126)),IF($B126=Input!$B$20,1,0))</f>
        <v>0</v>
      </c>
      <c r="CJ126" s="50">
        <f ca="1">IF($B126&lt;Input!$B$20,PRODUCT(OFFSET(CJ$19,0,$B126,1,Input!$B$20-$B126)),IF($B126=Input!$B$20,1,0))</f>
        <v>0</v>
      </c>
      <c r="CK126" s="50">
        <f ca="1">IF($B126&lt;Input!$B$20,PRODUCT(OFFSET(CK$19,0,$B126,1,Input!$B$20-$B126)),IF($B126=Input!$B$20,1,0))</f>
        <v>0</v>
      </c>
      <c r="CL126" s="50">
        <f ca="1">IF($B126&lt;Input!$B$20,PRODUCT(OFFSET(CL$19,0,$B126,1,Input!$B$20-$B126)),IF($B126=Input!$B$20,1,0))</f>
        <v>0</v>
      </c>
      <c r="CM126" s="50">
        <f ca="1">IF($B126&lt;Input!$B$20,PRODUCT(OFFSET(CM$19,0,$B126,1,Input!$B$20-$B126)),IF($B126=Input!$B$20,1,0))</f>
        <v>0</v>
      </c>
      <c r="CN126" s="50">
        <f ca="1">IF($B126&lt;Input!$B$20,PRODUCT(OFFSET(CN$19,0,$B126,1,Input!$B$20-$B126)),IF($B126=Input!$B$20,1,0))</f>
        <v>0</v>
      </c>
      <c r="CO126" s="50">
        <f ca="1">IF($B126&lt;Input!$B$20,PRODUCT(OFFSET(CO$19,0,$B126,1,Input!$B$20-$B126)),IF($B126=Input!$B$20,1,0))</f>
        <v>0</v>
      </c>
      <c r="CP126" s="50">
        <f ca="1">IF($B126&lt;Input!$B$20,PRODUCT(OFFSET(CP$19,0,$B126,1,Input!$B$20-$B126)),IF($B126=Input!$B$20,1,0))</f>
        <v>0</v>
      </c>
      <c r="CQ126" s="50">
        <f ca="1">IF($B126&lt;Input!$B$20,PRODUCT(OFFSET(CQ$19,0,$B126,1,Input!$B$20-$B126)),IF($B126=Input!$B$20,1,0))</f>
        <v>0</v>
      </c>
      <c r="CR126" s="50">
        <f ca="1">IF($B126&lt;Input!$B$20,PRODUCT(OFFSET(CR$19,0,$B126,1,Input!$B$20-$B126)),IF($B126=Input!$B$20,1,0))</f>
        <v>0</v>
      </c>
      <c r="CS126" s="50">
        <f ca="1">IF($B126&lt;Input!$B$20,PRODUCT(OFFSET(CS$19,0,$B126,1,Input!$B$20-$B126)),IF($B126=Input!$B$20,1,0))</f>
        <v>0</v>
      </c>
      <c r="CT126" s="50">
        <f ca="1">IF($B126&lt;Input!$B$20,PRODUCT(OFFSET(CT$19,0,$B126,1,Input!$B$20-$B126)),IF($B126=Input!$B$20,1,0))</f>
        <v>0</v>
      </c>
      <c r="CU126" s="50">
        <f ca="1">IF($B126&lt;Input!$B$20,PRODUCT(OFFSET(CU$19,0,$B126,1,Input!$B$20-$B126)),IF($B126=Input!$B$20,1,0))</f>
        <v>0</v>
      </c>
    </row>
    <row r="127" spans="2:99" x14ac:dyDescent="0.2">
      <c r="B127" s="43">
        <v>80</v>
      </c>
      <c r="C127" s="50">
        <f ca="1">IF($B127&lt;Input!$B$20,PRODUCT(OFFSET(C$19,0,$B127,1,Input!$B$20-$B127)),IF($B127=Input!$B$20,1,0))</f>
        <v>0</v>
      </c>
      <c r="D127" s="50">
        <f ca="1">IF($B127&lt;Input!$B$20,PRODUCT(OFFSET(D$19,0,$B127,1,Input!$B$20-$B127)),IF($B127=Input!$B$20,1,0))</f>
        <v>0</v>
      </c>
      <c r="E127" s="50">
        <f ca="1">IF($B127&lt;Input!$B$20,PRODUCT(OFFSET(E$19,0,$B127,1,Input!$B$20-$B127)),IF($B127=Input!$B$20,1,0))</f>
        <v>0</v>
      </c>
      <c r="F127" s="50">
        <f ca="1">IF($B127&lt;Input!$B$20,PRODUCT(OFFSET(F$19,0,$B127,1,Input!$B$20-$B127)),IF($B127=Input!$B$20,1,0))</f>
        <v>0</v>
      </c>
      <c r="G127" s="50">
        <f ca="1">IF($B127&lt;Input!$B$20,PRODUCT(OFFSET(G$19,0,$B127,1,Input!$B$20-$B127)),IF($B127=Input!$B$20,1,0))</f>
        <v>0</v>
      </c>
      <c r="H127" s="50">
        <f ca="1">IF($B127&lt;Input!$B$20,PRODUCT(OFFSET(H$19,0,$B127,1,Input!$B$20-$B127)),IF($B127=Input!$B$20,1,0))</f>
        <v>0</v>
      </c>
      <c r="I127" s="50">
        <f ca="1">IF($B127&lt;Input!$B$20,PRODUCT(OFFSET(I$19,0,$B127,1,Input!$B$20-$B127)),IF($B127=Input!$B$20,1,0))</f>
        <v>0</v>
      </c>
      <c r="J127" s="50">
        <f ca="1">IF($B127&lt;Input!$B$20,PRODUCT(OFFSET(J$19,0,$B127,1,Input!$B$20-$B127)),IF($B127=Input!$B$20,1,0))</f>
        <v>0</v>
      </c>
      <c r="K127" s="50">
        <f ca="1">IF($B127&lt;Input!$B$20,PRODUCT(OFFSET(K$19,0,$B127,1,Input!$B$20-$B127)),IF($B127=Input!$B$20,1,0))</f>
        <v>0</v>
      </c>
      <c r="L127" s="50">
        <f ca="1">IF($B127&lt;Input!$B$20,PRODUCT(OFFSET(L$19,0,$B127,1,Input!$B$20-$B127)),IF($B127=Input!$B$20,1,0))</f>
        <v>0</v>
      </c>
      <c r="M127" s="50">
        <f ca="1">IF($B127&lt;Input!$B$20,PRODUCT(OFFSET(M$19,0,$B127,1,Input!$B$20-$B127)),IF($B127=Input!$B$20,1,0))</f>
        <v>0</v>
      </c>
      <c r="N127" s="50">
        <f ca="1">IF($B127&lt;Input!$B$20,PRODUCT(OFFSET(N$19,0,$B127,1,Input!$B$20-$B127)),IF($B127=Input!$B$20,1,0))</f>
        <v>0</v>
      </c>
      <c r="O127" s="50">
        <f ca="1">IF($B127&lt;Input!$B$20,PRODUCT(OFFSET(O$19,0,$B127,1,Input!$B$20-$B127)),IF($B127=Input!$B$20,1,0))</f>
        <v>0</v>
      </c>
      <c r="P127" s="50">
        <f ca="1">IF($B127&lt;Input!$B$20,PRODUCT(OFFSET(P$19,0,$B127,1,Input!$B$20-$B127)),IF($B127=Input!$B$20,1,0))</f>
        <v>0</v>
      </c>
      <c r="Q127" s="50">
        <f ca="1">IF($B127&lt;Input!$B$20,PRODUCT(OFFSET(Q$19,0,$B127,1,Input!$B$20-$B127)),IF($B127=Input!$B$20,1,0))</f>
        <v>0</v>
      </c>
      <c r="R127" s="50">
        <f ca="1">IF($B127&lt;Input!$B$20,PRODUCT(OFFSET(R$19,0,$B127,1,Input!$B$20-$B127)),IF($B127=Input!$B$20,1,0))</f>
        <v>0</v>
      </c>
      <c r="S127" s="50">
        <f ca="1">IF($B127&lt;Input!$B$20,PRODUCT(OFFSET(S$19,0,$B127,1,Input!$B$20-$B127)),IF($B127=Input!$B$20,1,0))</f>
        <v>0</v>
      </c>
      <c r="T127" s="50">
        <f ca="1">IF($B127&lt;Input!$B$20,PRODUCT(OFFSET(T$19,0,$B127,1,Input!$B$20-$B127)),IF($B127=Input!$B$20,1,0))</f>
        <v>0</v>
      </c>
      <c r="U127" s="50">
        <f ca="1">IF($B127&lt;Input!$B$20,PRODUCT(OFFSET(U$19,0,$B127,1,Input!$B$20-$B127)),IF($B127=Input!$B$20,1,0))</f>
        <v>0</v>
      </c>
      <c r="V127" s="50">
        <f ca="1">IF($B127&lt;Input!$B$20,PRODUCT(OFFSET(V$19,0,$B127,1,Input!$B$20-$B127)),IF($B127=Input!$B$20,1,0))</f>
        <v>0</v>
      </c>
      <c r="W127" s="50">
        <f ca="1">IF($B127&lt;Input!$B$20,PRODUCT(OFFSET(W$19,0,$B127,1,Input!$B$20-$B127)),IF($B127=Input!$B$20,1,0))</f>
        <v>0</v>
      </c>
      <c r="X127" s="50">
        <f ca="1">IF($B127&lt;Input!$B$20,PRODUCT(OFFSET(X$19,0,$B127,1,Input!$B$20-$B127)),IF($B127=Input!$B$20,1,0))</f>
        <v>0</v>
      </c>
      <c r="Y127" s="50">
        <f ca="1">IF($B127&lt;Input!$B$20,PRODUCT(OFFSET(Y$19,0,$B127,1,Input!$B$20-$B127)),IF($B127=Input!$B$20,1,0))</f>
        <v>0</v>
      </c>
      <c r="Z127" s="50">
        <f ca="1">IF($B127&lt;Input!$B$20,PRODUCT(OFFSET(Z$19,0,$B127,1,Input!$B$20-$B127)),IF($B127=Input!$B$20,1,0))</f>
        <v>0</v>
      </c>
      <c r="AA127" s="50">
        <f ca="1">IF($B127&lt;Input!$B$20,PRODUCT(OFFSET(AA$19,0,$B127,1,Input!$B$20-$B127)),IF($B127=Input!$B$20,1,0))</f>
        <v>0</v>
      </c>
      <c r="AB127" s="50">
        <f ca="1">IF($B127&lt;Input!$B$20,PRODUCT(OFFSET(AB$19,0,$B127,1,Input!$B$20-$B127)),IF($B127=Input!$B$20,1,0))</f>
        <v>0</v>
      </c>
      <c r="AC127" s="50">
        <f ca="1">IF($B127&lt;Input!$B$20,PRODUCT(OFFSET(AC$19,0,$B127,1,Input!$B$20-$B127)),IF($B127=Input!$B$20,1,0))</f>
        <v>0</v>
      </c>
      <c r="AD127" s="50">
        <f ca="1">IF($B127&lt;Input!$B$20,PRODUCT(OFFSET(AD$19,0,$B127,1,Input!$B$20-$B127)),IF($B127=Input!$B$20,1,0))</f>
        <v>0</v>
      </c>
      <c r="AE127" s="50">
        <f ca="1">IF($B127&lt;Input!$B$20,PRODUCT(OFFSET(AE$19,0,$B127,1,Input!$B$20-$B127)),IF($B127=Input!$B$20,1,0))</f>
        <v>0</v>
      </c>
      <c r="AF127" s="50">
        <f ca="1">IF($B127&lt;Input!$B$20,PRODUCT(OFFSET(AF$19,0,$B127,1,Input!$B$20-$B127)),IF($B127=Input!$B$20,1,0))</f>
        <v>0</v>
      </c>
      <c r="AG127" s="50">
        <f ca="1">IF($B127&lt;Input!$B$20,PRODUCT(OFFSET(AG$19,0,$B127,1,Input!$B$20-$B127)),IF($B127=Input!$B$20,1,0))</f>
        <v>0</v>
      </c>
      <c r="AH127" s="50">
        <f ca="1">IF($B127&lt;Input!$B$20,PRODUCT(OFFSET(AH$19,0,$B127,1,Input!$B$20-$B127)),IF($B127=Input!$B$20,1,0))</f>
        <v>0</v>
      </c>
      <c r="AI127" s="50">
        <f ca="1">IF($B127&lt;Input!$B$20,PRODUCT(OFFSET(AI$19,0,$B127,1,Input!$B$20-$B127)),IF($B127=Input!$B$20,1,0))</f>
        <v>0</v>
      </c>
      <c r="AJ127" s="50">
        <f ca="1">IF($B127&lt;Input!$B$20,PRODUCT(OFFSET(AJ$19,0,$B127,1,Input!$B$20-$B127)),IF($B127=Input!$B$20,1,0))</f>
        <v>0</v>
      </c>
      <c r="AK127" s="50">
        <f ca="1">IF($B127&lt;Input!$B$20,PRODUCT(OFFSET(AK$19,0,$B127,1,Input!$B$20-$B127)),IF($B127=Input!$B$20,1,0))</f>
        <v>0</v>
      </c>
      <c r="AL127" s="50">
        <f ca="1">IF($B127&lt;Input!$B$20,PRODUCT(OFFSET(AL$19,0,$B127,1,Input!$B$20-$B127)),IF($B127=Input!$B$20,1,0))</f>
        <v>0</v>
      </c>
      <c r="AM127" s="50">
        <f ca="1">IF($B127&lt;Input!$B$20,PRODUCT(OFFSET(AM$19,0,$B127,1,Input!$B$20-$B127)),IF($B127=Input!$B$20,1,0))</f>
        <v>0</v>
      </c>
      <c r="AN127" s="50">
        <f ca="1">IF($B127&lt;Input!$B$20,PRODUCT(OFFSET(AN$19,0,$B127,1,Input!$B$20-$B127)),IF($B127=Input!$B$20,1,0))</f>
        <v>0</v>
      </c>
      <c r="AO127" s="50">
        <f ca="1">IF($B127&lt;Input!$B$20,PRODUCT(OFFSET(AO$19,0,$B127,1,Input!$B$20-$B127)),IF($B127=Input!$B$20,1,0))</f>
        <v>0</v>
      </c>
      <c r="AP127" s="50">
        <f ca="1">IF($B127&lt;Input!$B$20,PRODUCT(OFFSET(AP$19,0,$B127,1,Input!$B$20-$B127)),IF($B127=Input!$B$20,1,0))</f>
        <v>0</v>
      </c>
      <c r="AQ127" s="50">
        <f ca="1">IF($B127&lt;Input!$B$20,PRODUCT(OFFSET(AQ$19,0,$B127,1,Input!$B$20-$B127)),IF($B127=Input!$B$20,1,0))</f>
        <v>0</v>
      </c>
      <c r="AR127" s="50">
        <f ca="1">IF($B127&lt;Input!$B$20,PRODUCT(OFFSET(AR$19,0,$B127,1,Input!$B$20-$B127)),IF($B127=Input!$B$20,1,0))</f>
        <v>0</v>
      </c>
      <c r="AS127" s="50">
        <f ca="1">IF($B127&lt;Input!$B$20,PRODUCT(OFFSET(AS$19,0,$B127,1,Input!$B$20-$B127)),IF($B127=Input!$B$20,1,0))</f>
        <v>0</v>
      </c>
      <c r="AT127" s="50">
        <f ca="1">IF($B127&lt;Input!$B$20,PRODUCT(OFFSET(AT$19,0,$B127,1,Input!$B$20-$B127)),IF($B127=Input!$B$20,1,0))</f>
        <v>0</v>
      </c>
      <c r="AU127" s="50">
        <f ca="1">IF($B127&lt;Input!$B$20,PRODUCT(OFFSET(AU$19,0,$B127,1,Input!$B$20-$B127)),IF($B127=Input!$B$20,1,0))</f>
        <v>0</v>
      </c>
      <c r="AV127" s="50">
        <f ca="1">IF($B127&lt;Input!$B$20,PRODUCT(OFFSET(AV$19,0,$B127,1,Input!$B$20-$B127)),IF($B127=Input!$B$20,1,0))</f>
        <v>0</v>
      </c>
      <c r="AW127" s="50">
        <f ca="1">IF($B127&lt;Input!$B$20,PRODUCT(OFFSET(AW$19,0,$B127,1,Input!$B$20-$B127)),IF($B127=Input!$B$20,1,0))</f>
        <v>0</v>
      </c>
      <c r="AX127" s="50">
        <f ca="1">IF($B127&lt;Input!$B$20,PRODUCT(OFFSET(AX$19,0,$B127,1,Input!$B$20-$B127)),IF($B127=Input!$B$20,1,0))</f>
        <v>0</v>
      </c>
      <c r="AY127" s="50">
        <f ca="1">IF($B127&lt;Input!$B$20,PRODUCT(OFFSET(AY$19,0,$B127,1,Input!$B$20-$B127)),IF($B127=Input!$B$20,1,0))</f>
        <v>0</v>
      </c>
      <c r="AZ127" s="50">
        <f ca="1">IF($B127&lt;Input!$B$20,PRODUCT(OFFSET(AZ$19,0,$B127,1,Input!$B$20-$B127)),IF($B127=Input!$B$20,1,0))</f>
        <v>0</v>
      </c>
      <c r="BA127" s="50">
        <f ca="1">IF($B127&lt;Input!$B$20,PRODUCT(OFFSET(BA$19,0,$B127,1,Input!$B$20-$B127)),IF($B127=Input!$B$20,1,0))</f>
        <v>0</v>
      </c>
      <c r="BB127" s="50">
        <f ca="1">IF($B127&lt;Input!$B$20,PRODUCT(OFFSET(BB$19,0,$B127,1,Input!$B$20-$B127)),IF($B127=Input!$B$20,1,0))</f>
        <v>0</v>
      </c>
      <c r="BC127" s="50">
        <f ca="1">IF($B127&lt;Input!$B$20,PRODUCT(OFFSET(BC$19,0,$B127,1,Input!$B$20-$B127)),IF($B127=Input!$B$20,1,0))</f>
        <v>0</v>
      </c>
      <c r="BD127" s="50">
        <f ca="1">IF($B127&lt;Input!$B$20,PRODUCT(OFFSET(BD$19,0,$B127,1,Input!$B$20-$B127)),IF($B127=Input!$B$20,1,0))</f>
        <v>0</v>
      </c>
      <c r="BE127" s="50">
        <f ca="1">IF($B127&lt;Input!$B$20,PRODUCT(OFFSET(BE$19,0,$B127,1,Input!$B$20-$B127)),IF($B127=Input!$B$20,1,0))</f>
        <v>0</v>
      </c>
      <c r="BF127" s="50">
        <f ca="1">IF($B127&lt;Input!$B$20,PRODUCT(OFFSET(BF$19,0,$B127,1,Input!$B$20-$B127)),IF($B127=Input!$B$20,1,0))</f>
        <v>0</v>
      </c>
      <c r="BG127" s="50">
        <f ca="1">IF($B127&lt;Input!$B$20,PRODUCT(OFFSET(BG$19,0,$B127,1,Input!$B$20-$B127)),IF($B127=Input!$B$20,1,0))</f>
        <v>0</v>
      </c>
      <c r="BH127" s="50">
        <f ca="1">IF($B127&lt;Input!$B$20,PRODUCT(OFFSET(BH$19,0,$B127,1,Input!$B$20-$B127)),IF($B127=Input!$B$20,1,0))</f>
        <v>0</v>
      </c>
      <c r="BI127" s="50">
        <f ca="1">IF($B127&lt;Input!$B$20,PRODUCT(OFFSET(BI$19,0,$B127,1,Input!$B$20-$B127)),IF($B127=Input!$B$20,1,0))</f>
        <v>0</v>
      </c>
      <c r="BJ127" s="50">
        <f ca="1">IF($B127&lt;Input!$B$20,PRODUCT(OFFSET(BJ$19,0,$B127,1,Input!$B$20-$B127)),IF($B127=Input!$B$20,1,0))</f>
        <v>0</v>
      </c>
      <c r="BK127" s="50">
        <f ca="1">IF($B127&lt;Input!$B$20,PRODUCT(OFFSET(BK$19,0,$B127,1,Input!$B$20-$B127)),IF($B127=Input!$B$20,1,0))</f>
        <v>0</v>
      </c>
      <c r="BL127" s="50">
        <f ca="1">IF($B127&lt;Input!$B$20,PRODUCT(OFFSET(BL$19,0,$B127,1,Input!$B$20-$B127)),IF($B127=Input!$B$20,1,0))</f>
        <v>0</v>
      </c>
      <c r="BM127" s="50">
        <f ca="1">IF($B127&lt;Input!$B$20,PRODUCT(OFFSET(BM$19,0,$B127,1,Input!$B$20-$B127)),IF($B127=Input!$B$20,1,0))</f>
        <v>0</v>
      </c>
      <c r="BN127" s="50">
        <f ca="1">IF($B127&lt;Input!$B$20,PRODUCT(OFFSET(BN$19,0,$B127,1,Input!$B$20-$B127)),IF($B127=Input!$B$20,1,0))</f>
        <v>0</v>
      </c>
      <c r="BO127" s="50">
        <f ca="1">IF($B127&lt;Input!$B$20,PRODUCT(OFFSET(BO$19,0,$B127,1,Input!$B$20-$B127)),IF($B127=Input!$B$20,1,0))</f>
        <v>0</v>
      </c>
      <c r="BP127" s="50">
        <f ca="1">IF($B127&lt;Input!$B$20,PRODUCT(OFFSET(BP$19,0,$B127,1,Input!$B$20-$B127)),IF($B127=Input!$B$20,1,0))</f>
        <v>0</v>
      </c>
      <c r="BQ127" s="50">
        <f ca="1">IF($B127&lt;Input!$B$20,PRODUCT(OFFSET(BQ$19,0,$B127,1,Input!$B$20-$B127)),IF($B127=Input!$B$20,1,0))</f>
        <v>0</v>
      </c>
      <c r="BR127" s="50">
        <f ca="1">IF($B127&lt;Input!$B$20,PRODUCT(OFFSET(BR$19,0,$B127,1,Input!$B$20-$B127)),IF($B127=Input!$B$20,1,0))</f>
        <v>0</v>
      </c>
      <c r="BS127" s="50">
        <f ca="1">IF($B127&lt;Input!$B$20,PRODUCT(OFFSET(BS$19,0,$B127,1,Input!$B$20-$B127)),IF($B127=Input!$B$20,1,0))</f>
        <v>0</v>
      </c>
      <c r="BT127" s="50">
        <f ca="1">IF($B127&lt;Input!$B$20,PRODUCT(OFFSET(BT$19,0,$B127,1,Input!$B$20-$B127)),IF($B127=Input!$B$20,1,0))</f>
        <v>0</v>
      </c>
      <c r="BU127" s="50">
        <f ca="1">IF($B127&lt;Input!$B$20,PRODUCT(OFFSET(BU$19,0,$B127,1,Input!$B$20-$B127)),IF($B127=Input!$B$20,1,0))</f>
        <v>0</v>
      </c>
      <c r="BV127" s="50">
        <f ca="1">IF($B127&lt;Input!$B$20,PRODUCT(OFFSET(BV$19,0,$B127,1,Input!$B$20-$B127)),IF($B127=Input!$B$20,1,0))</f>
        <v>0</v>
      </c>
      <c r="BW127" s="50">
        <f ca="1">IF($B127&lt;Input!$B$20,PRODUCT(OFFSET(BW$19,0,$B127,1,Input!$B$20-$B127)),IF($B127=Input!$B$20,1,0))</f>
        <v>0</v>
      </c>
      <c r="BX127" s="50">
        <f ca="1">IF($B127&lt;Input!$B$20,PRODUCT(OFFSET(BX$19,0,$B127,1,Input!$B$20-$B127)),IF($B127=Input!$B$20,1,0))</f>
        <v>0</v>
      </c>
      <c r="BY127" s="50">
        <f ca="1">IF($B127&lt;Input!$B$20,PRODUCT(OFFSET(BY$19,0,$B127,1,Input!$B$20-$B127)),IF($B127=Input!$B$20,1,0))</f>
        <v>0</v>
      </c>
      <c r="BZ127" s="50">
        <f ca="1">IF($B127&lt;Input!$B$20,PRODUCT(OFFSET(BZ$19,0,$B127,1,Input!$B$20-$B127)),IF($B127=Input!$B$20,1,0))</f>
        <v>0</v>
      </c>
      <c r="CA127" s="50">
        <f ca="1">IF($B127&lt;Input!$B$20,PRODUCT(OFFSET(CA$19,0,$B127,1,Input!$B$20-$B127)),IF($B127=Input!$B$20,1,0))</f>
        <v>0</v>
      </c>
      <c r="CB127" s="50">
        <f ca="1">IF($B127&lt;Input!$B$20,PRODUCT(OFFSET(CB$19,0,$B127,1,Input!$B$20-$B127)),IF($B127=Input!$B$20,1,0))</f>
        <v>0</v>
      </c>
      <c r="CC127" s="50">
        <f ca="1">IF($B127&lt;Input!$B$20,PRODUCT(OFFSET(CC$19,0,$B127,1,Input!$B$20-$B127)),IF($B127=Input!$B$20,1,0))</f>
        <v>0</v>
      </c>
      <c r="CD127" s="50">
        <f ca="1">IF($B127&lt;Input!$B$20,PRODUCT(OFFSET(CD$19,0,$B127,1,Input!$B$20-$B127)),IF($B127=Input!$B$20,1,0))</f>
        <v>0</v>
      </c>
      <c r="CE127" s="50">
        <f ca="1">IF($B127&lt;Input!$B$20,PRODUCT(OFFSET(CE$19,0,$B127,1,Input!$B$20-$B127)),IF($B127=Input!$B$20,1,0))</f>
        <v>0</v>
      </c>
      <c r="CF127" s="50">
        <f ca="1">IF($B127&lt;Input!$B$20,PRODUCT(OFFSET(CF$19,0,$B127,1,Input!$B$20-$B127)),IF($B127=Input!$B$20,1,0))</f>
        <v>0</v>
      </c>
      <c r="CG127" s="50">
        <f ca="1">IF($B127&lt;Input!$B$20,PRODUCT(OFFSET(CG$19,0,$B127,1,Input!$B$20-$B127)),IF($B127=Input!$B$20,1,0))</f>
        <v>0</v>
      </c>
      <c r="CH127" s="50">
        <f ca="1">IF($B127&lt;Input!$B$20,PRODUCT(OFFSET(CH$19,0,$B127,1,Input!$B$20-$B127)),IF($B127=Input!$B$20,1,0))</f>
        <v>0</v>
      </c>
      <c r="CI127" s="50">
        <f ca="1">IF($B127&lt;Input!$B$20,PRODUCT(OFFSET(CI$19,0,$B127,1,Input!$B$20-$B127)),IF($B127=Input!$B$20,1,0))</f>
        <v>0</v>
      </c>
      <c r="CJ127" s="50">
        <f ca="1">IF($B127&lt;Input!$B$20,PRODUCT(OFFSET(CJ$19,0,$B127,1,Input!$B$20-$B127)),IF($B127=Input!$B$20,1,0))</f>
        <v>0</v>
      </c>
      <c r="CK127" s="50">
        <f ca="1">IF($B127&lt;Input!$B$20,PRODUCT(OFFSET(CK$19,0,$B127,1,Input!$B$20-$B127)),IF($B127=Input!$B$20,1,0))</f>
        <v>0</v>
      </c>
      <c r="CL127" s="50">
        <f ca="1">IF($B127&lt;Input!$B$20,PRODUCT(OFFSET(CL$19,0,$B127,1,Input!$B$20-$B127)),IF($B127=Input!$B$20,1,0))</f>
        <v>0</v>
      </c>
      <c r="CM127" s="50">
        <f ca="1">IF($B127&lt;Input!$B$20,PRODUCT(OFFSET(CM$19,0,$B127,1,Input!$B$20-$B127)),IF($B127=Input!$B$20,1,0))</f>
        <v>0</v>
      </c>
      <c r="CN127" s="50">
        <f ca="1">IF($B127&lt;Input!$B$20,PRODUCT(OFFSET(CN$19,0,$B127,1,Input!$B$20-$B127)),IF($B127=Input!$B$20,1,0))</f>
        <v>0</v>
      </c>
      <c r="CO127" s="50">
        <f ca="1">IF($B127&lt;Input!$B$20,PRODUCT(OFFSET(CO$19,0,$B127,1,Input!$B$20-$B127)),IF($B127=Input!$B$20,1,0))</f>
        <v>0</v>
      </c>
      <c r="CP127" s="50">
        <f ca="1">IF($B127&lt;Input!$B$20,PRODUCT(OFFSET(CP$19,0,$B127,1,Input!$B$20-$B127)),IF($B127=Input!$B$20,1,0))</f>
        <v>0</v>
      </c>
      <c r="CQ127" s="50">
        <f ca="1">IF($B127&lt;Input!$B$20,PRODUCT(OFFSET(CQ$19,0,$B127,1,Input!$B$20-$B127)),IF($B127=Input!$B$20,1,0))</f>
        <v>0</v>
      </c>
      <c r="CR127" s="50">
        <f ca="1">IF($B127&lt;Input!$B$20,PRODUCT(OFFSET(CR$19,0,$B127,1,Input!$B$20-$B127)),IF($B127=Input!$B$20,1,0))</f>
        <v>0</v>
      </c>
      <c r="CS127" s="50">
        <f ca="1">IF($B127&lt;Input!$B$20,PRODUCT(OFFSET(CS$19,0,$B127,1,Input!$B$20-$B127)),IF($B127=Input!$B$20,1,0))</f>
        <v>0</v>
      </c>
      <c r="CT127" s="50">
        <f ca="1">IF($B127&lt;Input!$B$20,PRODUCT(OFFSET(CT$19,0,$B127,1,Input!$B$20-$B127)),IF($B127=Input!$B$20,1,0))</f>
        <v>0</v>
      </c>
      <c r="CU127" s="50">
        <f ca="1">IF($B127&lt;Input!$B$20,PRODUCT(OFFSET(CU$19,0,$B127,1,Input!$B$20-$B127)),IF($B127=Input!$B$20,1,0))</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99192-F74D-453D-B69E-CF79BFF90380}">
  <dimension ref="A1:CV27"/>
  <sheetViews>
    <sheetView workbookViewId="0">
      <selection activeCell="F35" sqref="F35"/>
    </sheetView>
  </sheetViews>
  <sheetFormatPr defaultRowHeight="11.25" x14ac:dyDescent="0.2"/>
  <cols>
    <col min="1" max="1" width="80.83203125" style="1" customWidth="1"/>
    <col min="2" max="99" width="9.33203125" style="1" customWidth="1"/>
    <col min="100" max="16384" width="9.33203125" style="1"/>
  </cols>
  <sheetData>
    <row r="1" spans="1:8" ht="14.25" customHeight="1" x14ac:dyDescent="0.25">
      <c r="A1" s="31" t="s">
        <v>0</v>
      </c>
      <c r="B1" s="32"/>
      <c r="C1" s="32"/>
    </row>
    <row r="2" spans="1:8" ht="11.25" customHeight="1" x14ac:dyDescent="0.2">
      <c r="A2" s="33" t="s">
        <v>206</v>
      </c>
      <c r="B2" s="31" t="s">
        <v>234</v>
      </c>
      <c r="C2" s="33"/>
    </row>
    <row r="3" spans="1:8" ht="11.25" customHeight="1" x14ac:dyDescent="0.2">
      <c r="A3" s="33" t="s">
        <v>207</v>
      </c>
      <c r="B3" s="31"/>
      <c r="C3" s="31"/>
    </row>
    <row r="4" spans="1:8" ht="11.25" customHeight="1" x14ac:dyDescent="0.2">
      <c r="A4" s="33" t="s">
        <v>235</v>
      </c>
      <c r="B4" s="33"/>
      <c r="C4" s="33"/>
    </row>
    <row r="5" spans="1:8" ht="11.25" customHeight="1" x14ac:dyDescent="0.2"/>
    <row r="6" spans="1:8" ht="11.25" customHeight="1" x14ac:dyDescent="0.2">
      <c r="A6" s="34" t="s">
        <v>208</v>
      </c>
      <c r="B6" s="31"/>
      <c r="C6" s="31"/>
    </row>
    <row r="7" spans="1:8" ht="11.25" customHeight="1" x14ac:dyDescent="0.2">
      <c r="A7" s="33" t="s">
        <v>224</v>
      </c>
      <c r="B7" s="52">
        <v>7.8E-2</v>
      </c>
    </row>
    <row r="8" spans="1:8" ht="11.25" customHeight="1" x14ac:dyDescent="0.2">
      <c r="A8" s="33" t="s">
        <v>209</v>
      </c>
      <c r="B8" s="52">
        <v>0.01</v>
      </c>
    </row>
    <row r="9" spans="1:8" ht="11.25" customHeight="1" x14ac:dyDescent="0.2">
      <c r="A9" s="33" t="s">
        <v>139</v>
      </c>
      <c r="B9" s="35">
        <v>15</v>
      </c>
    </row>
    <row r="10" spans="1:8" ht="11.25" customHeight="1" x14ac:dyDescent="0.2">
      <c r="A10" s="33" t="s">
        <v>141</v>
      </c>
      <c r="B10" s="35">
        <v>40</v>
      </c>
    </row>
    <row r="11" spans="1:8" ht="11.25" customHeight="1" x14ac:dyDescent="0.2">
      <c r="A11" s="33" t="s">
        <v>144</v>
      </c>
      <c r="B11" s="52">
        <v>0.24</v>
      </c>
    </row>
    <row r="12" spans="1:8" ht="11.25" customHeight="1" x14ac:dyDescent="0.2">
      <c r="A12" s="33" t="s">
        <v>1</v>
      </c>
      <c r="B12" s="35">
        <v>40</v>
      </c>
    </row>
    <row r="13" spans="1:8" ht="11.25" customHeight="1" x14ac:dyDescent="0.2"/>
    <row r="14" spans="1:8" ht="11.25" customHeight="1" x14ac:dyDescent="0.2"/>
    <row r="15" spans="1:8" ht="11.25" customHeight="1" x14ac:dyDescent="0.2">
      <c r="A15" s="34" t="s">
        <v>12</v>
      </c>
      <c r="D15" s="35">
        <v>2023</v>
      </c>
      <c r="E15" s="35">
        <f>D$15+1</f>
        <v>2024</v>
      </c>
      <c r="F15" s="35">
        <f t="shared" ref="F15:H15" si="0">E$15+1</f>
        <v>2025</v>
      </c>
      <c r="G15" s="35">
        <f t="shared" si="0"/>
        <v>2026</v>
      </c>
      <c r="H15" s="35">
        <f t="shared" si="0"/>
        <v>2027</v>
      </c>
    </row>
    <row r="16" spans="1:8" ht="11.25" customHeight="1" x14ac:dyDescent="0.2">
      <c r="A16" s="33" t="s">
        <v>148</v>
      </c>
      <c r="D16" s="36">
        <v>2.5579999999999998</v>
      </c>
      <c r="E16" s="36"/>
      <c r="F16" s="36"/>
      <c r="G16" s="36"/>
      <c r="H16" s="36"/>
    </row>
    <row r="17" spans="1:100" ht="11.25" customHeight="1" x14ac:dyDescent="0.2">
      <c r="A17" s="33" t="s">
        <v>150</v>
      </c>
      <c r="D17" s="36">
        <v>1.2250000000000001</v>
      </c>
      <c r="E17" s="36">
        <v>1.218</v>
      </c>
      <c r="F17" s="36">
        <v>1.3049999999999999</v>
      </c>
      <c r="G17" s="36">
        <v>1.3759999999999999</v>
      </c>
      <c r="H17" s="36">
        <v>1.4670000000000001</v>
      </c>
    </row>
    <row r="18" spans="1:100" ht="11.25" customHeight="1" x14ac:dyDescent="0.2">
      <c r="A18" s="33" t="s">
        <v>152</v>
      </c>
      <c r="D18" s="36">
        <v>0.10100000000000001</v>
      </c>
      <c r="E18" s="36">
        <v>1.153</v>
      </c>
      <c r="F18" s="36">
        <v>1.2529999999999999</v>
      </c>
      <c r="G18" s="36">
        <v>1.3560000000000001</v>
      </c>
      <c r="H18" s="36">
        <v>1.4730000000000001</v>
      </c>
    </row>
    <row r="19" spans="1:100" ht="11.25" customHeight="1" x14ac:dyDescent="0.2">
      <c r="A19" s="33" t="s">
        <v>153</v>
      </c>
      <c r="D19" s="36">
        <v>1.028</v>
      </c>
      <c r="E19" s="36">
        <v>0.26300000000000001</v>
      </c>
      <c r="F19" s="36">
        <v>0.28399999999999997</v>
      </c>
      <c r="G19" s="36">
        <v>0.30399999999999999</v>
      </c>
      <c r="H19" s="36">
        <v>0.32500000000000001</v>
      </c>
    </row>
    <row r="20" spans="1:100" ht="11.25" customHeight="1" x14ac:dyDescent="0.2">
      <c r="A20" s="33" t="s">
        <v>154</v>
      </c>
      <c r="D20" s="36">
        <v>3.524</v>
      </c>
      <c r="E20" s="36">
        <v>3.9</v>
      </c>
      <c r="F20" s="36">
        <v>4.2549999999999999</v>
      </c>
      <c r="G20" s="36">
        <v>4.6360000000000001</v>
      </c>
      <c r="H20" s="36">
        <v>5.056</v>
      </c>
    </row>
    <row r="21" spans="1:100" ht="11.25" customHeight="1" x14ac:dyDescent="0.2">
      <c r="A21" s="33" t="s">
        <v>124</v>
      </c>
      <c r="D21" s="36">
        <v>0</v>
      </c>
      <c r="E21" s="36">
        <v>0</v>
      </c>
      <c r="F21" s="36">
        <v>0</v>
      </c>
      <c r="G21" s="36">
        <v>0</v>
      </c>
      <c r="H21" s="36">
        <v>0</v>
      </c>
    </row>
    <row r="22" spans="1:100" ht="11.25" customHeight="1" x14ac:dyDescent="0.2">
      <c r="A22" s="33" t="s">
        <v>159</v>
      </c>
      <c r="D22" s="54">
        <f>(1.225+3.524-1.028)/(56.21+2.558/2)</f>
        <v>6.4725425733618613E-2</v>
      </c>
      <c r="E22" s="54">
        <f>(1.218+3.9-0.263)/(62.388+1.791/2)</f>
        <v>7.6718259893969215E-2</v>
      </c>
      <c r="F22" s="54">
        <f>(1.305+4.255-0.284)/(67.881+1.645/2)</f>
        <v>7.6793758687694211E-2</v>
      </c>
      <c r="G22" s="54">
        <f>(1.376+4.636-0.304)/(73.549+1.758/2)</f>
        <v>7.6691567689579188E-2</v>
      </c>
      <c r="H22" s="54">
        <f>(1.467+5.056-0.326)/(79.659+1.699/2)</f>
        <v>7.6973238850556139E-2</v>
      </c>
    </row>
    <row r="23" spans="1:100" ht="11.25" customHeight="1" x14ac:dyDescent="0.2">
      <c r="A23" s="33" t="s">
        <v>160</v>
      </c>
      <c r="D23" s="54">
        <f>0.101/(1.225+3.524-1.028)</f>
        <v>2.7143241064230043E-2</v>
      </c>
      <c r="E23" s="54">
        <f>1.153/(1.218+3.9-0.263)</f>
        <v>0.23748712667353242</v>
      </c>
      <c r="F23" s="54">
        <f>1.253/(1.305+4.255-0.284)</f>
        <v>0.23749052312357846</v>
      </c>
      <c r="G23" s="54">
        <f>1.356/(1.376+4.636-0.304)</f>
        <v>0.23756131744919412</v>
      </c>
      <c r="H23" s="54">
        <f>1.473/(1.467+5.056-0.326)</f>
        <v>0.23769565918993063</v>
      </c>
    </row>
    <row r="24" spans="1:100" ht="11.25" customHeight="1" x14ac:dyDescent="0.2"/>
    <row r="25" spans="1:100" ht="11.25" customHeight="1" x14ac:dyDescent="0.2">
      <c r="A25" s="34" t="s">
        <v>166</v>
      </c>
      <c r="D25" s="35">
        <v>2023</v>
      </c>
      <c r="E25" s="35">
        <f>D$25+1</f>
        <v>2024</v>
      </c>
      <c r="F25" s="35">
        <f t="shared" ref="F25:BQ25" si="1">E$25+1</f>
        <v>2025</v>
      </c>
      <c r="G25" s="35">
        <f t="shared" si="1"/>
        <v>2026</v>
      </c>
      <c r="H25" s="35">
        <f t="shared" si="1"/>
        <v>2027</v>
      </c>
      <c r="I25" s="35">
        <f t="shared" si="1"/>
        <v>2028</v>
      </c>
      <c r="J25" s="35">
        <f t="shared" si="1"/>
        <v>2029</v>
      </c>
      <c r="K25" s="35">
        <f t="shared" si="1"/>
        <v>2030</v>
      </c>
      <c r="L25" s="35">
        <f t="shared" si="1"/>
        <v>2031</v>
      </c>
      <c r="M25" s="35">
        <f t="shared" si="1"/>
        <v>2032</v>
      </c>
      <c r="N25" s="35">
        <f t="shared" si="1"/>
        <v>2033</v>
      </c>
      <c r="O25" s="35">
        <f t="shared" si="1"/>
        <v>2034</v>
      </c>
      <c r="P25" s="35">
        <f t="shared" si="1"/>
        <v>2035</v>
      </c>
      <c r="Q25" s="35">
        <f t="shared" si="1"/>
        <v>2036</v>
      </c>
      <c r="R25" s="35">
        <f t="shared" si="1"/>
        <v>2037</v>
      </c>
      <c r="S25" s="35">
        <f t="shared" si="1"/>
        <v>2038</v>
      </c>
      <c r="T25" s="35">
        <f t="shared" si="1"/>
        <v>2039</v>
      </c>
      <c r="U25" s="35">
        <f t="shared" si="1"/>
        <v>2040</v>
      </c>
      <c r="V25" s="35">
        <f t="shared" si="1"/>
        <v>2041</v>
      </c>
      <c r="W25" s="35">
        <f t="shared" si="1"/>
        <v>2042</v>
      </c>
      <c r="X25" s="35">
        <f t="shared" si="1"/>
        <v>2043</v>
      </c>
      <c r="Y25" s="35">
        <f t="shared" si="1"/>
        <v>2044</v>
      </c>
      <c r="Z25" s="35">
        <f t="shared" si="1"/>
        <v>2045</v>
      </c>
      <c r="AA25" s="35">
        <f t="shared" si="1"/>
        <v>2046</v>
      </c>
      <c r="AB25" s="35">
        <f t="shared" si="1"/>
        <v>2047</v>
      </c>
      <c r="AC25" s="35">
        <f t="shared" si="1"/>
        <v>2048</v>
      </c>
      <c r="AD25" s="35">
        <f t="shared" si="1"/>
        <v>2049</v>
      </c>
      <c r="AE25" s="35">
        <f t="shared" si="1"/>
        <v>2050</v>
      </c>
      <c r="AF25" s="35">
        <f t="shared" si="1"/>
        <v>2051</v>
      </c>
      <c r="AG25" s="35">
        <f t="shared" si="1"/>
        <v>2052</v>
      </c>
      <c r="AH25" s="35">
        <f t="shared" si="1"/>
        <v>2053</v>
      </c>
      <c r="AI25" s="35">
        <f t="shared" si="1"/>
        <v>2054</v>
      </c>
      <c r="AJ25" s="35">
        <f t="shared" si="1"/>
        <v>2055</v>
      </c>
      <c r="AK25" s="35">
        <f t="shared" si="1"/>
        <v>2056</v>
      </c>
      <c r="AL25" s="35">
        <f t="shared" si="1"/>
        <v>2057</v>
      </c>
      <c r="AM25" s="35">
        <f t="shared" si="1"/>
        <v>2058</v>
      </c>
      <c r="AN25" s="35">
        <f t="shared" si="1"/>
        <v>2059</v>
      </c>
      <c r="AO25" s="35">
        <f t="shared" si="1"/>
        <v>2060</v>
      </c>
      <c r="AP25" s="35">
        <f t="shared" si="1"/>
        <v>2061</v>
      </c>
      <c r="AQ25" s="35">
        <f t="shared" si="1"/>
        <v>2062</v>
      </c>
      <c r="AR25" s="35">
        <f t="shared" si="1"/>
        <v>2063</v>
      </c>
      <c r="AS25" s="35">
        <f t="shared" si="1"/>
        <v>2064</v>
      </c>
      <c r="AT25" s="35">
        <f t="shared" si="1"/>
        <v>2065</v>
      </c>
      <c r="AU25" s="35">
        <f t="shared" si="1"/>
        <v>2066</v>
      </c>
      <c r="AV25" s="35">
        <f t="shared" si="1"/>
        <v>2067</v>
      </c>
      <c r="AW25" s="35">
        <f t="shared" si="1"/>
        <v>2068</v>
      </c>
      <c r="AX25" s="35">
        <f t="shared" si="1"/>
        <v>2069</v>
      </c>
      <c r="AY25" s="35">
        <f t="shared" si="1"/>
        <v>2070</v>
      </c>
      <c r="AZ25" s="35">
        <f t="shared" si="1"/>
        <v>2071</v>
      </c>
      <c r="BA25" s="35">
        <f t="shared" si="1"/>
        <v>2072</v>
      </c>
      <c r="BB25" s="35">
        <f t="shared" si="1"/>
        <v>2073</v>
      </c>
      <c r="BC25" s="35">
        <f t="shared" si="1"/>
        <v>2074</v>
      </c>
      <c r="BD25" s="35">
        <f t="shared" si="1"/>
        <v>2075</v>
      </c>
      <c r="BE25" s="35">
        <f t="shared" si="1"/>
        <v>2076</v>
      </c>
      <c r="BF25" s="35">
        <f t="shared" si="1"/>
        <v>2077</v>
      </c>
      <c r="BG25" s="35">
        <f t="shared" si="1"/>
        <v>2078</v>
      </c>
      <c r="BH25" s="35">
        <f t="shared" si="1"/>
        <v>2079</v>
      </c>
      <c r="BI25" s="35">
        <f t="shared" si="1"/>
        <v>2080</v>
      </c>
      <c r="BJ25" s="35">
        <f t="shared" si="1"/>
        <v>2081</v>
      </c>
      <c r="BK25" s="35">
        <f t="shared" si="1"/>
        <v>2082</v>
      </c>
      <c r="BL25" s="35">
        <f t="shared" si="1"/>
        <v>2083</v>
      </c>
      <c r="BM25" s="35">
        <f t="shared" si="1"/>
        <v>2084</v>
      </c>
      <c r="BN25" s="35">
        <f t="shared" si="1"/>
        <v>2085</v>
      </c>
      <c r="BO25" s="35">
        <f t="shared" si="1"/>
        <v>2086</v>
      </c>
      <c r="BP25" s="35">
        <f t="shared" si="1"/>
        <v>2087</v>
      </c>
      <c r="BQ25" s="35">
        <f t="shared" si="1"/>
        <v>2088</v>
      </c>
      <c r="BR25" s="35">
        <f t="shared" ref="BR25:CV25" si="2">BQ$25+1</f>
        <v>2089</v>
      </c>
      <c r="BS25" s="35">
        <f t="shared" si="2"/>
        <v>2090</v>
      </c>
      <c r="BT25" s="35">
        <f t="shared" si="2"/>
        <v>2091</v>
      </c>
      <c r="BU25" s="35">
        <f t="shared" si="2"/>
        <v>2092</v>
      </c>
      <c r="BV25" s="35">
        <f t="shared" si="2"/>
        <v>2093</v>
      </c>
      <c r="BW25" s="35">
        <f t="shared" si="2"/>
        <v>2094</v>
      </c>
      <c r="BX25" s="35">
        <f t="shared" si="2"/>
        <v>2095</v>
      </c>
      <c r="BY25" s="35">
        <f t="shared" si="2"/>
        <v>2096</v>
      </c>
      <c r="BZ25" s="35">
        <f t="shared" si="2"/>
        <v>2097</v>
      </c>
      <c r="CA25" s="35">
        <f t="shared" si="2"/>
        <v>2098</v>
      </c>
      <c r="CB25" s="35">
        <f t="shared" si="2"/>
        <v>2099</v>
      </c>
      <c r="CC25" s="35">
        <f t="shared" si="2"/>
        <v>2100</v>
      </c>
      <c r="CD25" s="35">
        <f t="shared" si="2"/>
        <v>2101</v>
      </c>
      <c r="CE25" s="35">
        <f t="shared" si="2"/>
        <v>2102</v>
      </c>
      <c r="CF25" s="35">
        <f t="shared" si="2"/>
        <v>2103</v>
      </c>
      <c r="CG25" s="35">
        <f t="shared" si="2"/>
        <v>2104</v>
      </c>
      <c r="CH25" s="35">
        <f t="shared" si="2"/>
        <v>2105</v>
      </c>
      <c r="CI25" s="35">
        <f t="shared" si="2"/>
        <v>2106</v>
      </c>
      <c r="CJ25" s="35">
        <f t="shared" si="2"/>
        <v>2107</v>
      </c>
      <c r="CK25" s="35">
        <f t="shared" si="2"/>
        <v>2108</v>
      </c>
      <c r="CL25" s="35">
        <f t="shared" si="2"/>
        <v>2109</v>
      </c>
      <c r="CM25" s="35">
        <f t="shared" si="2"/>
        <v>2110</v>
      </c>
      <c r="CN25" s="35">
        <f t="shared" si="2"/>
        <v>2111</v>
      </c>
      <c r="CO25" s="35">
        <f t="shared" si="2"/>
        <v>2112</v>
      </c>
      <c r="CP25" s="35">
        <f t="shared" si="2"/>
        <v>2113</v>
      </c>
      <c r="CQ25" s="35">
        <f t="shared" si="2"/>
        <v>2114</v>
      </c>
      <c r="CR25" s="35">
        <f t="shared" si="2"/>
        <v>2115</v>
      </c>
      <c r="CS25" s="35">
        <f t="shared" si="2"/>
        <v>2116</v>
      </c>
      <c r="CT25" s="35">
        <f t="shared" si="2"/>
        <v>2117</v>
      </c>
      <c r="CU25" s="35">
        <f t="shared" si="2"/>
        <v>2118</v>
      </c>
      <c r="CV25" s="35">
        <f t="shared" si="2"/>
        <v>2119</v>
      </c>
    </row>
    <row r="26" spans="1:100" ht="11.25" customHeight="1" x14ac:dyDescent="0.2">
      <c r="A26" s="33" t="s">
        <v>10</v>
      </c>
      <c r="D26" s="36">
        <v>394.00400000000002</v>
      </c>
      <c r="E26" s="36">
        <v>415.02199999999999</v>
      </c>
      <c r="F26" s="36">
        <v>437.09199999999998</v>
      </c>
      <c r="G26" s="36">
        <v>461.334</v>
      </c>
      <c r="H26" s="36">
        <v>484.80500000000001</v>
      </c>
      <c r="I26" s="36">
        <v>507.70513190809754</v>
      </c>
      <c r="J26" s="36">
        <v>530.42095826934747</v>
      </c>
      <c r="K26" s="36">
        <v>553.2885266459391</v>
      </c>
      <c r="L26" s="36">
        <v>575.61296959350364</v>
      </c>
      <c r="M26" s="36">
        <v>598.44160796601955</v>
      </c>
      <c r="N26" s="36">
        <v>621.76308702374558</v>
      </c>
      <c r="O26" s="36">
        <v>645.51940342849559</v>
      </c>
      <c r="P26" s="36">
        <v>669.73160144860401</v>
      </c>
      <c r="Q26" s="36">
        <v>694.45072692388942</v>
      </c>
      <c r="R26" s="36">
        <v>719.77344934072971</v>
      </c>
      <c r="S26" s="36">
        <v>745.90481768497602</v>
      </c>
      <c r="T26" s="36">
        <v>772.92820997005629</v>
      </c>
      <c r="U26" s="36">
        <v>800.73969439478333</v>
      </c>
      <c r="V26" s="36">
        <v>829.5017397026561</v>
      </c>
      <c r="W26" s="36">
        <v>859.19414577287068</v>
      </c>
      <c r="X26" s="36">
        <v>889.82650566337657</v>
      </c>
      <c r="Y26" s="36">
        <v>921.42488029596632</v>
      </c>
      <c r="Z26" s="36">
        <v>954.01824788606143</v>
      </c>
      <c r="AA26" s="36">
        <v>987.56820387114306</v>
      </c>
      <c r="AB26" s="53">
        <v>1022.1206152521316</v>
      </c>
      <c r="AC26" s="53">
        <v>1057.5585656818987</v>
      </c>
      <c r="AD26" s="53">
        <v>1094.0346654465543</v>
      </c>
      <c r="AE26" s="53">
        <v>1131.4852457356717</v>
      </c>
      <c r="AF26" s="53">
        <v>1169.8987140573349</v>
      </c>
      <c r="AG26" s="53">
        <v>1209.2554840976093</v>
      </c>
      <c r="AH26" s="53">
        <v>1249.5750780757232</v>
      </c>
      <c r="AI26" s="53">
        <v>1290.8989295139477</v>
      </c>
      <c r="AJ26" s="53">
        <v>1333.2335679476159</v>
      </c>
      <c r="AK26" s="53">
        <v>1376.7532967848454</v>
      </c>
      <c r="AL26" s="53">
        <v>1421.3369467007401</v>
      </c>
      <c r="AM26" s="53">
        <v>1467.3174331969219</v>
      </c>
      <c r="AN26" s="53">
        <v>1514.6380741294508</v>
      </c>
      <c r="AO26" s="53">
        <v>1563.3529107448044</v>
      </c>
      <c r="AP26" s="53">
        <v>1613.572882620263</v>
      </c>
      <c r="AQ26" s="53">
        <v>1665.3638763939002</v>
      </c>
      <c r="AR26" s="53">
        <v>1718.8843659518393</v>
      </c>
      <c r="AS26" s="53">
        <v>1773.978726410739</v>
      </c>
      <c r="AT26" s="53">
        <v>1830.7464784600495</v>
      </c>
      <c r="AU26" s="53">
        <v>1889.3484012570077</v>
      </c>
      <c r="AV26" s="53">
        <v>1949.6576803182768</v>
      </c>
      <c r="AW26" s="53">
        <v>2011.7789570270481</v>
      </c>
      <c r="AX26" s="53">
        <v>2075.7053780683336</v>
      </c>
      <c r="AY26" s="53">
        <v>2141.3176499325918</v>
      </c>
      <c r="AZ26" s="53">
        <v>2208.6832044882681</v>
      </c>
      <c r="BA26" s="53">
        <v>2277.6738160691748</v>
      </c>
      <c r="BB26" s="53">
        <v>2348.4963069251539</v>
      </c>
      <c r="BC26" s="53">
        <v>2421.0446354109486</v>
      </c>
      <c r="BD26" s="53">
        <v>2495.4816921517636</v>
      </c>
      <c r="BE26" s="53">
        <v>2571.8966365231045</v>
      </c>
      <c r="BF26" s="53">
        <v>2650.3954214654223</v>
      </c>
      <c r="BG26" s="53">
        <v>2731.0134340932022</v>
      </c>
      <c r="BH26" s="53">
        <v>2814.1241277688396</v>
      </c>
      <c r="BI26" s="53">
        <v>2899.4636613058256</v>
      </c>
      <c r="BJ26" s="53">
        <v>2987.3847987888357</v>
      </c>
      <c r="BK26" s="53">
        <v>3078.1437626726588</v>
      </c>
      <c r="BL26" s="53">
        <v>3171.5665778045122</v>
      </c>
      <c r="BM26" s="53">
        <v>3267.9231466199731</v>
      </c>
      <c r="BN26" s="53">
        <v>3367.3977183448651</v>
      </c>
      <c r="BO26" s="53">
        <v>3469.9641745521681</v>
      </c>
      <c r="BP26" s="53">
        <v>3575.9298055755439</v>
      </c>
      <c r="BQ26" s="53">
        <v>3685.1616844850773</v>
      </c>
      <c r="BR26" s="53">
        <v>3797.9067635846623</v>
      </c>
      <c r="BS26" s="53">
        <v>3914.3677485618509</v>
      </c>
      <c r="BT26" s="53">
        <v>4034.3952719601243</v>
      </c>
      <c r="BU26" s="53">
        <v>4158.2628786137648</v>
      </c>
      <c r="BV26" s="53">
        <v>4286.362174985622</v>
      </c>
      <c r="BW26" s="53">
        <v>4418.0836882330823</v>
      </c>
      <c r="BX26" s="53">
        <v>4554.1792092246915</v>
      </c>
      <c r="BY26" s="53">
        <v>4694.4352684296209</v>
      </c>
      <c r="BZ26" s="53">
        <v>4839.4432861917076</v>
      </c>
      <c r="CA26" s="53">
        <v>4988.2930483165901</v>
      </c>
      <c r="CB26" s="53">
        <v>5142.0948480354546</v>
      </c>
      <c r="CC26" s="53">
        <v>5300.1078023606269</v>
      </c>
      <c r="CD26" s="53">
        <v>5463.2106311987536</v>
      </c>
      <c r="CE26" s="53">
        <v>5630.9638046587133</v>
      </c>
      <c r="CF26" s="53">
        <v>5803.9294795598025</v>
      </c>
      <c r="CG26" s="53">
        <v>5981.8047451714065</v>
      </c>
      <c r="CH26" s="53">
        <v>6164.7208893139004</v>
      </c>
      <c r="CI26" s="53">
        <v>6353.3426908483461</v>
      </c>
      <c r="CJ26" s="53">
        <v>6547.4714507813269</v>
      </c>
      <c r="CK26" s="53">
        <v>6747.0195420620294</v>
      </c>
      <c r="CL26" s="53">
        <v>6952.535750160343</v>
      </c>
      <c r="CM26" s="53">
        <v>7164.1102883134254</v>
      </c>
      <c r="CN26" s="53">
        <v>7382.0413557347238</v>
      </c>
      <c r="CO26" s="53">
        <v>7606.2055993501253</v>
      </c>
      <c r="CP26" s="53">
        <v>7837.4104436919233</v>
      </c>
      <c r="CQ26" s="53">
        <v>8075.2577953346135</v>
      </c>
      <c r="CR26" s="53">
        <v>8320.9710856147922</v>
      </c>
      <c r="CS26" s="53">
        <v>8573.8873761970917</v>
      </c>
      <c r="CT26" s="53">
        <v>8833.9564537181195</v>
      </c>
      <c r="CU26" s="53">
        <v>9103.0363354068013</v>
      </c>
      <c r="CV26" s="53">
        <v>9379.9879278992375</v>
      </c>
    </row>
    <row r="27" spans="1:100" ht="11.25" customHeight="1" x14ac:dyDescent="0.2">
      <c r="A27" s="33" t="s">
        <v>167</v>
      </c>
      <c r="D27" s="36">
        <v>16.337</v>
      </c>
      <c r="E27" s="36">
        <v>18.039000000000001</v>
      </c>
      <c r="F27" s="36">
        <v>19.321999999999999</v>
      </c>
      <c r="G27" s="36">
        <v>20.54</v>
      </c>
      <c r="H27" s="36">
        <v>21.936</v>
      </c>
      <c r="I27" s="36">
        <v>23.402970630731456</v>
      </c>
      <c r="J27" s="36">
        <v>24.85488304579744</v>
      </c>
      <c r="K27" s="36">
        <v>26.274795248502205</v>
      </c>
      <c r="L27" s="36">
        <v>27.711280599484212</v>
      </c>
      <c r="M27" s="36">
        <v>29.199807416185209</v>
      </c>
      <c r="N27" s="36">
        <v>30.757123860194412</v>
      </c>
      <c r="O27" s="36">
        <v>32.390490932099524</v>
      </c>
      <c r="P27" s="36">
        <v>34.057943930534179</v>
      </c>
      <c r="Q27" s="36">
        <v>35.825011540040848</v>
      </c>
      <c r="R27" s="36">
        <v>37.621982196633518</v>
      </c>
      <c r="S27" s="36">
        <v>39.399398091087484</v>
      </c>
      <c r="T27" s="36">
        <v>41.153681228622013</v>
      </c>
      <c r="U27" s="36">
        <v>42.877506609989339</v>
      </c>
      <c r="V27" s="36">
        <v>44.573808988556664</v>
      </c>
      <c r="W27" s="36">
        <v>46.319377681810323</v>
      </c>
      <c r="X27" s="36">
        <v>48.084381388853146</v>
      </c>
      <c r="Y27" s="36">
        <v>49.954297940834152</v>
      </c>
      <c r="Z27" s="36">
        <v>51.900436732323037</v>
      </c>
      <c r="AA27" s="36">
        <v>53.934439067565116</v>
      </c>
      <c r="AB27" s="36">
        <v>56.077872100429254</v>
      </c>
      <c r="AC27" s="36">
        <v>58.336366884861391</v>
      </c>
      <c r="AD27" s="36">
        <v>60.706121839268377</v>
      </c>
      <c r="AE27" s="36">
        <v>63.179313842773084</v>
      </c>
      <c r="AF27" s="36">
        <v>65.790800271852063</v>
      </c>
      <c r="AG27" s="36">
        <v>68.592254584100672</v>
      </c>
      <c r="AH27" s="36">
        <v>71.653463095305341</v>
      </c>
      <c r="AI27" s="36">
        <v>74.868682829229783</v>
      </c>
      <c r="AJ27" s="36">
        <v>78.357758976992798</v>
      </c>
      <c r="AK27" s="36">
        <v>82.04429058422248</v>
      </c>
      <c r="AL27" s="36">
        <v>85.847554710062013</v>
      </c>
      <c r="AM27" s="36">
        <v>89.703214327622575</v>
      </c>
      <c r="AN27" s="36">
        <v>93.564310769453684</v>
      </c>
      <c r="AO27" s="36">
        <v>97.53824776772565</v>
      </c>
      <c r="AP27" s="36">
        <v>101.61416345322066</v>
      </c>
      <c r="AQ27" s="36">
        <v>105.74707746180088</v>
      </c>
      <c r="AR27" s="36">
        <v>110.00864465303746</v>
      </c>
      <c r="AS27" s="36">
        <v>114.32288848579152</v>
      </c>
      <c r="AT27" s="36">
        <v>118.91146846072377</v>
      </c>
      <c r="AU27" s="36">
        <v>123.62813809753152</v>
      </c>
      <c r="AV27" s="36">
        <v>128.37828099676733</v>
      </c>
      <c r="AW27" s="36">
        <v>133.31002291387918</v>
      </c>
      <c r="AX27" s="36">
        <v>138.49471377865169</v>
      </c>
      <c r="AY27" s="36">
        <v>143.89503921268454</v>
      </c>
      <c r="AZ27" s="36">
        <v>149.61172679886405</v>
      </c>
      <c r="BA27" s="36">
        <v>155.80004766429673</v>
      </c>
      <c r="BB27" s="36">
        <v>162.38026455122306</v>
      </c>
      <c r="BC27" s="36">
        <v>169.17580965889749</v>
      </c>
      <c r="BD27" s="36">
        <v>176.28576457945368</v>
      </c>
      <c r="BE27" s="36">
        <v>183.55695593607581</v>
      </c>
      <c r="BF27" s="36">
        <v>190.97528259679305</v>
      </c>
      <c r="BG27" s="36">
        <v>198.56148699620178</v>
      </c>
      <c r="BH27" s="36">
        <v>206.18104405926408</v>
      </c>
      <c r="BI27" s="36">
        <v>213.98517940083298</v>
      </c>
      <c r="BJ27" s="36">
        <v>221.92142447266556</v>
      </c>
      <c r="BK27" s="36">
        <v>230.07232866615141</v>
      </c>
      <c r="BL27" s="36">
        <v>238.2867101362269</v>
      </c>
      <c r="BM27" s="36">
        <v>246.68215868207361</v>
      </c>
      <c r="BN27" s="36">
        <v>255.22716427143885</v>
      </c>
      <c r="BO27" s="36">
        <v>264.18841568907231</v>
      </c>
      <c r="BP27" s="36">
        <v>273.48630113541583</v>
      </c>
      <c r="BQ27" s="36">
        <v>282.89301496372144</v>
      </c>
      <c r="BR27" s="36">
        <v>292.6174424011931</v>
      </c>
      <c r="BS27" s="36">
        <v>302.6742488410955</v>
      </c>
      <c r="BT27" s="36">
        <v>313.05880816895757</v>
      </c>
      <c r="BU27" s="36">
        <v>323.79650631462943</v>
      </c>
      <c r="BV27" s="36">
        <v>334.86232215678092</v>
      </c>
      <c r="BW27" s="36">
        <v>346.28251847979118</v>
      </c>
      <c r="BX27" s="36">
        <v>358.02573750635349</v>
      </c>
      <c r="BY27" s="36">
        <v>370.12051457121032</v>
      </c>
      <c r="BZ27" s="36">
        <v>382.5332034079342</v>
      </c>
      <c r="CA27" s="36">
        <v>395.30795318164854</v>
      </c>
      <c r="CB27" s="36">
        <v>408.42378491399262</v>
      </c>
      <c r="CC27" s="36">
        <v>421.92289926508153</v>
      </c>
      <c r="CD27" s="36">
        <v>435.81585462650173</v>
      </c>
      <c r="CE27" s="36">
        <v>450.12687312123541</v>
      </c>
      <c r="CF27" s="36">
        <v>464.87866154812303</v>
      </c>
      <c r="CG27" s="36">
        <v>480.11810014152292</v>
      </c>
      <c r="CH27" s="36">
        <v>495.86451370642448</v>
      </c>
      <c r="CI27" s="36">
        <v>512.17639728200606</v>
      </c>
      <c r="CJ27" s="36">
        <v>529.05686459532376</v>
      </c>
      <c r="CK27" s="36">
        <v>546.53859205602066</v>
      </c>
      <c r="CL27" s="36">
        <v>564.62897380102299</v>
      </c>
      <c r="CM27" s="36">
        <v>583.36411615595728</v>
      </c>
      <c r="CN27" s="36">
        <v>602.75218812712455</v>
      </c>
      <c r="CO27" s="36">
        <v>622.78078468000342</v>
      </c>
      <c r="CP27" s="36">
        <v>643.49340761229894</v>
      </c>
      <c r="CQ27" s="36">
        <v>664.84691706394506</v>
      </c>
      <c r="CR27" s="36">
        <v>686.90698774844839</v>
      </c>
      <c r="CS27" s="36">
        <v>709.66455625502272</v>
      </c>
      <c r="CT27" s="36">
        <v>733.14384788700681</v>
      </c>
      <c r="CU27" s="36">
        <v>757.34724876271684</v>
      </c>
      <c r="CV27" s="36">
        <v>782.31273059551972</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4</vt:i4>
      </vt:variant>
    </vt:vector>
  </HeadingPairs>
  <TitlesOfParts>
    <vt:vector size="10" baseType="lpstr">
      <vt:lpstr>Information about the model</vt:lpstr>
      <vt:lpstr>NZS data</vt:lpstr>
      <vt:lpstr>NZSF history</vt:lpstr>
      <vt:lpstr>Input</vt:lpstr>
      <vt:lpstr>Model</vt:lpstr>
      <vt:lpstr>Standard inputs</vt:lpstr>
      <vt:lpstr>Contribution rate</vt:lpstr>
      <vt:lpstr>Capital contribution</vt:lpstr>
      <vt:lpstr>NZSF balance</vt:lpstr>
      <vt:lpstr>NZS to GDP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 New Zealand Superannuation Fund Contribution Rate Model - BEFU 2023 – 18 May 2023</dc:title>
  <dc:creator>New Zealand Treasury</dc:creator>
  <cp:lastModifiedBy>Jaynia Steel [TSY]</cp:lastModifiedBy>
  <cp:lastPrinted>2009-12-11T03:30:58Z</cp:lastPrinted>
  <dcterms:created xsi:type="dcterms:W3CDTF">2000-04-19T08:09:34Z</dcterms:created>
  <dcterms:modified xsi:type="dcterms:W3CDTF">2023-05-15T08:27:48Z</dcterms:modified>
</cp:coreProperties>
</file>