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5.xml" ContentType="application/vnd.openxmlformats-officedocument.spreadsheetml.chartsheet+xml"/>
  <Override PartName="/xl/worksheets/sheet19.xml" ContentType="application/vnd.openxmlformats-officedocument.spreadsheetml.worksheet+xml"/>
  <Override PartName="/xl/chartsheets/sheet16.xml" ContentType="application/vnd.openxmlformats-officedocument.spreadsheetml.chartsheet+xml"/>
  <Override PartName="/xl/worksheets/sheet20.xml" ContentType="application/vnd.openxmlformats-officedocument.spreadsheetml.worksheet+xml"/>
  <Override PartName="/xl/chartsheets/sheet17.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Ex1.xml" ContentType="application/vnd.ms-office.chartex+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TSY\WIP2022\TSY700_Budget 2022\B.2 Budget Document\"/>
    </mc:Choice>
  </mc:AlternateContent>
  <xr:revisionPtr revIDLastSave="0" documentId="13_ncr:1_{A66B98B1-BF60-4EC6-B32F-52008C2BA042}" xr6:coauthVersionLast="46" xr6:coauthVersionMax="47" xr10:uidLastSave="{00000000-0000-0000-0000-000000000000}"/>
  <bookViews>
    <workbookView xWindow="-120" yWindow="-120" windowWidth="29040" windowHeight="15840" tabRatio="906" xr2:uid="{68135662-E71F-4E3E-8F76-8F787BF7AE93}"/>
  </bookViews>
  <sheets>
    <sheet name="Content" sheetId="51" r:id="rId1"/>
    <sheet name="1" sheetId="5" r:id="rId2"/>
    <sheet name="1 - chart" sheetId="11" r:id="rId3"/>
    <sheet name="2" sheetId="59" r:id="rId4"/>
    <sheet name="2 - chart" sheetId="12" r:id="rId5"/>
    <sheet name="3" sheetId="8" r:id="rId6"/>
    <sheet name="3 - chart" sheetId="9" r:id="rId7"/>
    <sheet name="4" sheetId="1" r:id="rId8"/>
    <sheet name="4 - chart" sheetId="48" r:id="rId9"/>
    <sheet name="5" sheetId="35" r:id="rId10"/>
    <sheet name="5 - chart" sheetId="36" r:id="rId11"/>
    <sheet name="6" sheetId="17" r:id="rId12"/>
    <sheet name="6 - chart" sheetId="18" r:id="rId13"/>
    <sheet name="7" sheetId="2" r:id="rId14"/>
    <sheet name="7 - chart" sheetId="14" r:id="rId15"/>
    <sheet name="8 - chart" sheetId="37" r:id="rId16"/>
    <sheet name="9" sheetId="52" r:id="rId17"/>
    <sheet name="9 - chart" sheetId="46" r:id="rId18"/>
    <sheet name="10" sheetId="58" r:id="rId19"/>
    <sheet name="10 - chart" sheetId="33" r:id="rId20"/>
    <sheet name="11" sheetId="42" r:id="rId21"/>
    <sheet name="11 - chart" sheetId="43" r:id="rId22"/>
    <sheet name="12" sheetId="57" r:id="rId23"/>
    <sheet name="12 - chart" sheetId="22" r:id="rId24"/>
    <sheet name="13" sheetId="56" r:id="rId25"/>
    <sheet name="13 - chart" sheetId="26" r:id="rId26"/>
    <sheet name="14" sheetId="39" r:id="rId27"/>
    <sheet name="14 - chart" sheetId="40" r:id="rId28"/>
    <sheet name="15" sheetId="27" r:id="rId29"/>
    <sheet name="15 - chart" sheetId="28" r:id="rId30"/>
    <sheet name="16 - chart" sheetId="61" r:id="rId31"/>
    <sheet name="17" sheetId="55" r:id="rId32"/>
    <sheet name="17 - chart" sheetId="29" r:id="rId33"/>
    <sheet name="18" sheetId="54" r:id="rId34"/>
    <sheet name="18 - chart" sheetId="30" r:id="rId35"/>
    <sheet name="19" sheetId="44" r:id="rId36"/>
    <sheet name="19 - chart" sheetId="5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516</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LX1.INC">#REF!</definedName>
    <definedName name="_DLX2.INC">#REF!</definedName>
    <definedName name="_DLX3.INC">#REF!</definedName>
    <definedName name="_Regression_Int" hidden="1">1</definedName>
    <definedName name="_xlchart.v1.0" hidden="1">'8 - chart'!$B$6:$B$9</definedName>
    <definedName name="_xlchart.v1.1" hidden="1">'8 - chart'!$C$5</definedName>
    <definedName name="_xlchart.v1.2" hidden="1">'8 - chart'!$C$6:$C$9</definedName>
    <definedName name="a" localSheetId="11" hidden="1">{"DSBT",#N/A,FALSE,"DSBT";"CASHPAY",#N/A,FALSE,"CASHPAY"}</definedName>
    <definedName name="a" localSheetId="15" hidden="1">{"DSBT",#N/A,FALSE,"DSBT";"CASHPAY",#N/A,FALSE,"CASHPAY"}</definedName>
    <definedName name="a" hidden="1">{"DSBT",#N/A,FALSE,"DSBT";"CASHPAY",#N/A,FALSE,"CASHPAY"}</definedName>
    <definedName name="aa" localSheetId="11" hidden="1">{"DSBT",#N/A,FALSE,"DSBT";"CASHPAY",#N/A,FALSE,"CASHPAY"}</definedName>
    <definedName name="aa" localSheetId="15" hidden="1">{"DSBT",#N/A,FALSE,"DSBT";"CASHPAY",#N/A,FALSE,"CASHPAY"}</definedName>
    <definedName name="aa" hidden="1">{"DSBT",#N/A,FALSE,"DSBT";"CASHPAY",#N/A,FALSE,"CASHPAY"}</definedName>
    <definedName name="adsf" localSheetId="11" hidden="1">{"ESTIMATES",#N/A,FALSE,"CASH"}</definedName>
    <definedName name="adsf" localSheetId="15" hidden="1">{"ESTIMATES",#N/A,FALSE,"CASH"}</definedName>
    <definedName name="adsf" hidden="1">{"ESTIMATES",#N/A,FALSE,"CASH"}</definedName>
    <definedName name="af" localSheetId="11" hidden="1">{"CASH BALANCING",#N/A,FALSE,"CASH";"CASH REPORT",#N/A,FALSE,"CASH"}</definedName>
    <definedName name="af" localSheetId="15" hidden="1">{"CASH BALANCING",#N/A,FALSE,"CASH";"CASH REPORT",#N/A,FALSE,"CASH"}</definedName>
    <definedName name="af" hidden="1">{"CASH BALANCING",#N/A,FALSE,"CASH";"CASH REPORT",#N/A,FALSE,"CASH"}</definedName>
    <definedName name="allCountries">[1]Sheet9!$O$4:$P$178</definedName>
    <definedName name="AllData">!A65476:K65494,!A65496:K65499,!A65501:K65513,!A65515:K65518,!A65520:K65535,!A1:K17</definedName>
    <definedName name="Annex_A">[2]Rcpt08!#REF!</definedName>
    <definedName name="Annex_B">[2]Rcpt08!#REF!</definedName>
    <definedName name="Annex_E" localSheetId="15">#REF!</definedName>
    <definedName name="Annex_E">#REF!</definedName>
    <definedName name="Annex_F" localSheetId="15">#REF!</definedName>
    <definedName name="Annex_F">#REF!</definedName>
    <definedName name="Assumptions_Paper">'[3]Database Codes'!$A$8:$A$24</definedName>
    <definedName name="banks_ED" localSheetId="15">#REF!</definedName>
    <definedName name="banks_ED">#REF!</definedName>
    <definedName name="bob" hidden="1">{"DSBT",#N/A,FALSE,"DSBT";"CASHPAY",#N/A,FALSE,"CASHPAY"}</definedName>
    <definedName name="borrowings" localSheetId="35">#REF!</definedName>
    <definedName name="borrowings" localSheetId="15">#REF!</definedName>
    <definedName name="borrowings">#REF!</definedName>
    <definedName name="Budget_2011_Categories">'[3]Database Codes'!$A$28:$A$35</definedName>
    <definedName name="Budget_2011_Funding_Source">'[3]Database Codes'!$A$39:$A$40</definedName>
    <definedName name="Ccodes">[1]EER!$A$3:$B$74</definedName>
    <definedName name="CHF" localSheetId="35">'[4]note 19'!#REF!</definedName>
    <definedName name="CHF">'[4]note 19'!#REF!</definedName>
    <definedName name="Copyrange1" localSheetId="35">#REF!</definedName>
    <definedName name="Copyrange1" localSheetId="15">#REF!</definedName>
    <definedName name="Copyrange1">#REF!</definedName>
    <definedName name="Copyrange10" localSheetId="35">#REF!</definedName>
    <definedName name="Copyrange10" localSheetId="15">#REF!</definedName>
    <definedName name="Copyrange10">#REF!</definedName>
    <definedName name="Copyrange11" localSheetId="35">#REF!</definedName>
    <definedName name="Copyrange11" localSheetId="15">#REF!</definedName>
    <definedName name="Copyrange11">#REF!</definedName>
    <definedName name="Copyrange12">#REF!</definedName>
    <definedName name="Copyrange13">#REF!</definedName>
    <definedName name="Copyrange14">#REF!</definedName>
    <definedName name="Copyrange15">#REF!</definedName>
    <definedName name="Copyrange16">#REF!</definedName>
    <definedName name="Copyrange17">#REF!</definedName>
    <definedName name="Copyrange18">#REF!</definedName>
    <definedName name="Copyrange19">#REF!</definedName>
    <definedName name="Copyrange2">#REF!</definedName>
    <definedName name="Copyrange20">#REF!</definedName>
    <definedName name="Copyrange21">#REF!</definedName>
    <definedName name="Copyrange22">#REF!</definedName>
    <definedName name="Copyrange23">#REF!</definedName>
    <definedName name="Copyrange24">#REF!</definedName>
    <definedName name="Copyrange25">#REF!</definedName>
    <definedName name="Copyrange26">#REF!</definedName>
    <definedName name="Copyrange27">#REF!</definedName>
    <definedName name="Copyrange28">#REF!</definedName>
    <definedName name="Copyrange29">#REF!</definedName>
    <definedName name="Copyrange3">#REF!</definedName>
    <definedName name="Copyrange30">#REF!</definedName>
    <definedName name="Copyrange31">#REF!</definedName>
    <definedName name="Copyrange32">#REF!</definedName>
    <definedName name="Copyrange33">#REF!</definedName>
    <definedName name="Copyrange34">#REF!</definedName>
    <definedName name="Copyrange35">#REF!</definedName>
    <definedName name="Copyrange36">#REF!</definedName>
    <definedName name="Copyrange37">#REF!</definedName>
    <definedName name="Copyrange38">#REF!</definedName>
    <definedName name="Copyrange39">#REF!</definedName>
    <definedName name="Copyrange4">#REF!</definedName>
    <definedName name="Copyrange40">#REF!</definedName>
    <definedName name="Copyrange41">#REF!</definedName>
    <definedName name="Copyrange42">#REF!</definedName>
    <definedName name="Copyrange43">#REF!</definedName>
    <definedName name="Copyrange44">#REF!</definedName>
    <definedName name="Copyrange45">#REF!</definedName>
    <definedName name="Copyrange46">#REF!</definedName>
    <definedName name="Copyrange47">#REF!</definedName>
    <definedName name="Copyrange48">#REF!</definedName>
    <definedName name="Copyrange49">#REF!</definedName>
    <definedName name="Copyrange5">#REF!</definedName>
    <definedName name="Copyrange50">#REF!</definedName>
    <definedName name="Copyrange51">#REF!</definedName>
    <definedName name="Copyrange52">#REF!</definedName>
    <definedName name="Copyrange53">#REF!</definedName>
    <definedName name="Copyrange54">#REF!</definedName>
    <definedName name="Copyrange55">#REF!</definedName>
    <definedName name="Copyrange56">#REF!</definedName>
    <definedName name="Copyrange57">#REF!</definedName>
    <definedName name="Copyrange58">#REF!</definedName>
    <definedName name="Copyrange59">#REF!</definedName>
    <definedName name="Copyrange6">#REF!</definedName>
    <definedName name="Copyrange60">#REF!</definedName>
    <definedName name="Copyrange61">#REF!</definedName>
    <definedName name="Copyrange62">#REF!</definedName>
    <definedName name="Copyrange63">#REF!</definedName>
    <definedName name="Copyrange64">#REF!</definedName>
    <definedName name="Copyrange65">#REF!</definedName>
    <definedName name="Copyrange66">#REF!</definedName>
    <definedName name="Copyrange67">#REF!</definedName>
    <definedName name="Copyrange68">#REF!</definedName>
    <definedName name="Copyrange7">#REF!</definedName>
    <definedName name="Copyrange8">#REF!</definedName>
    <definedName name="Copyrange9">#REF!</definedName>
    <definedName name="corrmatrix">'[5]@RISK parameters'!#REF!</definedName>
    <definedName name="cos_last1">OFFSET([6]Graphing!$D$3,[6]Graphing!$E$21,0,[6]Graphing!$E$23,1)</definedName>
    <definedName name="cos_last2">OFFSET([6]Graphing!$E$3,[6]Graphing!$E$21,0,[6]Graphing!$E$23,1)</definedName>
    <definedName name="cos_now">OFFSET([6]Graphing!$C$3,[6]Graphing!$E$21,0,[6]Graphing!$E$23,1)</definedName>
    <definedName name="curr_ver" localSheetId="15">#REF!</definedName>
    <definedName name="curr_ver">#REF!</definedName>
    <definedName name="d" localSheetId="11" hidden="1">{"CASH BALANCING",#N/A,FALSE,"CASH";"CASH REPORT",#N/A,FALSE,"CASH"}</definedName>
    <definedName name="d" localSheetId="15" hidden="1">{"CASH BALANCING",#N/A,FALSE,"CASH";"CASH REPORT",#N/A,FALSE,"CASH"}</definedName>
    <definedName name="d" hidden="1">{"CASH BALANCING",#N/A,FALSE,"CASH";"CASH REPORT",#N/A,FALSE,"CASH"}</definedName>
    <definedName name="data">[7]Data!#REF!</definedName>
    <definedName name="data_CAB" localSheetId="15">#REF!</definedName>
    <definedName name="data_CAB">#REF!</definedName>
    <definedName name="data_compare" localSheetId="15">#REF!</definedName>
    <definedName name="data_compare">#REF!</definedName>
    <definedName name="data_ED" localSheetId="15">#REF!</definedName>
    <definedName name="data_ED">#REF!</definedName>
    <definedName name="data_FDCAB_hist">#REF!</definedName>
    <definedName name="data_FDCAB_hist_all">#REF!</definedName>
    <definedName name="data_FDCAB_new">#REF!</definedName>
    <definedName name="data_FDFI_hist">#REF!</definedName>
    <definedName name="data_FDFI_hist_all">#REF!</definedName>
    <definedName name="data_FDFI_new">#REF!</definedName>
    <definedName name="data_FI">#REF!</definedName>
    <definedName name="data_INPUT">#REF!</definedName>
    <definedName name="data_new_fiscaldata_cab">'[8]Fiscal Data - CAB New'!$A$61:$N$397</definedName>
    <definedName name="data_new_fiscaldata_FI">'[8]Fiscal Data - FI New'!$A$47:$N$400</definedName>
    <definedName name="data_SCEN" localSheetId="15">#REF!</definedName>
    <definedName name="data_SCEN">#REF!</definedName>
    <definedName name="data_shocks_scen" localSheetId="15">#REF!</definedName>
    <definedName name="data_shocks_scen">#REF!</definedName>
    <definedName name="data_TD" localSheetId="15">#REF!</definedName>
    <definedName name="data_TD">#REF!</definedName>
    <definedName name="data_TD_unused">#REF!</definedName>
    <definedName name="datab">#REF!</definedName>
    <definedName name="_xlnm.Database">#REF!</definedName>
    <definedName name="dates_CAB">#REF!</definedName>
    <definedName name="dates_compare_max" localSheetId="11">IF(#REF!="On",#REF!,#REF!)</definedName>
    <definedName name="dates_compare_max" localSheetId="15">IF(#REF!="On",#REF!,#REF!)</definedName>
    <definedName name="dates_compare_max">IF(#REF!="On",#REF!,#REF!)</definedName>
    <definedName name="dates_compare_min" localSheetId="15">IF(#REF!="On",#REF!,#REF!)</definedName>
    <definedName name="dates_compare_min">IF(#REF!="On",#REF!,#REF!)</definedName>
    <definedName name="dates_ED">#REF!</definedName>
    <definedName name="dates_ED_max" localSheetId="15">IF(#REF!="On",#REF!,#REF!)</definedName>
    <definedName name="dates_ED_max">IF(#REF!="On",#REF!,#REF!)</definedName>
    <definedName name="dates_ED_min" localSheetId="15">IF(#REF!="On",#REF!,#REF!)</definedName>
    <definedName name="dates_ED_min">IF(#REF!="On",#REF!,#REF!)</definedName>
    <definedName name="dates_FDCAB">#REF!</definedName>
    <definedName name="dates_FDCAB_max" localSheetId="15">IF(#REF!="On",#REF!,#REF!)</definedName>
    <definedName name="dates_FDCAB_max">IF(#REF!="On",#REF!,#REF!)</definedName>
    <definedName name="dates_FDCAB_min">IF(#REF!="On",#REF!,#REF!)</definedName>
    <definedName name="dates_FDFI">#REF!</definedName>
    <definedName name="dates_FDFI_max">IF(#REF!="On",#REF!,#REF!)</definedName>
    <definedName name="dates_FDFI_min">IF(#REF!="On",#REF!,#REF!)</definedName>
    <definedName name="dates_FI">#REF!</definedName>
    <definedName name="dates_forecast_max">#REF!</definedName>
    <definedName name="dates_forecast_min">#REF!</definedName>
    <definedName name="dates_INPUT">[9]Inputs!$I$36:$CI$36</definedName>
    <definedName name="dates_master_max">IF(#REF!="On",#REF!,#REF!)</definedName>
    <definedName name="dates_master_min">IF(#REF!="On",#REF!,#REF!)</definedName>
    <definedName name="dates_results_max">IF(#REF!="On",#REF!,#REF!)</definedName>
    <definedName name="dates_results_min">IF(#REF!="On",#REF!,#REF!)</definedName>
    <definedName name="dates_SCEN">#REF!</definedName>
    <definedName name="dates_SCEN_max">IF(#REF!="On",#REF!,#REF!)</definedName>
    <definedName name="dates_SCEN_min">IF(#REF!="On",#REF!,#REF!)</definedName>
    <definedName name="dates_shocks_scen">#REF!</definedName>
    <definedName name="dates_TD">#REF!</definedName>
    <definedName name="dates_TD_max">IF(#REF!="On",#REF!,#REF!)</definedName>
    <definedName name="dates_TD_min">IF(#REF!="On",#REF!,#REF!)</definedName>
    <definedName name="dd" localSheetId="11" hidden="1">{"CASH BALANCING",#N/A,FALSE,"CASH";"CASH REPORT",#N/A,FALSE,"CASH"}</definedName>
    <definedName name="dd" localSheetId="15" hidden="1">{"CASH BALANCING",#N/A,FALSE,"CASH";"CASH REPORT",#N/A,FALSE,"CASH"}</definedName>
    <definedName name="dd" hidden="1">{"CASH BALANCING",#N/A,FALSE,"CASH";"CASH REPORT",#N/A,FALSE,"CASH"}</definedName>
    <definedName name="de" localSheetId="11" hidden="1">{"CASH BALANCING",#N/A,FALSE,"CASH";"CASH REPORT",#N/A,FALSE,"CASH"}</definedName>
    <definedName name="de" localSheetId="15" hidden="1">{"CASH BALANCING",#N/A,FALSE,"CASH";"CASH REPORT",#N/A,FALSE,"CASH"}</definedName>
    <definedName name="de" hidden="1">{"CASH BALANCING",#N/A,FALSE,"CASH";"CASH REPORT",#N/A,FALSE,"CASH"}</definedName>
    <definedName name="Decision_Point">'[3]Database Codes'!#REF!</definedName>
    <definedName name="deflate">'[10]Other assets - normal'!$A$4</definedName>
    <definedName name="DEM" localSheetId="35">'[4]note 19'!#REF!</definedName>
    <definedName name="DEM">'[4]note 19'!#REF!</definedName>
    <definedName name="dfd" localSheetId="11" hidden="1">{"CASH BALANCING",#N/A,FALSE,"CASH";"CASH REPORT",#N/A,FALSE,"CASH"}</definedName>
    <definedName name="dfd" localSheetId="15" hidden="1">{"CASH BALANCING",#N/A,FALSE,"CASH";"CASH REPORT",#N/A,FALSE,"CASH"}</definedName>
    <definedName name="dfd" hidden="1">{"CASH BALANCING",#N/A,FALSE,"CASH";"CASH REPORT",#N/A,FALSE,"CASH"}</definedName>
    <definedName name="dir_core">#REF!</definedName>
    <definedName name="dir_econ">#REF!</definedName>
    <definedName name="dir_fcast_bank">#REF!</definedName>
    <definedName name="dir_fiscal">#REF!</definedName>
    <definedName name="dir_FRdata">#REF!</definedName>
    <definedName name="dir_rbnz_bank">#REF!</definedName>
    <definedName name="dir_tax">#REF!</definedName>
    <definedName name="dir_util">#REF!</definedName>
    <definedName name="DLX1.USE">[11]ChartData!#REF!</definedName>
    <definedName name="dsfza" localSheetId="11" hidden="1">{"DISPAG1",#N/A,FALSE,"DISBURSE";"DISPAG2",#N/A,FALSE,"DISBURSE";"ACTDIS",#N/A,FALSE,"DISBURSE";"ACTOUT",#N/A,FALSE,"DISBURSE";"TOTDIFF",#N/A,FALSE,"DISBURSE";"REVDIS",#N/A,FALSE,"DISBURSE"}</definedName>
    <definedName name="dsfza" localSheetId="15" hidden="1">{"DISPAG1",#N/A,FALSE,"DISBURSE";"DISPAG2",#N/A,FALSE,"DISBURSE";"ACTDIS",#N/A,FALSE,"DISBURSE";"ACTOUT",#N/A,FALSE,"DISBURSE";"TOTDIFF",#N/A,FALSE,"DISBURSE";"REVDIS",#N/A,FALSE,"DISBURSE"}</definedName>
    <definedName name="dsfza" hidden="1">{"DISPAG1",#N/A,FALSE,"DISBURSE";"DISPAG2",#N/A,FALSE,"DISBURSE";"ACTDIS",#N/A,FALSE,"DISBURSE";"ACTOUT",#N/A,FALSE,"DISBURSE";"TOTDIFF",#N/A,FALSE,"DISBURSE";"REVDIS",#N/A,FALSE,"DISBURSE"}</definedName>
    <definedName name="EERcpiCnty">[1]Sheet9!$B$3:$B$79</definedName>
    <definedName name="eerCPInew">[1]Sheet9!$K$3:$K$87</definedName>
    <definedName name="Escenario_AG">#REF!</definedName>
    <definedName name="Escenario_HI">#REF!</definedName>
    <definedName name="fcast_bank" localSheetId="15">#REF!</definedName>
    <definedName name="fcast_bank">#REF!</definedName>
    <definedName name="fd" localSheetId="11" hidden="1">{"DSBT",#N/A,FALSE,"DSBT";"CASHPAY",#N/A,FALSE,"CASHPAY"}</definedName>
    <definedName name="fd" localSheetId="15" hidden="1">{"DSBT",#N/A,FALSE,"DSBT";"CASHPAY",#N/A,FALSE,"CASHPAY"}</definedName>
    <definedName name="fd" hidden="1">{"DSBT",#N/A,FALSE,"DSBT";"CASHPAY",#N/A,FALSE,"CASHPAY"}</definedName>
    <definedName name="fdasfd" localSheetId="11" hidden="1">{"ESTIMATES",#N/A,FALSE,"CASH"}</definedName>
    <definedName name="fdasfd" localSheetId="15" hidden="1">{"ESTIMATES",#N/A,FALSE,"CASH"}</definedName>
    <definedName name="fdasfd" hidden="1">{"ESTIMATES",#N/A,FALSE,"CASH"}</definedName>
    <definedName name="fdf" localSheetId="11" hidden="1">{"CASH BALANCING",#N/A,FALSE,"CASH";"CASH REPORT",#N/A,FALSE,"CASH"}</definedName>
    <definedName name="fdf" localSheetId="15" hidden="1">{"CASH BALANCING",#N/A,FALSE,"CASH";"CASH REPORT",#N/A,FALSE,"CASH"}</definedName>
    <definedName name="fdf" hidden="1">{"CASH BALANCING",#N/A,FALSE,"CASH";"CASH REPORT",#N/A,FALSE,"CASH"}</definedName>
    <definedName name="fed" localSheetId="11" hidden="1">{"DISPAG1",#N/A,FALSE,"DISBURSE";"DISPAG2",#N/A,FALSE,"DISBURSE";"ACTDIS",#N/A,FALSE,"DISBURSE";"ACTOUT",#N/A,FALSE,"DISBURSE";"TOTDIFF",#N/A,FALSE,"DISBURSE";"REVDIS",#N/A,FALSE,"DISBURSE"}</definedName>
    <definedName name="fed" localSheetId="15" hidden="1">{"DISPAG1",#N/A,FALSE,"DISBURSE";"DISPAG2",#N/A,FALSE,"DISBURSE";"ACTDIS",#N/A,FALSE,"DISBURSE";"ACTOUT",#N/A,FALSE,"DISBURSE";"TOTDIFF",#N/A,FALSE,"DISBURSE";"REVDIS",#N/A,FALSE,"DISBURSE"}</definedName>
    <definedName name="fed" hidden="1">{"DISPAG1",#N/A,FALSE,"DISBURSE";"DISPAG2",#N/A,FALSE,"DISBURSE";"ACTDIS",#N/A,FALSE,"DISBURSE";"ACTOUT",#N/A,FALSE,"DISBURSE";"TOTDIFF",#N/A,FALSE,"DISBURSE";"REVDIS",#N/A,FALSE,"DISBURSE"}</definedName>
    <definedName name="ff" localSheetId="11" hidden="1">{"CASH BALANCING",#N/A,FALSE,"CASH";"CASH REPORT",#N/A,FALSE,"CASH"}</definedName>
    <definedName name="ff" localSheetId="15" hidden="1">{"CASH BALANCING",#N/A,FALSE,"CASH";"CASH REPORT",#N/A,FALSE,"CASH"}</definedName>
    <definedName name="ff" hidden="1">{"CASH BALANCING",#N/A,FALSE,"CASH";"CASH REPORT",#N/A,FALSE,"CASH"}</definedName>
    <definedName name="fnamecur">[2]Assumptions!$D$3</definedName>
    <definedName name="folder_calcs" localSheetId="15">#REF!</definedName>
    <definedName name="folder_calcs">#REF!</definedName>
    <definedName name="folder_pub" localSheetId="15">#REF!</definedName>
    <definedName name="folder_pub">#REF!</definedName>
    <definedName name="fyrlast">[2]Assumptions!$E$5</definedName>
    <definedName name="g" localSheetId="15">#REF!</definedName>
    <definedName name="g">#REF!</definedName>
    <definedName name="GBP" localSheetId="35">'[4]note 19'!#REF!</definedName>
    <definedName name="GBP">'[4]note 19'!#REF!</definedName>
    <definedName name="GOV" localSheetId="35">'[4]note 19'!#REF!</definedName>
    <definedName name="GOV">'[4]note 19'!#REF!</definedName>
    <definedName name="gsdfr">[2]Rcpt08!#REF!</definedName>
    <definedName name="id_ED" localSheetId="15">#REF!</definedName>
    <definedName name="id_ED">#REF!</definedName>
    <definedName name="index_CAB" localSheetId="15">#REF!</definedName>
    <definedName name="index_CAB">#REF!</definedName>
    <definedName name="index_compare" localSheetId="15">#REF!</definedName>
    <definedName name="index_compare">#REF!</definedName>
    <definedName name="index_ED">#REF!</definedName>
    <definedName name="index_FDCAB">#REF!</definedName>
    <definedName name="index_FDFI">#REF!</definedName>
    <definedName name="index_FI">#REF!</definedName>
    <definedName name="index_INPUT">#REF!</definedName>
    <definedName name="index_SCEN">#REF!</definedName>
    <definedName name="index_shocks_scen">#REF!</definedName>
    <definedName name="index_TD">#REF!</definedName>
    <definedName name="inf">'[10]Bond v rental housing'!$B$6</definedName>
    <definedName name="init">'[10]Tax gap'!$B$3</definedName>
    <definedName name="int" localSheetId="15">#REF!</definedName>
    <definedName name="int">#REF!</definedName>
    <definedName name="JPY" localSheetId="35">'[4]note 19'!#REF!</definedName>
    <definedName name="JPY">'[4]note 19'!#REF!</definedName>
    <definedName name="lkl" localSheetId="15">#REF!</definedName>
    <definedName name="lkl">#REF!</definedName>
    <definedName name="load_ED" localSheetId="15">#REF!</definedName>
    <definedName name="load_ED">#REF!</definedName>
    <definedName name="load_FD_fcast" localSheetId="15">#REF!</definedName>
    <definedName name="load_FD_fcast">#REF!</definedName>
    <definedName name="load_FD_hist">#REF!</definedName>
    <definedName name="load_TD">#REF!</definedName>
    <definedName name="lookups" localSheetId="28">[16]Display!$A$2:$B$18</definedName>
    <definedName name="lookups">[12]Display!$A$2:$B$18</definedName>
    <definedName name="meta_ED" localSheetId="15">#REF!</definedName>
    <definedName name="meta_ED">#REF!</definedName>
    <definedName name="month" localSheetId="15">#REF!</definedName>
    <definedName name="month">#REF!</definedName>
    <definedName name="nBR">'[10]Bond v rental housing'!$B$3</definedName>
    <definedName name="New_Fig1" localSheetId="11" hidden="1">{"CASH BALANCING",#N/A,FALSE,"CASH";"CASH REPORT",#N/A,FALSE,"CASH"}</definedName>
    <definedName name="New_Fig1" localSheetId="15" hidden="1">{"CASH BALANCING",#N/A,FALSE,"CASH";"CASH REPORT",#N/A,FALSE,"CASH"}</definedName>
    <definedName name="New_Fig1" hidden="1">{"CASH BALANCING",#N/A,FALSE,"CASH";"CASH REPORT",#N/A,FALSE,"CASH"}</definedName>
    <definedName name="new_ver">#REF!</definedName>
    <definedName name="ninf">#REF!</definedName>
    <definedName name="nRC">'[10]Bond v rental housing'!$B$5</definedName>
    <definedName name="nRet">'[10]Tax gap'!$B$4</definedName>
    <definedName name="nRR">'[10]Bond v rental housing'!$B$4</definedName>
    <definedName name="NvsASD">"V1999-07-31"</definedName>
    <definedName name="NvsAutoDrillOk">"VN"</definedName>
    <definedName name="NvsElapsedTime">0.0000799768531578593</definedName>
    <definedName name="NvsEndTime">37831.507665162</definedName>
    <definedName name="NvsLayoutType">"M3"</definedName>
    <definedName name="NvsPanelEffdt">"V1999-07-27"</definedName>
    <definedName name="NvsPanelSetid">"VSHARE"</definedName>
    <definedName name="NvsReqBU">"VMEL01"</definedName>
    <definedName name="NvsReqBUOnly">"VY"</definedName>
    <definedName name="NvsTransLed">"VN"</definedName>
    <definedName name="NvsTreeASD">"V1999-07-31"</definedName>
    <definedName name="NvsValTbl.SCENARIO">"BD_SCENARIO_TBL"</definedName>
    <definedName name="Pal_Workbook_GUID" hidden="1">"9AP16616LWPZUH5ABK5MW346"</definedName>
    <definedName name="PalisadeReportWorkbookCreatedBy">"AtRisk"</definedName>
    <definedName name="param_compare_db">#REF!</definedName>
    <definedName name="param_compare_fcastvers">#REF!</definedName>
    <definedName name="param_compare_numseries">#REF!</definedName>
    <definedName name="param_compare_startdate">#REF!</definedName>
    <definedName name="Pasterange1" localSheetId="35">#REF!</definedName>
    <definedName name="Pasterange1">#REF!</definedName>
    <definedName name="Pasterange10" localSheetId="35">#REF!</definedName>
    <definedName name="Pasterange10">#REF!</definedName>
    <definedName name="Pasterange11" localSheetId="35">#REF!</definedName>
    <definedName name="Pasterange11">#REF!</definedName>
    <definedName name="Pasterange12">#REF!</definedName>
    <definedName name="Pasterange13">#REF!</definedName>
    <definedName name="Pasterange14">#REF!</definedName>
    <definedName name="Pasterange15">#REF!</definedName>
    <definedName name="Pasterange16">#REF!</definedName>
    <definedName name="Pasterange17">#REF!</definedName>
    <definedName name="Pasterange18">#REF!</definedName>
    <definedName name="Pasterange19">#REF!</definedName>
    <definedName name="Pasterange2">#REF!</definedName>
    <definedName name="Pasterange20">#REF!</definedName>
    <definedName name="Pasterange21">#REF!</definedName>
    <definedName name="Pasterange22">#REF!</definedName>
    <definedName name="Pasterange23">#REF!</definedName>
    <definedName name="Pasterange24">#REF!</definedName>
    <definedName name="Pasterange25">#REF!</definedName>
    <definedName name="Pasterange26">#REF!</definedName>
    <definedName name="Pasterange27">#REF!</definedName>
    <definedName name="Pasterange28">#REF!</definedName>
    <definedName name="Pasterange29">#REF!</definedName>
    <definedName name="Pasterange3">#REF!</definedName>
    <definedName name="Pasterange30">#REF!</definedName>
    <definedName name="Pasterange31">#REF!</definedName>
    <definedName name="Pasterange32">#REF!</definedName>
    <definedName name="Pasterange33">#REF!</definedName>
    <definedName name="Pasterange34">#REF!</definedName>
    <definedName name="Pasterange35">#REF!</definedName>
    <definedName name="Pasterange36">#REF!</definedName>
    <definedName name="Pasterange37">#REF!</definedName>
    <definedName name="Pasterange38">#REF!</definedName>
    <definedName name="Pasterange39">#REF!</definedName>
    <definedName name="Pasterange4">#REF!</definedName>
    <definedName name="Pasterange40">#REF!</definedName>
    <definedName name="Pasterange41">#REF!</definedName>
    <definedName name="Pasterange42">#REF!</definedName>
    <definedName name="Pasterange43">#REF!</definedName>
    <definedName name="Pasterange44">#REF!</definedName>
    <definedName name="Pasterange45">#REF!</definedName>
    <definedName name="Pasterange46">#REF!</definedName>
    <definedName name="Pasterange47">#REF!</definedName>
    <definedName name="Pasterange48">#REF!</definedName>
    <definedName name="Pasterange49">#REF!</definedName>
    <definedName name="Pasterange5">#REF!</definedName>
    <definedName name="Pasterange50">#REF!</definedName>
    <definedName name="Pasterange51">#REF!</definedName>
    <definedName name="Pasterange52">#REF!</definedName>
    <definedName name="Pasterange53">#REF!</definedName>
    <definedName name="Pasterange54">#REF!</definedName>
    <definedName name="Pasterange55">#REF!</definedName>
    <definedName name="Pasterange56">#REF!</definedName>
    <definedName name="Pasterange57">#REF!</definedName>
    <definedName name="Pasterange58">#REF!</definedName>
    <definedName name="Pasterange59">#REF!</definedName>
    <definedName name="Pasterange6">#REF!</definedName>
    <definedName name="Pasterange60">#REF!</definedName>
    <definedName name="Pasterange61">#REF!</definedName>
    <definedName name="Pasterange62">#REF!</definedName>
    <definedName name="Pasterange63">#REF!</definedName>
    <definedName name="Pasterange64">#REF!</definedName>
    <definedName name="Pasterange65">#REF!</definedName>
    <definedName name="Pasterange66">#REF!</definedName>
    <definedName name="Pasterange67">#REF!</definedName>
    <definedName name="Pasterange68">#REF!</definedName>
    <definedName name="Pasterange7">#REF!</definedName>
    <definedName name="Pasterange8">#REF!</definedName>
    <definedName name="Pasterange9">#REF!</definedName>
    <definedName name="path_control">#REF!</definedName>
    <definedName name="path_eviewsdatapull">#REF!</definedName>
    <definedName name="path_pub">#REF!</definedName>
    <definedName name="pft_now">OFFSET([2]Graphing!$L$3,[2]Graphing!$E$25,0,[2]Graphing!$E$27,1)</definedName>
    <definedName name="_xlnm.Print_Area">!$B$1:$O$93</definedName>
    <definedName name="Print_Area_MI" localSheetId="15">[13]Receipts!#REF!</definedName>
    <definedName name="Print_Area_MI">[13]Receipts!#REF!</definedName>
    <definedName name="RBN" localSheetId="35">'[4]note 19'!#REF!</definedName>
    <definedName name="RBN" localSheetId="15">'[4]note 19'!#REF!</definedName>
    <definedName name="RBN">'[4]note 19'!#REF!</definedName>
    <definedName name="rbnz_bank" localSheetId="15">#REF!</definedName>
    <definedName name="rbnz_bank">#REF!</definedName>
    <definedName name="rcc" localSheetId="15">#REF!</definedName>
    <definedName name="rcc">#REF!</definedName>
    <definedName name="rec_last1">OFFSET([6]Graphing!$J$3,[6]Graphing!$E$21,0,[6]Graphing!$E$23,1)</definedName>
    <definedName name="rec_last2">OFFSET([6]Graphing!$K$3,[6]Graphing!$E$21,0,[6]Graphing!$E$23,1)</definedName>
    <definedName name="rec_now">OFFSET([6]Graphing!$I$3,[6]Graphing!$E$21,0,[6]Graphing!$E$23,1)</definedName>
    <definedName name="rev_last1">OFFSET([6]Graphing!$G$3,[6]Graphing!$E$21,0,[6]Graphing!$E$23,1)</definedName>
    <definedName name="rev_last2">OFFSET([6]Graphing!$H$3,[6]Graphing!$E$21,0,[6]Graphing!$E$23,1)</definedName>
    <definedName name="rev_now">OFFSET([6]Graphing!$F$3,[6]Graphing!$E$21,0,[6]Graphing!$E$23,1)</definedName>
    <definedName name="RFRR">'[10]Nordic @ 17.5'!$O$184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 localSheetId="11" hidden="1">{"CASH BALANCING",#N/A,FALSE,"CASH";"CASH REPORT",#N/A,FALSE,"CASH"}</definedName>
    <definedName name="risks" localSheetId="15" hidden="1">{"CASH BALANCING",#N/A,FALSE,"CASH";"CASH REPORT",#N/A,FALSE,"CASH"}</definedName>
    <definedName name="risks" hidden="1">{"CASH BALANCING",#N/A,FALSE,"CASH";"CASH REPORT",#N/A,FALSE,"CASH"}</definedName>
    <definedName name="risks2" localSheetId="11" hidden="1">{"CASH BALANCING",#N/A,FALSE,"CASH";"CASH REPORT",#N/A,FALSE,"CASH"}</definedName>
    <definedName name="risks2" localSheetId="15" hidden="1">{"CASH BALANCING",#N/A,FALSE,"CASH";"CASH REPORT",#N/A,FALSE,"CASH"}</definedName>
    <definedName name="risks2" hidden="1">{"CASH BALANCING",#N/A,FALSE,"CASH";"CASH REPORT",#N/A,FALSE,"CASH"}</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#REF!</definedName>
    <definedName name="s" localSheetId="11" hidden="1">{"CASH BALANCING",#N/A,FALSE,"CASH";"CASH REPORT",#N/A,FALSE,"CASH"}</definedName>
    <definedName name="s" localSheetId="15" hidden="1">{"CASH BALANCING",#N/A,FALSE,"CASH";"CASH REPORT",#N/A,FALSE,"CASH"}</definedName>
    <definedName name="s" hidden="1">{"CASH BALANCING",#N/A,FALSE,"CASH";"CASH REPORT",#N/A,FALSE,"CASH"}</definedName>
    <definedName name="Scale">1000</definedName>
    <definedName name="Scenario" localSheetId="28">'[16]scenario for box'!$B$2</definedName>
    <definedName name="Scenario">#REF!</definedName>
    <definedName name="Scenario_1">#REF!</definedName>
    <definedName name="Scenario_2">#REF!</definedName>
    <definedName name="Scenario_3">#REF!</definedName>
    <definedName name="scenario_select">#REF!</definedName>
    <definedName name="sheet_CAB">#REF!</definedName>
    <definedName name="sheet_FI">#REF!</definedName>
    <definedName name="sheet_INPUT">#REF!</definedName>
    <definedName name="Solución_preguntas_13a_y_13b">#REF!</definedName>
    <definedName name="sss">'[14]note 19'!#REF!</definedName>
    <definedName name="start">'[10]Bond v rental housing'!$B$7</definedName>
    <definedName name="start_ED" localSheetId="15">#REF!</definedName>
    <definedName name="start_ED">#REF!</definedName>
    <definedName name="Summary" localSheetId="35">#REF!</definedName>
    <definedName name="Summary" localSheetId="15">#REF!</definedName>
    <definedName name="Summary">#REF!</definedName>
    <definedName name="switch_ED" localSheetId="15">#REF!</definedName>
    <definedName name="switch_ED">#REF!</definedName>
    <definedName name="tags_FDCAB_hist">#REF!</definedName>
    <definedName name="tags_FDCAB_new">#REF!</definedName>
    <definedName name="tags_FDFI_hist">#REF!</definedName>
    <definedName name="tags_FDFI_new">#REF!</definedName>
    <definedName name="tags_new_fiscaldata_CAB">'[8]Fiscal Data - CAB New'!$D$61:$D$405</definedName>
    <definedName name="tags_new_fiscaldata_FI">'[8]Fiscal Data - FI New'!$D$47:$D$400</definedName>
    <definedName name="tax_doc_num" localSheetId="15">#REF!</definedName>
    <definedName name="tax_doc_num">#REF!</definedName>
    <definedName name="tax_doc_ver" localSheetId="15">#REF!</definedName>
    <definedName name="tax_doc_ver">#REF!</definedName>
    <definedName name="TBills" localSheetId="35">'[4]note 19'!#REF!</definedName>
    <definedName name="TBills" localSheetId="15">'[4]note 19'!#REF!</definedName>
    <definedName name="TBills">'[4]note 19'!#REF!</definedName>
    <definedName name="tdisc">'[10]40% saving'!$B$10</definedName>
    <definedName name="TEMPLATE">[2]Rcpt08!#REF!</definedName>
    <definedName name="TemplateB">[2]Rcpt08!#REF!</definedName>
    <definedName name="TemplateC" localSheetId="15">#REF!</definedName>
    <definedName name="TemplateC">#REF!</definedName>
    <definedName name="tlow" localSheetId="15">#REF!</definedName>
    <definedName name="tlow">#REF!</definedName>
    <definedName name="Tstats">[15]Tablz!$A$2:$B$31</definedName>
    <definedName name="ULCcty">[1]Sheet9!$E$3:$E$25</definedName>
    <definedName name="USD" localSheetId="35">'[4]note 19'!#REF!</definedName>
    <definedName name="USD">'[4]note 19'!#REF!</definedName>
    <definedName name="wfwr" localSheetId="11" hidden="1">{"CASH BALANCING",#N/A,FALSE,"CASH";"CASH REPORT",#N/A,FALSE,"CASH"}</definedName>
    <definedName name="wfwr" localSheetId="15" hidden="1">{"CASH BALANCING",#N/A,FALSE,"CASH";"CASH REPORT",#N/A,FALSE,"CASH"}</definedName>
    <definedName name="wfwr" hidden="1">{"CASH BALANCING",#N/A,FALSE,"CASH";"CASH REPORT",#N/A,FALSE,"CASH"}</definedName>
    <definedName name="wfwr2" localSheetId="11" hidden="1">{"CASH BALANCING",#N/A,FALSE,"CASH";"CASH REPORT",#N/A,FALSE,"CASH"}</definedName>
    <definedName name="wfwr2" localSheetId="15" hidden="1">{"CASH BALANCING",#N/A,FALSE,"CASH";"CASH REPORT",#N/A,FALSE,"CASH"}</definedName>
    <definedName name="wfwr2" hidden="1">{"CASH BALANCING",#N/A,FALSE,"CASH";"CASH REPORT",#N/A,FALSE,"CASH"}</definedName>
    <definedName name="wrn.CASH._.REPORT." localSheetId="11" hidden="1">{"CASH BALANCING",#N/A,FALSE,"CASH";"CASH REPORT",#N/A,FALSE,"CASH"}</definedName>
    <definedName name="wrn.CASH._.REPORT." localSheetId="15" hidden="1">{"CASH BALANCING",#N/A,FALSE,"CASH";"CASH REPORT",#N/A,FALSE,"CASH"}</definedName>
    <definedName name="wrn.CASH._.REPORT." hidden="1">{"CASH BALANCING",#N/A,FALSE,"CASH";"CASH REPORT",#N/A,FALSE,"CASH"}</definedName>
    <definedName name="wrn.CASH._.SCHEDULE." localSheetId="11" hidden="1">{"DSBT",#N/A,FALSE,"DSBT";"CASHPAY",#N/A,FALSE,"CASHPAY"}</definedName>
    <definedName name="wrn.CASH._.SCHEDULE." localSheetId="15" hidden="1">{"DSBT",#N/A,FALSE,"DSBT";"CASHPAY",#N/A,FALSE,"CASHPAY"}</definedName>
    <definedName name="wrn.CASH._.SCHEDULE." hidden="1">{"DSBT",#N/A,FALSE,"DSBT";"CASHPAY",#N/A,FALSE,"CASHPAY"}</definedName>
    <definedName name="wrn.CASHDR._.PORT." localSheetId="11" hidden="1">{"CASH BALANCING",#N/A,FALSE,"CASH";"CASH REPORT",#N/A,FALSE,"CASH"}</definedName>
    <definedName name="wrn.CASHDR._.PORT." localSheetId="15" hidden="1">{"CASH BALANCING",#N/A,FALSE,"CASH";"CASH REPORT",#N/A,FALSE,"CASH"}</definedName>
    <definedName name="wrn.CASHDR._.PORT." hidden="1">{"CASH BALANCING",#N/A,FALSE,"CASH";"CASH REPORT",#N/A,FALSE,"CASH"}</definedName>
    <definedName name="wrn.DISBURSE." localSheetId="11" hidden="1">{"DISPAG1",#N/A,FALSE,"DISBURSE";"DISPAG2",#N/A,FALSE,"DISBURSE";"ACTDIS",#N/A,FALSE,"DISBURSE";"ACTOUT",#N/A,FALSE,"DISBURSE";"TOTDIFF",#N/A,FALSE,"DISBURSE";"REVDIS",#N/A,FALSE,"DISBURSE"}</definedName>
    <definedName name="wrn.DISBURSE." localSheetId="15" hidden="1">{"DISPAG1",#N/A,FALSE,"DISBURSE";"DISPAG2",#N/A,FALSE,"DISBURSE";"ACTDIS",#N/A,FALSE,"DISBURSE";"ACTOUT",#N/A,FALSE,"DISBURSE";"TOTDIFF",#N/A,FALSE,"DISBURSE";"REVDIS",#N/A,FALSE,"DISBURSE"}</definedName>
    <definedName name="wrn.DISBURSE." hidden="1">{"DISPAG1",#N/A,FALSE,"DISBURSE";"DISPAG2",#N/A,FALSE,"DISBURSE";"ACTDIS",#N/A,FALSE,"DISBURSE";"ACTOUT",#N/A,FALSE,"DISBURSE";"TOTDIFF",#N/A,FALSE,"DISBURSE";"REVDIS",#N/A,FALSE,"DISBURSE"}</definedName>
    <definedName name="wrn.FMRB." localSheetId="11" hidden="1">{"ESTIMATES",#N/A,FALSE,"CASH"}</definedName>
    <definedName name="wrn.FMRB." localSheetId="15" hidden="1">{"ESTIMATES",#N/A,FALSE,"CASH"}</definedName>
    <definedName name="wrn.FMRB." hidden="1">{"ESTIMATES",#N/A,FALSE,"CASH"}</definedName>
    <definedName name="x" localSheetId="35">#REF!</definedName>
    <definedName name="x">#REF!</definedName>
    <definedName name="x_axis">OFFSET([6]Graphing!$B$3,[6]Graphing!$E$21,0,[6]Graphing!$E$23,1)</definedName>
    <definedName name="XEU" localSheetId="35">'[4]note 19'!#REF!</definedName>
    <definedName name="XEU" localSheetId="15">'[4]note 19'!#REF!</definedName>
    <definedName name="XEU">'[4]note 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 l="1"/>
  <c r="C8" i="37" l="1"/>
  <c r="C7" i="37"/>
  <c r="C6" i="37"/>
  <c r="E11" i="1" l="1"/>
  <c r="E12" i="1"/>
  <c r="E8" i="1"/>
  <c r="E9" i="1"/>
  <c r="E10" i="1"/>
</calcChain>
</file>

<file path=xl/sharedStrings.xml><?xml version="1.0" encoding="utf-8"?>
<sst xmlns="http://schemas.openxmlformats.org/spreadsheetml/2006/main" count="270" uniqueCount="144">
  <si>
    <t>Quarterly</t>
  </si>
  <si>
    <t>Q4-2019</t>
  </si>
  <si>
    <t>Q1-2020</t>
  </si>
  <si>
    <t>Q2-2020</t>
  </si>
  <si>
    <t>Q3-2020</t>
  </si>
  <si>
    <t>Q4-2020</t>
  </si>
  <si>
    <t>Q1-2021</t>
  </si>
  <si>
    <t>Q2-2021</t>
  </si>
  <si>
    <t>Q3-2021</t>
  </si>
  <si>
    <t>Q4-2021</t>
  </si>
  <si>
    <t/>
  </si>
  <si>
    <t>Australia</t>
  </si>
  <si>
    <t>New Zealand</t>
  </si>
  <si>
    <t>United Kingdom</t>
  </si>
  <si>
    <t>United States</t>
  </si>
  <si>
    <t xml:space="preserve">European Union – 27 </t>
  </si>
  <si>
    <t>Euro area – 19</t>
  </si>
  <si>
    <t>UK</t>
  </si>
  <si>
    <t>US</t>
  </si>
  <si>
    <t>2007Q4</t>
  </si>
  <si>
    <t>2019Q4</t>
  </si>
  <si>
    <t>Food</t>
  </si>
  <si>
    <t>Contributions to annual CPI inflation</t>
  </si>
  <si>
    <t>COVID-19</t>
  </si>
  <si>
    <t>Canada</t>
  </si>
  <si>
    <t>Global Financial Crisis</t>
  </si>
  <si>
    <t>Services</t>
  </si>
  <si>
    <t>Budget Update 2022</t>
  </si>
  <si>
    <t>Budget Update 2021</t>
  </si>
  <si>
    <t>Budget Update 2020</t>
  </si>
  <si>
    <t>Transport</t>
  </si>
  <si>
    <t xml:space="preserve">Other </t>
  </si>
  <si>
    <t>2021/22</t>
  </si>
  <si>
    <t>2022/23</t>
  </si>
  <si>
    <t>2023/24</t>
  </si>
  <si>
    <t>2028/29</t>
  </si>
  <si>
    <t>2029/30</t>
  </si>
  <si>
    <t>2030/31</t>
  </si>
  <si>
    <t>2031/32</t>
  </si>
  <si>
    <t>2032/33</t>
  </si>
  <si>
    <t>2033/34</t>
  </si>
  <si>
    <t>2034/35</t>
  </si>
  <si>
    <t>2035/36</t>
  </si>
  <si>
    <t>Core Crown expenses</t>
  </si>
  <si>
    <t>Core Crown revenue</t>
  </si>
  <si>
    <t>Net worth attributable to the Crown</t>
  </si>
  <si>
    <t>Real GDP growth rate</t>
  </si>
  <si>
    <t>Q1-2022</t>
  </si>
  <si>
    <t>Operating balance needed to ensure net debt to GDP does not increase</t>
  </si>
  <si>
    <t>Allowance for the NZSF</t>
  </si>
  <si>
    <t>Allowance for shocks</t>
  </si>
  <si>
    <t>Range</t>
  </si>
  <si>
    <t>Real interest rate</t>
  </si>
  <si>
    <t>Interest rate differential</t>
  </si>
  <si>
    <t>Net core Crown debt (old measure)</t>
  </si>
  <si>
    <t>Net debt (new measure)</t>
  </si>
  <si>
    <t>Durable and non-durable goods</t>
  </si>
  <si>
    <t>Net debt ceiling - calibrated to net core Crown debt (old measure)</t>
  </si>
  <si>
    <t>Net debt ceiling - calibrated to net debt (new measure)</t>
  </si>
  <si>
    <t>Actuals</t>
  </si>
  <si>
    <t>Forecast</t>
  </si>
  <si>
    <t xml:space="preserve">Forecast </t>
  </si>
  <si>
    <t>Pre-election Update 2020</t>
  </si>
  <si>
    <t>Real wages</t>
  </si>
  <si>
    <t>Nominal wages</t>
  </si>
  <si>
    <t xml:space="preserve">Housing and utilities </t>
  </si>
  <si>
    <t>CPI inflation (RHS)</t>
  </si>
  <si>
    <t>$ billions (LHS)</t>
  </si>
  <si>
    <t>Net debt ceiling (new measure)</t>
  </si>
  <si>
    <t>Core Crown finance costs (RHS)</t>
  </si>
  <si>
    <t>% of GDP (RHS)</t>
  </si>
  <si>
    <t>-</t>
  </si>
  <si>
    <t>% of GDP</t>
  </si>
  <si>
    <t>Projections</t>
  </si>
  <si>
    <t>$ billions</t>
  </si>
  <si>
    <t>#</t>
  </si>
  <si>
    <t>Chart title</t>
  </si>
  <si>
    <t>Data source</t>
  </si>
  <si>
    <t xml:space="preserve">Quarterly </t>
  </si>
  <si>
    <t>Figure 9 - Operating balance before gains and losses (OBEGAL)</t>
  </si>
  <si>
    <t>Source: The Treasury</t>
  </si>
  <si>
    <t>Year ending 30 June</t>
  </si>
  <si>
    <t>Figure 10 - Operating balance before gains and losses (OBEGAL) through to 2035/36</t>
  </si>
  <si>
    <t xml:space="preserve">% of GDP </t>
  </si>
  <si>
    <t>Figure 12 - Net debt indicators and corresponding debt ceiling</t>
  </si>
  <si>
    <t>Figure 13 - Net debt (new and old measure) through to 2035/36</t>
  </si>
  <si>
    <t>Sources: Stats NZ, The Treasury</t>
  </si>
  <si>
    <t>Components</t>
  </si>
  <si>
    <t>Sources - Stats NZ, The Treasury</t>
  </si>
  <si>
    <t>Figure 7 - Nominal and real wage growth (annual percentage change)</t>
  </si>
  <si>
    <t>Figure 6 - Annual CPI inflation and contribution to annual CPI inflation</t>
  </si>
  <si>
    <t>Figure 5 - Real consumption expenditure for the United States</t>
  </si>
  <si>
    <t>Figure 4 - Change in labour force participation rate between December 2019 and 2021 quarter</t>
  </si>
  <si>
    <t>Countries</t>
  </si>
  <si>
    <t>Figure 3 - Unemployment rate</t>
  </si>
  <si>
    <t>Figure 2 - Change in employment rate in COVID-19 and GFC, compared to their respective previous peaks</t>
  </si>
  <si>
    <t>Sources - Stats NZ, Treasury calculations</t>
  </si>
  <si>
    <t>Source: OECD (short-term labour market statistics)</t>
  </si>
  <si>
    <t>Source: OECD (Quarterly National Accounts)</t>
  </si>
  <si>
    <t>Source: Stats NZ, The Treasury</t>
  </si>
  <si>
    <t>Figure 15 - IMF General Government net debt in 2023</t>
  </si>
  <si>
    <t>Source: IMF, World Economic Outlook, April 2022</t>
  </si>
  <si>
    <t>Figure 18 - Net worth attributable to the Crown as percent of GDP</t>
  </si>
  <si>
    <t>Figure 17 - Core Crown expenses and core Crown revenue</t>
  </si>
  <si>
    <t>Figure 11 - Debt and finance costs</t>
  </si>
  <si>
    <t>Source - The Treasury</t>
  </si>
  <si>
    <t>General Government net debt (IMF)</t>
  </si>
  <si>
    <t>Figure 1 - Percentage change in real GDP in COVID-19 and GFC, compared to their respective previous peaks</t>
  </si>
  <si>
    <t>Reference quarter</t>
  </si>
  <si>
    <t>Quarters since previous peak</t>
  </si>
  <si>
    <t>Difference 
(percentage points)</t>
  </si>
  <si>
    <t xml:space="preserve"> Percentage change in real GDP in COVID-19 and GFC, compared to their respective previous peaks</t>
  </si>
  <si>
    <t>Stats NZ, Treasury calculations</t>
  </si>
  <si>
    <t>Change in employment rate in COVID-19 and GFC, compared to their respective previous peaks</t>
  </si>
  <si>
    <t>Unemployment rate</t>
  </si>
  <si>
    <t>Stats NZ, The Treasury</t>
  </si>
  <si>
    <t>Change in labour force participation rate between December 2019 and 2021 quarter</t>
  </si>
  <si>
    <t>OECD (short-term labour market statistics)</t>
  </si>
  <si>
    <t>Real consumption expenditure for the United States</t>
  </si>
  <si>
    <t>OECD (Quarterly National Accounts)</t>
  </si>
  <si>
    <t>Annual CPI inflation and contribution to annual CPI inflation</t>
  </si>
  <si>
    <t>Nominal and real wage growth (annual percentage change)</t>
  </si>
  <si>
    <t>The Treasury</t>
  </si>
  <si>
    <t>Operating balance before gains and losses (OBEGAL)</t>
  </si>
  <si>
    <t>Debt and finance costs</t>
  </si>
  <si>
    <t>Net debt indicators and corresponding debt ceiling</t>
  </si>
  <si>
    <t>Net debt (new and old measure) through to 2035/36</t>
  </si>
  <si>
    <t>IMF General Government net debt in 2023</t>
  </si>
  <si>
    <t>IMF, World Economic Outlook, April 2022</t>
  </si>
  <si>
    <t>Core Crown expenses and core Crown revenue</t>
  </si>
  <si>
    <t>Net worth attributable to the Crown as percent of GDP</t>
  </si>
  <si>
    <t>Figure 16 - Illustrative example of multi-year processes and Budget allowances</t>
  </si>
  <si>
    <t>Illustrative example of multi-year processes and Budget allowances</t>
  </si>
  <si>
    <t>Operating balance before gains and losses (OBEGAL) through to 2035/36</t>
  </si>
  <si>
    <t>Data and Figures - Fiscal Strategy Report 2022</t>
  </si>
  <si>
    <t>Calibration of the OBEGAL rule</t>
  </si>
  <si>
    <t>Real interest rate and real growth rate differential (r minus g)</t>
  </si>
  <si>
    <t xml:space="preserve">Crown infrastructure spending </t>
  </si>
  <si>
    <t>Figure 8 - Calibration of the OBEGAL rule</t>
  </si>
  <si>
    <t>Figure 14 - Real interest rate and real growth rate differential (r minus g)</t>
  </si>
  <si>
    <t xml:space="preserve">Figure 19 - Crown infrastructure spending </t>
  </si>
  <si>
    <t>Net core Crown debt (old measure) (LHS)</t>
  </si>
  <si>
    <t xml:space="preserve">Note: Crown infrastructure spending represents the forecast net expenditure on property, plant, and equipment (PPE) and intangible assets by government departments, Crown entities, and KiwiRail Limited. </t>
  </si>
  <si>
    <t xml:space="preserve">The figures to calculate the aggregated amounts for the data series in the graph are based on the above mentioned agencies forecasts for net cash outflows on PPE and intangible assets (ie, the forecast cash payments for investing in PPE or intangible assets minus the forecast cash proceeds from disposals of PPE or intangible assets) and forecast movements in public private partnerships (PPPs). In addition, the forecast may include some central judgements the Treasury consider in forecasting Crown infrastructure spending.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</si>
</sst>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_-* #,##0.0_-;\-* #,##0.0_-;_-* &quot;-&quot;??_-;_-@_-"/>
    <numFmt numFmtId="168" formatCode="_-* #,##0_-;\-* #,##0_-;_-* &quot;-&quot;??_-;_-@_-"/>
    <numFmt numFmtId="169" formatCode="_(* #,##0.0_);_(* \(#,##0.0\);_(* &quot;-&quot;??_);_(@_)"/>
  </numFmts>
  <fonts count="15" x14ac:knownFonts="1">
    <font>
      <sz val="11"/>
      <color theme="1"/>
      <name val="Calibri"/>
      <family val="2"/>
      <scheme val="minor"/>
    </font>
    <font>
      <sz val="11"/>
      <color theme="1"/>
      <name val="Calibri"/>
      <family val="2"/>
      <scheme val="minor"/>
    </font>
    <font>
      <sz val="10"/>
      <name val="Arial"/>
      <family val="2"/>
    </font>
    <font>
      <sz val="8"/>
      <name val="Arial"/>
      <family val="2"/>
    </font>
    <font>
      <sz val="11"/>
      <color theme="1"/>
      <name val="Arial"/>
      <family val="2"/>
    </font>
    <font>
      <sz val="11"/>
      <color rgb="FF000000"/>
      <name val="Arial"/>
      <family val="2"/>
    </font>
    <font>
      <sz val="10"/>
      <color theme="1"/>
      <name val="Arial"/>
      <family val="2"/>
    </font>
    <font>
      <sz val="9"/>
      <name val="Arial"/>
      <family val="2"/>
    </font>
    <font>
      <sz val="11"/>
      <name val="Arial"/>
      <family val="2"/>
    </font>
    <font>
      <b/>
      <sz val="11"/>
      <name val="Arial"/>
      <family val="2"/>
    </font>
    <font>
      <b/>
      <sz val="11"/>
      <color theme="1"/>
      <name val="Arial"/>
      <family val="2"/>
    </font>
    <font>
      <i/>
      <sz val="10"/>
      <color theme="1"/>
      <name val="Arial"/>
      <family val="2"/>
    </font>
    <font>
      <sz val="12"/>
      <color theme="1"/>
      <name val="Arial"/>
      <family val="2"/>
    </font>
    <font>
      <i/>
      <sz val="10"/>
      <name val="Arial"/>
      <family val="2"/>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bottom style="thin">
        <color indexed="64"/>
      </bottom>
      <diagonal/>
    </border>
    <border>
      <left/>
      <right/>
      <top style="thin">
        <color indexed="64"/>
      </top>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0" fontId="3" fillId="0" borderId="0"/>
    <xf numFmtId="9"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7" fillId="0" borderId="0" applyFont="0" applyFill="0" applyBorder="0" applyAlignment="0" applyProtection="0"/>
  </cellStyleXfs>
  <cellXfs count="122">
    <xf numFmtId="0" fontId="0" fillId="0" borderId="0" xfId="0"/>
    <xf numFmtId="0" fontId="5" fillId="0" borderId="0" xfId="0" applyFont="1"/>
    <xf numFmtId="0" fontId="4" fillId="0" borderId="0" xfId="0" applyFont="1" applyAlignment="1">
      <alignment horizontal="left" vertical="center"/>
    </xf>
    <xf numFmtId="9" fontId="6" fillId="0" borderId="0" xfId="2" applyFont="1" applyBorder="1" applyAlignment="1">
      <alignment vertical="center" wrapText="1"/>
    </xf>
    <xf numFmtId="0" fontId="4" fillId="0" borderId="0" xfId="0" applyFont="1"/>
    <xf numFmtId="0" fontId="4" fillId="2" borderId="0" xfId="0" applyFont="1" applyFill="1"/>
    <xf numFmtId="166" fontId="4" fillId="0" borderId="0" xfId="0" applyNumberFormat="1" applyFont="1"/>
    <xf numFmtId="0" fontId="8" fillId="0" borderId="0" xfId="10" applyFont="1"/>
    <xf numFmtId="167" fontId="8" fillId="0" borderId="0" xfId="10" applyNumberFormat="1" applyFont="1" applyBorder="1"/>
    <xf numFmtId="167" fontId="8" fillId="0" borderId="0" xfId="10" applyNumberFormat="1" applyFont="1"/>
    <xf numFmtId="0" fontId="8" fillId="2" borderId="0" xfId="10" applyFont="1" applyFill="1"/>
    <xf numFmtId="0" fontId="10" fillId="0" borderId="0" xfId="0" applyFont="1" applyAlignment="1">
      <alignment horizontal="center" vertical="center"/>
    </xf>
    <xf numFmtId="0" fontId="4" fillId="0" borderId="0" xfId="0" applyFont="1" applyFill="1"/>
    <xf numFmtId="0" fontId="10" fillId="0" borderId="0" xfId="0" applyFont="1" applyFill="1" applyAlignment="1">
      <alignment horizontal="center" vertical="center"/>
    </xf>
    <xf numFmtId="0" fontId="4" fillId="0" borderId="0" xfId="0" applyFont="1" applyBorder="1"/>
    <xf numFmtId="0" fontId="4" fillId="0" borderId="3" xfId="0" applyFont="1" applyBorder="1"/>
    <xf numFmtId="166" fontId="4" fillId="0" borderId="3" xfId="0" applyNumberFormat="1" applyFont="1" applyBorder="1"/>
    <xf numFmtId="0" fontId="10" fillId="0" borderId="0" xfId="0" applyFont="1" applyBorder="1" applyAlignment="1">
      <alignment vertical="center"/>
    </xf>
    <xf numFmtId="0" fontId="11" fillId="2" borderId="0" xfId="0" applyFont="1" applyFill="1" applyAlignment="1">
      <alignment horizontal="left" vertical="center"/>
    </xf>
    <xf numFmtId="166" fontId="4" fillId="0" borderId="0" xfId="2" applyNumberFormat="1" applyFont="1"/>
    <xf numFmtId="0" fontId="10" fillId="0" borderId="0" xfId="0" applyFont="1" applyFill="1" applyAlignment="1">
      <alignment wrapText="1"/>
    </xf>
    <xf numFmtId="0" fontId="4" fillId="2" borderId="0" xfId="0" applyFont="1" applyFill="1" applyAlignment="1">
      <alignment vertical="top"/>
    </xf>
    <xf numFmtId="0" fontId="4" fillId="2" borderId="0" xfId="0" applyFont="1" applyFill="1" applyAlignment="1"/>
    <xf numFmtId="0" fontId="0" fillId="2" borderId="0" xfId="0" applyFill="1"/>
    <xf numFmtId="0" fontId="4" fillId="0" borderId="0" xfId="0" applyFont="1" applyAlignment="1">
      <alignment wrapText="1"/>
    </xf>
    <xf numFmtId="2" fontId="4" fillId="0" borderId="0" xfId="2" applyNumberFormat="1" applyFont="1"/>
    <xf numFmtId="0" fontId="10" fillId="0" borderId="0" xfId="0" applyFont="1" applyAlignment="1">
      <alignment wrapText="1"/>
    </xf>
    <xf numFmtId="0" fontId="10" fillId="0" borderId="0" xfId="0" applyFont="1" applyFill="1" applyAlignment="1">
      <alignment vertical="center" wrapText="1"/>
    </xf>
    <xf numFmtId="0" fontId="10" fillId="0" borderId="0" xfId="0" applyFont="1" applyAlignment="1">
      <alignment vertical="center" wrapText="1"/>
    </xf>
    <xf numFmtId="10" fontId="4" fillId="0" borderId="0" xfId="0" applyNumberFormat="1" applyFont="1"/>
    <xf numFmtId="10" fontId="4" fillId="2" borderId="0" xfId="0" applyNumberFormat="1" applyFont="1" applyFill="1"/>
    <xf numFmtId="2" fontId="4" fillId="0" borderId="0" xfId="0" applyNumberFormat="1" applyFont="1"/>
    <xf numFmtId="9" fontId="4" fillId="0" borderId="0" xfId="2" applyFont="1"/>
    <xf numFmtId="0" fontId="4" fillId="0" borderId="4" xfId="0" applyFont="1" applyBorder="1"/>
    <xf numFmtId="165" fontId="4" fillId="0" borderId="0" xfId="0" applyNumberFormat="1" applyFont="1"/>
    <xf numFmtId="10" fontId="4" fillId="0" borderId="0" xfId="2" applyNumberFormat="1" applyFont="1"/>
    <xf numFmtId="165" fontId="4" fillId="0" borderId="0" xfId="2" applyNumberFormat="1" applyFont="1"/>
    <xf numFmtId="0" fontId="10" fillId="0" borderId="0" xfId="0" applyFont="1" applyFill="1"/>
    <xf numFmtId="2" fontId="12" fillId="0" borderId="0" xfId="0" applyNumberFormat="1" applyFont="1"/>
    <xf numFmtId="0" fontId="12" fillId="0" borderId="0" xfId="0" applyFont="1"/>
    <xf numFmtId="0" fontId="8" fillId="0" borderId="0" xfId="3" applyFont="1"/>
    <xf numFmtId="0" fontId="8" fillId="2" borderId="0" xfId="3" applyFont="1" applyFill="1"/>
    <xf numFmtId="0" fontId="4" fillId="0" borderId="0" xfId="3" applyFont="1" applyFill="1" applyBorder="1" applyAlignment="1">
      <alignment horizontal="center" vertical="top" wrapText="1"/>
    </xf>
    <xf numFmtId="0" fontId="8" fillId="0" borderId="0" xfId="3" applyFont="1" applyBorder="1"/>
    <xf numFmtId="166" fontId="8" fillId="0" borderId="0" xfId="3" applyNumberFormat="1" applyFont="1" applyAlignment="1">
      <alignment horizontal="center"/>
    </xf>
    <xf numFmtId="0" fontId="9" fillId="0" borderId="0" xfId="3" applyFont="1" applyFill="1" applyBorder="1" applyAlignment="1">
      <alignment horizontal="center" vertical="center"/>
    </xf>
    <xf numFmtId="0" fontId="9" fillId="0" borderId="0" xfId="3" applyFont="1" applyFill="1" applyAlignment="1">
      <alignment horizontal="center" vertical="center" wrapText="1"/>
    </xf>
    <xf numFmtId="0" fontId="10" fillId="0" borderId="0" xfId="0" applyFont="1"/>
    <xf numFmtId="167" fontId="4" fillId="0" borderId="0" xfId="1" applyNumberFormat="1" applyFont="1"/>
    <xf numFmtId="0" fontId="10" fillId="0" borderId="0" xfId="0" applyFont="1" applyAlignment="1">
      <alignment vertical="center"/>
    </xf>
    <xf numFmtId="164" fontId="4" fillId="0" borderId="0" xfId="0" applyNumberFormat="1" applyFont="1"/>
    <xf numFmtId="0" fontId="10" fillId="0" borderId="0" xfId="0" applyFont="1" applyAlignment="1">
      <alignment horizontal="center"/>
    </xf>
    <xf numFmtId="0" fontId="4" fillId="0" borderId="0" xfId="0" applyFont="1" applyFill="1" applyAlignment="1">
      <alignment horizontal="left" wrapText="1"/>
    </xf>
    <xf numFmtId="0" fontId="13" fillId="2" borderId="0" xfId="3" applyFont="1" applyFill="1"/>
    <xf numFmtId="0" fontId="11" fillId="2" borderId="0" xfId="0" applyFont="1" applyFill="1"/>
    <xf numFmtId="17" fontId="4" fillId="0" borderId="0" xfId="0" applyNumberFormat="1" applyFont="1"/>
    <xf numFmtId="17" fontId="4" fillId="2" borderId="0" xfId="0" applyNumberFormat="1" applyFont="1" applyFill="1"/>
    <xf numFmtId="49" fontId="4" fillId="0" borderId="0" xfId="0" applyNumberFormat="1" applyFont="1" applyAlignment="1">
      <alignment wrapText="1"/>
    </xf>
    <xf numFmtId="0" fontId="10" fillId="0" borderId="0" xfId="0" applyFont="1" applyFill="1" applyAlignment="1">
      <alignment horizontal="center"/>
    </xf>
    <xf numFmtId="17" fontId="4" fillId="0" borderId="0" xfId="0" applyNumberFormat="1" applyFont="1" applyAlignment="1">
      <alignment horizontal="right"/>
    </xf>
    <xf numFmtId="164" fontId="4" fillId="0" borderId="0" xfId="1" applyFont="1"/>
    <xf numFmtId="49" fontId="4" fillId="0" borderId="0" xfId="0" applyNumberFormat="1" applyFont="1" applyAlignment="1">
      <alignment vertical="center" wrapText="1"/>
    </xf>
    <xf numFmtId="17" fontId="4" fillId="0" borderId="0" xfId="0" applyNumberFormat="1" applyFont="1" applyBorder="1" applyAlignment="1">
      <alignment horizontal="right"/>
    </xf>
    <xf numFmtId="1" fontId="4" fillId="0" borderId="0" xfId="0" applyNumberFormat="1" applyFont="1" applyAlignment="1">
      <alignment horizontal="right"/>
    </xf>
    <xf numFmtId="166" fontId="4" fillId="0" borderId="0" xfId="2" applyNumberFormat="1" applyFont="1" applyAlignment="1">
      <alignment horizontal="right"/>
    </xf>
    <xf numFmtId="166" fontId="4" fillId="0" borderId="0" xfId="0" applyNumberFormat="1" applyFont="1" applyFill="1"/>
    <xf numFmtId="0" fontId="8" fillId="0" borderId="0" xfId="0" applyFont="1" applyAlignment="1">
      <alignment horizontal="left"/>
    </xf>
    <xf numFmtId="0" fontId="9" fillId="0" borderId="0" xfId="0" applyFont="1" applyAlignment="1">
      <alignment horizontal="left"/>
    </xf>
    <xf numFmtId="0" fontId="8" fillId="0" borderId="0" xfId="0" applyFont="1" applyFill="1" applyAlignment="1">
      <alignment wrapText="1"/>
    </xf>
    <xf numFmtId="0" fontId="10" fillId="0" borderId="0" xfId="0" applyFont="1" applyFill="1" applyAlignment="1">
      <alignment horizontal="left" wrapText="1"/>
    </xf>
    <xf numFmtId="167" fontId="4" fillId="0" borderId="0" xfId="4" applyNumberFormat="1" applyFont="1"/>
    <xf numFmtId="0" fontId="10" fillId="0" borderId="0" xfId="0" applyFont="1" applyAlignment="1">
      <alignment horizontal="center" vertical="center" wrapText="1"/>
    </xf>
    <xf numFmtId="0" fontId="10" fillId="0" borderId="2" xfId="0" applyFont="1" applyFill="1" applyBorder="1" applyAlignment="1">
      <alignment wrapText="1"/>
    </xf>
    <xf numFmtId="0" fontId="10" fillId="0" borderId="1" xfId="0" applyFont="1" applyFill="1" applyBorder="1" applyAlignment="1">
      <alignment wrapText="1"/>
    </xf>
    <xf numFmtId="0" fontId="10" fillId="0" borderId="1" xfId="0" applyFont="1" applyFill="1" applyBorder="1" applyAlignment="1">
      <alignment horizontal="center" wrapText="1"/>
    </xf>
    <xf numFmtId="17" fontId="10" fillId="0" borderId="0" xfId="0" applyNumberFormat="1" applyFont="1" applyFill="1" applyAlignment="1">
      <alignment horizontal="center"/>
    </xf>
    <xf numFmtId="0" fontId="11" fillId="0" borderId="0" xfId="0" applyFont="1" applyFill="1" applyAlignment="1">
      <alignment horizontal="left" vertical="center"/>
    </xf>
    <xf numFmtId="10" fontId="4" fillId="0" borderId="0" xfId="0" applyNumberFormat="1" applyFont="1" applyFill="1"/>
    <xf numFmtId="0" fontId="10" fillId="0" borderId="0" xfId="0" applyFont="1" applyFill="1" applyAlignment="1">
      <alignment horizontal="center" wrapText="1"/>
    </xf>
    <xf numFmtId="10"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168" fontId="8" fillId="0" borderId="0" xfId="10" applyNumberFormat="1" applyFont="1"/>
    <xf numFmtId="0" fontId="8" fillId="0" borderId="0" xfId="10" applyFont="1" applyFill="1" applyAlignment="1">
      <alignment horizontal="left" vertical="center"/>
    </xf>
    <xf numFmtId="0" fontId="8" fillId="0" borderId="0" xfId="10" applyFont="1" applyFill="1" applyAlignment="1">
      <alignment vertical="center" wrapText="1"/>
    </xf>
    <xf numFmtId="0" fontId="9" fillId="0" borderId="0" xfId="10" applyFont="1" applyFill="1" applyAlignment="1">
      <alignment horizontal="center"/>
    </xf>
    <xf numFmtId="0" fontId="10" fillId="0" borderId="0" xfId="0" applyFont="1" applyFill="1" applyAlignment="1">
      <alignment horizontal="right" vertical="center" wrapText="1"/>
    </xf>
    <xf numFmtId="0" fontId="10" fillId="0" borderId="0" xfId="0" applyFont="1" applyFill="1" applyAlignment="1">
      <alignment horizontal="right" wrapText="1"/>
    </xf>
    <xf numFmtId="0" fontId="13" fillId="2" borderId="0" xfId="10" applyFont="1" applyFill="1"/>
    <xf numFmtId="0" fontId="8" fillId="2" borderId="0" xfId="10" applyFont="1" applyFill="1" applyAlignment="1"/>
    <xf numFmtId="0" fontId="13" fillId="2" borderId="0" xfId="10" applyFont="1" applyFill="1" applyAlignment="1"/>
    <xf numFmtId="0" fontId="4" fillId="0" borderId="0" xfId="0" applyFont="1" applyAlignment="1"/>
    <xf numFmtId="0" fontId="4" fillId="0" borderId="0" xfId="0" applyFont="1" applyFill="1" applyAlignment="1"/>
    <xf numFmtId="0" fontId="10" fillId="0" borderId="0" xfId="0" applyFont="1" applyAlignment="1">
      <alignment horizontal="center" wrapText="1"/>
    </xf>
    <xf numFmtId="2" fontId="4" fillId="0" borderId="0" xfId="2" applyNumberFormat="1" applyFont="1" applyFill="1"/>
    <xf numFmtId="166" fontId="4" fillId="0" borderId="0" xfId="2" applyNumberFormat="1" applyFont="1" applyFill="1"/>
    <xf numFmtId="166" fontId="4" fillId="0" borderId="0" xfId="1" applyNumberFormat="1" applyFont="1" applyAlignment="1">
      <alignment horizontal="right"/>
    </xf>
    <xf numFmtId="166" fontId="4" fillId="0" borderId="0" xfId="1" applyNumberFormat="1" applyFont="1"/>
    <xf numFmtId="0" fontId="10" fillId="0" borderId="3" xfId="0" applyFont="1" applyBorder="1" applyAlignment="1">
      <alignment vertical="center"/>
    </xf>
    <xf numFmtId="0" fontId="10" fillId="0" borderId="0" xfId="0" applyFont="1" applyFill="1" applyAlignment="1">
      <alignment horizontal="left" vertical="center" wrapText="1"/>
    </xf>
    <xf numFmtId="0" fontId="4" fillId="0" borderId="0" xfId="0" applyFont="1" applyFill="1" applyAlignment="1">
      <alignment vertical="center" wrapText="1"/>
    </xf>
    <xf numFmtId="0" fontId="4" fillId="0" borderId="3" xfId="0" applyFont="1" applyFill="1" applyBorder="1" applyAlignment="1">
      <alignment vertical="center" wrapText="1"/>
    </xf>
    <xf numFmtId="0" fontId="4" fillId="2" borderId="0" xfId="0" applyFont="1" applyFill="1" applyAlignment="1">
      <alignment wrapText="1"/>
    </xf>
    <xf numFmtId="0" fontId="4" fillId="2" borderId="0" xfId="0" applyFont="1" applyFill="1" applyAlignment="1">
      <alignment horizontal="left"/>
    </xf>
    <xf numFmtId="0" fontId="9" fillId="0" borderId="0" xfId="10" applyFont="1" applyFill="1" applyAlignment="1">
      <alignment horizontal="left" wrapText="1"/>
    </xf>
    <xf numFmtId="169" fontId="4" fillId="0" borderId="0" xfId="1" applyNumberFormat="1" applyFont="1"/>
    <xf numFmtId="0" fontId="13" fillId="0" borderId="0" xfId="10" applyFont="1"/>
    <xf numFmtId="0" fontId="9" fillId="0" borderId="3" xfId="0" applyFont="1" applyBorder="1" applyAlignment="1">
      <alignment horizontal="left"/>
    </xf>
    <xf numFmtId="14" fontId="9" fillId="0" borderId="3" xfId="0" applyNumberFormat="1" applyFont="1" applyBorder="1" applyAlignment="1">
      <alignment horizontal="left"/>
    </xf>
    <xf numFmtId="0" fontId="14" fillId="0" borderId="0" xfId="0" applyFont="1"/>
    <xf numFmtId="0" fontId="11" fillId="0" borderId="0" xfId="0" applyFont="1" applyAlignment="1">
      <alignment vertical="center"/>
    </xf>
    <xf numFmtId="0" fontId="8" fillId="0" borderId="0" xfId="10" applyFont="1" applyAlignment="1">
      <alignment vertical="top"/>
    </xf>
    <xf numFmtId="0" fontId="4" fillId="2" borderId="0" xfId="0" applyFont="1" applyFill="1" applyAlignment="1">
      <alignment horizontal="left" wrapText="1"/>
    </xf>
    <xf numFmtId="0" fontId="11" fillId="2" borderId="0" xfId="0" applyFont="1" applyFill="1" applyAlignment="1">
      <alignment horizontal="left" wrapText="1"/>
    </xf>
    <xf numFmtId="0" fontId="10" fillId="0" borderId="0" xfId="0" applyFont="1" applyFill="1" applyAlignment="1">
      <alignment horizontal="center" vertical="center" wrapText="1"/>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0" xfId="10" applyFont="1" applyBorder="1" applyAlignment="1">
      <alignment horizontal="center" vertical="center"/>
    </xf>
    <xf numFmtId="0" fontId="11" fillId="0" borderId="0" xfId="0" applyFont="1" applyAlignment="1">
      <alignment horizontal="left" vertical="top" wrapText="1"/>
    </xf>
  </cellXfs>
  <cellStyles count="12">
    <cellStyle name="Comma" xfId="1" builtinId="3"/>
    <cellStyle name="Comma 2" xfId="4" xr:uid="{3E0BD273-6398-48FE-ABF3-E3A5F2F7F591}"/>
    <cellStyle name="Comma 2 2" xfId="8" xr:uid="{52F02CDA-750C-45C3-95EA-8F002E52B3F0}"/>
    <cellStyle name="Comma 3" xfId="9" xr:uid="{E70366D7-694E-4C8E-B41B-3E4A89CB982B}"/>
    <cellStyle name="Comma 4" xfId="11" xr:uid="{8EFE5CD3-859C-4C2E-821E-97879FAF127C}"/>
    <cellStyle name="Comma 5" xfId="7" xr:uid="{DD33DC5D-05F7-456E-AA73-66EBC3283111}"/>
    <cellStyle name="Normal" xfId="0" builtinId="0"/>
    <cellStyle name="Normal 2" xfId="3" xr:uid="{3C2C857F-FB7E-4ABA-B8C6-ACEC471F6EF0}"/>
    <cellStyle name="Normal 3" xfId="5" xr:uid="{A5747365-E727-4D40-B63F-02BF38C2E129}"/>
    <cellStyle name="Normal 3 2" xfId="10" xr:uid="{183A8F80-8010-4881-B75D-41BA8AEB3742}"/>
    <cellStyle name="Percent" xfId="2" builtinId="5"/>
    <cellStyle name="Percent 2" xfId="6" xr:uid="{2691E4DC-205D-4D0D-83AF-11CE4AA16157}"/>
  </cellStyles>
  <dxfs count="0"/>
  <tableStyles count="0" defaultTableStyle="TableStyleMedium2" defaultPivotStyle="PivotStyleLight16"/>
  <colors>
    <mruColors>
      <color rgb="FFD28188"/>
      <color rgb="FFE1ABAF"/>
      <color rgb="FF003399"/>
      <color rgb="FFB42D38"/>
      <color rgb="FF404040"/>
      <color rgb="FF737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6.xml"/><Relationship Id="rId18" Type="http://schemas.openxmlformats.org/officeDocument/2006/relationships/chartsheet" Target="chartsheets/sheet8.xml"/><Relationship Id="rId26" Type="http://schemas.openxmlformats.org/officeDocument/2006/relationships/chartsheet" Target="chartsheets/sheet12.xml"/><Relationship Id="rId39" Type="http://schemas.openxmlformats.org/officeDocument/2006/relationships/externalLink" Target="externalLinks/externalLink2.xml"/><Relationship Id="rId21" Type="http://schemas.openxmlformats.org/officeDocument/2006/relationships/worksheet" Target="worksheets/sheet12.xml"/><Relationship Id="rId34" Type="http://schemas.openxmlformats.org/officeDocument/2006/relationships/worksheet" Target="worksheets/sheet19.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chartsheet" Target="chartsheets/sheet15.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chartsheet" Target="chartsheets/sheet9.xml"/><Relationship Id="rId29" Type="http://schemas.openxmlformats.org/officeDocument/2006/relationships/worksheet" Target="worksheets/sheet16.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chartsheet" Target="chartsheets/sheet11.xml"/><Relationship Id="rId32" Type="http://schemas.openxmlformats.org/officeDocument/2006/relationships/worksheet" Target="worksheets/sheet18.xml"/><Relationship Id="rId37" Type="http://schemas.openxmlformats.org/officeDocument/2006/relationships/chartsheet" Target="chartsheets/sheet1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worksheet" Target="worksheets/sheet20.xml"/><Relationship Id="rId49" Type="http://schemas.openxmlformats.org/officeDocument/2006/relationships/externalLink" Target="externalLinks/externalLink12.xml"/><Relationship Id="rId57" Type="http://schemas.openxmlformats.org/officeDocument/2006/relationships/theme" Target="theme/theme1.xml"/><Relationship Id="rId10" Type="http://schemas.openxmlformats.org/officeDocument/2006/relationships/worksheet" Target="worksheets/sheet6.xml"/><Relationship Id="rId19" Type="http://schemas.openxmlformats.org/officeDocument/2006/relationships/worksheet" Target="worksheets/sheet11.xml"/><Relationship Id="rId31" Type="http://schemas.openxmlformats.org/officeDocument/2006/relationships/worksheet" Target="worksheets/sheet17.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chartsheet" Target="chartsheets/sheet16.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8" Type="http://schemas.openxmlformats.org/officeDocument/2006/relationships/worksheet" Target="worksheets/sheet5.xml"/><Relationship Id="rId51" Type="http://schemas.openxmlformats.org/officeDocument/2006/relationships/externalLink" Target="externalLinks/externalLink14.xml"/><Relationship Id="rId3"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432322170267E-2"/>
          <c:y val="8.5293706449902348E-2"/>
          <c:w val="0.87875286357351357"/>
          <c:h val="0.6955833386415885"/>
        </c:manualLayout>
      </c:layout>
      <c:lineChart>
        <c:grouping val="standard"/>
        <c:varyColors val="0"/>
        <c:ser>
          <c:idx val="0"/>
          <c:order val="0"/>
          <c:tx>
            <c:strRef>
              <c:f>'1'!$C$7</c:f>
              <c:strCache>
                <c:ptCount val="1"/>
                <c:pt idx="0">
                  <c:v>Global Financial Crisis</c:v>
                </c:pt>
              </c:strCache>
            </c:strRef>
          </c:tx>
          <c:spPr>
            <a:ln w="76200" cap="rnd">
              <a:solidFill>
                <a:srgbClr val="404040"/>
              </a:solidFill>
              <a:round/>
            </a:ln>
            <a:effectLst/>
          </c:spPr>
          <c:marker>
            <c:symbol val="none"/>
          </c:marker>
          <c:cat>
            <c:numRef>
              <c:f>'1'!$B$8:$B$29</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'1'!$C$8:$C$22</c:f>
              <c:numCache>
                <c:formatCode>0.00</c:formatCode>
                <c:ptCount val="15"/>
                <c:pt idx="0">
                  <c:v>0</c:v>
                </c:pt>
                <c:pt idx="1">
                  <c:v>-0.31402581089567949</c:v>
                </c:pt>
                <c:pt idx="2">
                  <c:v>-0.61386981097671933</c:v>
                </c:pt>
                <c:pt idx="3">
                  <c:v>-0.9522072975546525</c:v>
                </c:pt>
                <c:pt idx="4">
                  <c:v>-1.6167264328693864</c:v>
                </c:pt>
                <c:pt idx="5">
                  <c:v>-2.6074272169209212</c:v>
                </c:pt>
                <c:pt idx="6">
                  <c:v>-2.6601025142324652</c:v>
                </c:pt>
                <c:pt idx="7">
                  <c:v>-2.1779209465345728</c:v>
                </c:pt>
                <c:pt idx="8">
                  <c:v>-0.93599951376648338</c:v>
                </c:pt>
                <c:pt idx="9">
                  <c:v>-0.61184383800320097</c:v>
                </c:pt>
                <c:pt idx="10">
                  <c:v>9.3194756781933563E-2</c:v>
                </c:pt>
                <c:pt idx="11">
                  <c:v>-0.15599991896108056</c:v>
                </c:pt>
                <c:pt idx="12">
                  <c:v>-0.67464900018233687</c:v>
                </c:pt>
                <c:pt idx="13">
                  <c:v>0.40924654065115362</c:v>
                </c:pt>
                <c:pt idx="14">
                  <c:v>0.9177657570047959</c:v>
                </c:pt>
              </c:numCache>
            </c:numRef>
          </c:val>
          <c:smooth val="0"/>
          <c:extLst>
            <c:ext xmlns:c16="http://schemas.microsoft.com/office/drawing/2014/chart" uri="{C3380CC4-5D6E-409C-BE32-E72D297353CC}">
              <c16:uniqueId val="{00000000-557E-4380-8FE3-87698703DD5C}"/>
            </c:ext>
          </c:extLst>
        </c:ser>
        <c:ser>
          <c:idx val="1"/>
          <c:order val="1"/>
          <c:tx>
            <c:strRef>
              <c:f>'1'!$D$7</c:f>
              <c:strCache>
                <c:ptCount val="1"/>
                <c:pt idx="0">
                  <c:v>COVID-19</c:v>
                </c:pt>
              </c:strCache>
            </c:strRef>
          </c:tx>
          <c:spPr>
            <a:ln w="76200" cap="rnd">
              <a:solidFill>
                <a:srgbClr val="B42D38"/>
              </a:solidFill>
              <a:round/>
            </a:ln>
            <a:effectLst/>
          </c:spPr>
          <c:marker>
            <c:symbol val="none"/>
          </c:marker>
          <c:cat>
            <c:numRef>
              <c:f>'1'!$B$8:$B$29</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'1'!$D$8:$D$22</c:f>
              <c:numCache>
                <c:formatCode>0.00</c:formatCode>
                <c:ptCount val="15"/>
                <c:pt idx="0">
                  <c:v>0</c:v>
                </c:pt>
                <c:pt idx="1">
                  <c:v>-1.5092315942695111</c:v>
                </c:pt>
                <c:pt idx="2">
                  <c:v>-11.631042672182645</c:v>
                </c:pt>
                <c:pt idx="3">
                  <c:v>0.66498123036848877</c:v>
                </c:pt>
                <c:pt idx="4">
                  <c:v>0.33555504481728171</c:v>
                </c:pt>
                <c:pt idx="5">
                  <c:v>1.6440664981230313</c:v>
                </c:pt>
                <c:pt idx="6">
                  <c:v>4.1477055083122716</c:v>
                </c:pt>
                <c:pt idx="7">
                  <c:v>0.44587451160653657</c:v>
                </c:pt>
                <c:pt idx="8">
                  <c:v>3.4643377001455589</c:v>
                </c:pt>
              </c:numCache>
            </c:numRef>
          </c:val>
          <c:smooth val="0"/>
          <c:extLst>
            <c:ext xmlns:c16="http://schemas.microsoft.com/office/drawing/2014/chart" uri="{C3380CC4-5D6E-409C-BE32-E72D297353CC}">
              <c16:uniqueId val="{00000001-557E-4380-8FE3-87698703DD5C}"/>
            </c:ext>
          </c:extLst>
        </c:ser>
        <c:dLbls>
          <c:showLegendKey val="0"/>
          <c:showVal val="0"/>
          <c:showCatName val="0"/>
          <c:showSerName val="0"/>
          <c:showPercent val="0"/>
          <c:showBubbleSize val="0"/>
        </c:dLbls>
        <c:smooth val="0"/>
        <c:axId val="935664400"/>
        <c:axId val="935665712"/>
      </c:lineChart>
      <c:catAx>
        <c:axId val="93566440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b="1"/>
                  <a:t>Quarters since previous peak</a:t>
                </a:r>
              </a:p>
            </c:rich>
          </c:tx>
          <c:layout>
            <c:manualLayout>
              <c:xMode val="edge"/>
              <c:yMode val="edge"/>
              <c:x val="0.31838738771636321"/>
              <c:y val="0.85220421761108056"/>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5665712"/>
        <c:crosses val="autoZero"/>
        <c:auto val="1"/>
        <c:lblAlgn val="ctr"/>
        <c:lblOffset val="100"/>
        <c:noMultiLvlLbl val="0"/>
      </c:catAx>
      <c:valAx>
        <c:axId val="935665712"/>
        <c:scaling>
          <c:orientation val="minMax"/>
        </c:scaling>
        <c:delete val="0"/>
        <c:axPos val="l"/>
        <c:majorGridlines>
          <c:spPr>
            <a:ln w="9525" cap="flat" cmpd="sng" algn="ctr">
              <a:solidFill>
                <a:srgbClr val="737373"/>
              </a:solidFill>
              <a:round/>
            </a:ln>
            <a:effectLst/>
          </c:spPr>
        </c:majorGridlines>
        <c:title>
          <c:tx>
            <c:rich>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US" b="1"/>
                  <a:t>%</a:t>
                </a:r>
              </a:p>
            </c:rich>
          </c:tx>
          <c:layout>
            <c:manualLayout>
              <c:xMode val="edge"/>
              <c:yMode val="edge"/>
              <c:x val="2.047541918730262E-2"/>
              <c:y val="1.6958841305781134E-3"/>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5664400"/>
        <c:crosses val="autoZero"/>
        <c:crossBetween val="between"/>
      </c:valAx>
      <c:spPr>
        <a:noFill/>
        <a:ln>
          <a:noFill/>
        </a:ln>
        <a:effectLst/>
      </c:spPr>
    </c:plotArea>
    <c:legend>
      <c:legendPos val="b"/>
      <c:layout>
        <c:manualLayout>
          <c:xMode val="edge"/>
          <c:yMode val="edge"/>
          <c:x val="3.0956811951894665E-2"/>
          <c:y val="0.90872288343319763"/>
          <c:w val="0.93901012284905594"/>
          <c:h val="7.1819630127038653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56207619401992E-2"/>
          <c:y val="0.1157803885498456"/>
          <c:w val="0.84858710782006574"/>
          <c:h val="0.61445715813186219"/>
        </c:manualLayout>
      </c:layout>
      <c:lineChart>
        <c:grouping val="standard"/>
        <c:varyColors val="0"/>
        <c:ser>
          <c:idx val="1"/>
          <c:order val="1"/>
          <c:tx>
            <c:strRef>
              <c:f>'11'!$D$5</c:f>
              <c:strCache>
                <c:ptCount val="1"/>
                <c:pt idx="0">
                  <c:v>Net core Crown debt (old measure) (LHS)</c:v>
                </c:pt>
              </c:strCache>
            </c:strRef>
          </c:tx>
          <c:spPr>
            <a:ln w="76200" cap="rnd">
              <a:solidFill>
                <a:srgbClr val="B42D38"/>
              </a:solidFill>
              <a:round/>
            </a:ln>
            <a:effectLst/>
          </c:spPr>
          <c:marker>
            <c:symbol val="none"/>
          </c:marker>
          <c:cat>
            <c:numRef>
              <c:f>'11'!$B$6:$B$38</c:f>
              <c:numCache>
                <c:formatCode>General</c:formatCode>
                <c:ptCount val="3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numCache>
            </c:numRef>
          </c:cat>
          <c:val>
            <c:numRef>
              <c:f>'11'!$D$6:$D$38</c:f>
              <c:numCache>
                <c:formatCode>0.0</c:formatCode>
                <c:ptCount val="33"/>
                <c:pt idx="0">
                  <c:v>45.32979812075542</c:v>
                </c:pt>
                <c:pt idx="1">
                  <c:v>42.082912473480931</c:v>
                </c:pt>
                <c:pt idx="2">
                  <c:v>34.678715357494262</c:v>
                </c:pt>
                <c:pt idx="3">
                  <c:v>29.67258909083791</c:v>
                </c:pt>
                <c:pt idx="4">
                  <c:v>29.032896328972818</c:v>
                </c:pt>
                <c:pt idx="5">
                  <c:v>23.95665899618324</c:v>
                </c:pt>
                <c:pt idx="6">
                  <c:v>22.571589453039877</c:v>
                </c:pt>
                <c:pt idx="7">
                  <c:v>20.375955890774037</c:v>
                </c:pt>
                <c:pt idx="8">
                  <c:v>19.541516506692737</c:v>
                </c:pt>
                <c:pt idx="9">
                  <c:v>17.875757310772507</c:v>
                </c:pt>
                <c:pt idx="10">
                  <c:v>16.166820260884297</c:v>
                </c:pt>
                <c:pt idx="11">
                  <c:v>12.675735683268826</c:v>
                </c:pt>
                <c:pt idx="12">
                  <c:v>9.8298867561913106</c:v>
                </c:pt>
                <c:pt idx="13">
                  <c:v>7.6291046350516885</c:v>
                </c:pt>
                <c:pt idx="14">
                  <c:v>5.4338671144565875</c:v>
                </c:pt>
                <c:pt idx="15">
                  <c:v>9.040499791401519</c:v>
                </c:pt>
                <c:pt idx="16">
                  <c:v>13.581068382797381</c:v>
                </c:pt>
                <c:pt idx="17">
                  <c:v>19.513903072389343</c:v>
                </c:pt>
                <c:pt idx="18">
                  <c:v>23.575692437967888</c:v>
                </c:pt>
                <c:pt idx="19">
                  <c:v>25.516289570013846</c:v>
                </c:pt>
                <c:pt idx="20">
                  <c:v>25.297695681354814</c:v>
                </c:pt>
                <c:pt idx="21">
                  <c:v>24.688598152152224</c:v>
                </c:pt>
                <c:pt idx="22">
                  <c:v>23.917933812104302</c:v>
                </c:pt>
                <c:pt idx="23">
                  <c:v>21.588504520592195</c:v>
                </c:pt>
                <c:pt idx="24">
                  <c:v>19.450139038301501</c:v>
                </c:pt>
                <c:pt idx="25">
                  <c:v>18.615628667603854</c:v>
                </c:pt>
                <c:pt idx="26">
                  <c:v>26.168849104217145</c:v>
                </c:pt>
                <c:pt idx="27">
                  <c:v>29.799768211050555</c:v>
                </c:pt>
                <c:pt idx="28">
                  <c:v>36.873666752215293</c:v>
                </c:pt>
                <c:pt idx="29">
                  <c:v>40.771323100835438</c:v>
                </c:pt>
                <c:pt idx="30">
                  <c:v>41.161156072659551</c:v>
                </c:pt>
                <c:pt idx="31">
                  <c:v>37.480087648337104</c:v>
                </c:pt>
                <c:pt idx="32">
                  <c:v>31.867414316254049</c:v>
                </c:pt>
              </c:numCache>
            </c:numRef>
          </c:val>
          <c:smooth val="0"/>
          <c:extLst>
            <c:ext xmlns:c16="http://schemas.microsoft.com/office/drawing/2014/chart" uri="{C3380CC4-5D6E-409C-BE32-E72D297353CC}">
              <c16:uniqueId val="{00000000-51C9-43F8-A43C-8C7235323576}"/>
            </c:ext>
          </c:extLst>
        </c:ser>
        <c:dLbls>
          <c:showLegendKey val="0"/>
          <c:showVal val="0"/>
          <c:showCatName val="0"/>
          <c:showSerName val="0"/>
          <c:showPercent val="0"/>
          <c:showBubbleSize val="0"/>
        </c:dLbls>
        <c:marker val="1"/>
        <c:smooth val="0"/>
        <c:axId val="910753568"/>
        <c:axId val="910756192"/>
      </c:lineChart>
      <c:lineChart>
        <c:grouping val="standard"/>
        <c:varyColors val="0"/>
        <c:ser>
          <c:idx val="0"/>
          <c:order val="0"/>
          <c:tx>
            <c:strRef>
              <c:f>'11'!$C$5</c:f>
              <c:strCache>
                <c:ptCount val="1"/>
                <c:pt idx="0">
                  <c:v>Core Crown finance costs (RHS)</c:v>
                </c:pt>
              </c:strCache>
            </c:strRef>
          </c:tx>
          <c:spPr>
            <a:ln w="76200" cap="rnd">
              <a:solidFill>
                <a:srgbClr val="404040"/>
              </a:solidFill>
              <a:round/>
            </a:ln>
            <a:effectLst/>
          </c:spPr>
          <c:marker>
            <c:symbol val="none"/>
          </c:marker>
          <c:cat>
            <c:multiLvlStrRef>
              <c:f>'11'!#REF!</c:f>
            </c:multiLvlStrRef>
          </c:cat>
          <c:val>
            <c:numRef>
              <c:f>'11'!$C$6:$C$38</c:f>
              <c:numCache>
                <c:formatCode>0.00</c:formatCode>
                <c:ptCount val="33"/>
                <c:pt idx="0">
                  <c:v>4.4050609359010142</c:v>
                </c:pt>
                <c:pt idx="1">
                  <c:v>4.0874721209813414</c:v>
                </c:pt>
                <c:pt idx="2">
                  <c:v>3.7953017382748442</c:v>
                </c:pt>
                <c:pt idx="3">
                  <c:v>2.8824226052402344</c:v>
                </c:pt>
                <c:pt idx="4">
                  <c:v>2.5467572434425527</c:v>
                </c:pt>
                <c:pt idx="5">
                  <c:v>2.1874740081510438</c:v>
                </c:pt>
                <c:pt idx="6">
                  <c:v>1.9219873610808453</c:v>
                </c:pt>
                <c:pt idx="7">
                  <c:v>1.884785916460791</c:v>
                </c:pt>
                <c:pt idx="8">
                  <c:v>1.6302716349669404</c:v>
                </c:pt>
                <c:pt idx="9">
                  <c:v>1.7197531134089734</c:v>
                </c:pt>
                <c:pt idx="10">
                  <c:v>1.526003726918516</c:v>
                </c:pt>
                <c:pt idx="11">
                  <c:v>1.4500054199850791</c:v>
                </c:pt>
                <c:pt idx="12">
                  <c:v>1.4328808446455505</c:v>
                </c:pt>
                <c:pt idx="13">
                  <c:v>1.3279659712283542</c:v>
                </c:pt>
                <c:pt idx="14">
                  <c:v>1.3031110451904078</c:v>
                </c:pt>
                <c:pt idx="15">
                  <c:v>1.2827486414693783</c:v>
                </c:pt>
                <c:pt idx="16">
                  <c:v>1.1738293452256992</c:v>
                </c:pt>
                <c:pt idx="17">
                  <c:v>1.4909695678814228</c:v>
                </c:pt>
                <c:pt idx="18">
                  <c:v>1.6335627114070228</c:v>
                </c:pt>
                <c:pt idx="19">
                  <c:v>1.6538632032574569</c:v>
                </c:pt>
                <c:pt idx="20">
                  <c:v>1.5280515654086271</c:v>
                </c:pt>
                <c:pt idx="21">
                  <c:v>1.5404160711449897</c:v>
                </c:pt>
                <c:pt idx="22">
                  <c:v>1.3876112214843961</c:v>
                </c:pt>
                <c:pt idx="23">
                  <c:v>1.282679471684143</c:v>
                </c:pt>
                <c:pt idx="24">
                  <c:v>1.1830095872152422</c:v>
                </c:pt>
                <c:pt idx="25">
                  <c:v>1.190076995498923</c:v>
                </c:pt>
                <c:pt idx="26">
                  <c:v>1.0131699539239936</c:v>
                </c:pt>
                <c:pt idx="27">
                  <c:v>0.55991335647330487</c:v>
                </c:pt>
                <c:pt idx="28">
                  <c:v>0.77876848609282856</c:v>
                </c:pt>
                <c:pt idx="29">
                  <c:v>1.0738144699675689</c:v>
                </c:pt>
                <c:pt idx="30">
                  <c:v>1.1451932053295073</c:v>
                </c:pt>
                <c:pt idx="31">
                  <c:v>1.108293735228604</c:v>
                </c:pt>
                <c:pt idx="32">
                  <c:v>0.99152644645196886</c:v>
                </c:pt>
              </c:numCache>
            </c:numRef>
          </c:val>
          <c:smooth val="0"/>
          <c:extLst>
            <c:ext xmlns:c16="http://schemas.microsoft.com/office/drawing/2014/chart" uri="{C3380CC4-5D6E-409C-BE32-E72D297353CC}">
              <c16:uniqueId val="{00000001-51C9-43F8-A43C-8C7235323576}"/>
            </c:ext>
          </c:extLst>
        </c:ser>
        <c:dLbls>
          <c:showLegendKey val="0"/>
          <c:showVal val="0"/>
          <c:showCatName val="0"/>
          <c:showSerName val="0"/>
          <c:showPercent val="0"/>
          <c:showBubbleSize val="0"/>
        </c:dLbls>
        <c:marker val="1"/>
        <c:smooth val="0"/>
        <c:axId val="604614464"/>
        <c:axId val="604607904"/>
      </c:lineChart>
      <c:catAx>
        <c:axId val="910753568"/>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Year ending 30</a:t>
                </a:r>
                <a:r>
                  <a:rPr lang="en-NZ" b="1" baseline="0"/>
                  <a:t> June</a:t>
                </a:r>
                <a:endParaRPr lang="en-NZ" b="1"/>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6192"/>
        <c:crosses val="autoZero"/>
        <c:auto val="1"/>
        <c:lblAlgn val="ctr"/>
        <c:lblOffset val="100"/>
        <c:noMultiLvlLbl val="0"/>
      </c:catAx>
      <c:valAx>
        <c:axId val="910756192"/>
        <c:scaling>
          <c:orientation val="minMax"/>
          <c:max val="50"/>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1.3681368679813635E-2"/>
              <c:y val="1.6031016276337524E-2"/>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3568"/>
        <c:crosses val="autoZero"/>
        <c:crossBetween val="between"/>
      </c:valAx>
      <c:valAx>
        <c:axId val="604607904"/>
        <c:scaling>
          <c:orientation val="minMax"/>
        </c:scaling>
        <c:delete val="0"/>
        <c:axPos val="r"/>
        <c:title>
          <c:tx>
            <c:rich>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0.87960395561764004"/>
              <c:y val="2.4428805673996162E-2"/>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4614464"/>
        <c:crosses val="max"/>
        <c:crossBetween val="between"/>
      </c:valAx>
      <c:catAx>
        <c:axId val="604614464"/>
        <c:scaling>
          <c:orientation val="minMax"/>
        </c:scaling>
        <c:delete val="1"/>
        <c:axPos val="b"/>
        <c:numFmt formatCode="General" sourceLinked="1"/>
        <c:majorTickMark val="out"/>
        <c:minorTickMark val="none"/>
        <c:tickLblPos val="nextTo"/>
        <c:crossAx val="604607904"/>
        <c:crosses val="autoZero"/>
        <c:auto val="1"/>
        <c:lblAlgn val="ctr"/>
        <c:lblOffset val="100"/>
        <c:noMultiLvlLbl val="0"/>
      </c:catAx>
      <c:spPr>
        <a:noFill/>
        <a:ln>
          <a:noFill/>
        </a:ln>
        <a:effectLst/>
      </c:spPr>
    </c:plotArea>
    <c:legend>
      <c:legendPos val="b"/>
      <c:layout>
        <c:manualLayout>
          <c:xMode val="edge"/>
          <c:yMode val="edge"/>
          <c:x val="4.2789288500960435E-2"/>
          <c:y val="0.90365484310336064"/>
          <c:w val="0.92810903986201421"/>
          <c:h val="5.5583568941393012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9385270867001E-2"/>
          <c:y val="8.4018777829107077E-2"/>
          <c:w val="0.92475111451194714"/>
          <c:h val="0.4828623217371773"/>
        </c:manualLayout>
      </c:layout>
      <c:lineChart>
        <c:grouping val="standard"/>
        <c:varyColors val="0"/>
        <c:ser>
          <c:idx val="0"/>
          <c:order val="0"/>
          <c:tx>
            <c:strRef>
              <c:f>'12'!$C$4</c:f>
              <c:strCache>
                <c:ptCount val="1"/>
                <c:pt idx="0">
                  <c:v>Net core Crown debt (old measure)</c:v>
                </c:pt>
              </c:strCache>
            </c:strRef>
          </c:tx>
          <c:spPr>
            <a:ln w="76200" cap="rnd">
              <a:solidFill>
                <a:srgbClr val="404040"/>
              </a:solidFill>
              <a:round/>
            </a:ln>
            <a:effectLst/>
          </c:spPr>
          <c:marker>
            <c:symbol val="none"/>
          </c:marker>
          <c:cat>
            <c:numRef>
              <c:f>'12'!$B$5:$B$12</c:f>
              <c:numCache>
                <c:formatCode>General</c:formatCode>
                <c:ptCount val="8"/>
                <c:pt idx="0">
                  <c:v>2019</c:v>
                </c:pt>
                <c:pt idx="1">
                  <c:v>2020</c:v>
                </c:pt>
                <c:pt idx="2">
                  <c:v>2021</c:v>
                </c:pt>
                <c:pt idx="3">
                  <c:v>2022</c:v>
                </c:pt>
                <c:pt idx="4">
                  <c:v>2023</c:v>
                </c:pt>
                <c:pt idx="5">
                  <c:v>2024</c:v>
                </c:pt>
                <c:pt idx="6">
                  <c:v>2025</c:v>
                </c:pt>
                <c:pt idx="7">
                  <c:v>2026</c:v>
                </c:pt>
              </c:numCache>
            </c:numRef>
          </c:cat>
          <c:val>
            <c:numRef>
              <c:f>'12'!$C$5:$C$12</c:f>
              <c:numCache>
                <c:formatCode>0.0</c:formatCode>
                <c:ptCount val="8"/>
                <c:pt idx="0">
                  <c:v>18.615628667603854</c:v>
                </c:pt>
                <c:pt idx="1">
                  <c:v>26.168849104217145</c:v>
                </c:pt>
                <c:pt idx="2">
                  <c:v>29.799768211050559</c:v>
                </c:pt>
                <c:pt idx="3">
                  <c:v>36.873666752215286</c:v>
                </c:pt>
                <c:pt idx="4">
                  <c:v>40.771323100835446</c:v>
                </c:pt>
                <c:pt idx="5">
                  <c:v>41.161156072659558</c:v>
                </c:pt>
                <c:pt idx="6">
                  <c:v>37.480087648337104</c:v>
                </c:pt>
                <c:pt idx="7">
                  <c:v>31.867414316254049</c:v>
                </c:pt>
              </c:numCache>
            </c:numRef>
          </c:val>
          <c:smooth val="0"/>
          <c:extLst>
            <c:ext xmlns:c16="http://schemas.microsoft.com/office/drawing/2014/chart" uri="{C3380CC4-5D6E-409C-BE32-E72D297353CC}">
              <c16:uniqueId val="{00000000-B082-404A-B681-C61B6AB78046}"/>
            </c:ext>
          </c:extLst>
        </c:ser>
        <c:ser>
          <c:idx val="2"/>
          <c:order val="1"/>
          <c:tx>
            <c:strRef>
              <c:f>'12'!$E$4</c:f>
              <c:strCache>
                <c:ptCount val="1"/>
                <c:pt idx="0">
                  <c:v>Net debt ceiling - calibrated to net core Crown debt (old measure)</c:v>
                </c:pt>
              </c:strCache>
            </c:strRef>
          </c:tx>
          <c:spPr>
            <a:ln w="76200" cap="rnd">
              <a:solidFill>
                <a:srgbClr val="404040"/>
              </a:solidFill>
              <a:prstDash val="sysDash"/>
              <a:round/>
            </a:ln>
            <a:effectLst/>
          </c:spPr>
          <c:marker>
            <c:symbol val="none"/>
          </c:marker>
          <c:cat>
            <c:numRef>
              <c:f>'12'!$B$5:$B$12</c:f>
              <c:numCache>
                <c:formatCode>General</c:formatCode>
                <c:ptCount val="8"/>
                <c:pt idx="0">
                  <c:v>2019</c:v>
                </c:pt>
                <c:pt idx="1">
                  <c:v>2020</c:v>
                </c:pt>
                <c:pt idx="2">
                  <c:v>2021</c:v>
                </c:pt>
                <c:pt idx="3">
                  <c:v>2022</c:v>
                </c:pt>
                <c:pt idx="4">
                  <c:v>2023</c:v>
                </c:pt>
                <c:pt idx="5">
                  <c:v>2024</c:v>
                </c:pt>
                <c:pt idx="6">
                  <c:v>2025</c:v>
                </c:pt>
                <c:pt idx="7">
                  <c:v>2026</c:v>
                </c:pt>
              </c:numCache>
            </c:numRef>
          </c:cat>
          <c:val>
            <c:numRef>
              <c:f>'12'!$E$5:$E$12</c:f>
              <c:numCache>
                <c:formatCode>0.0</c:formatCode>
                <c:ptCount val="8"/>
                <c:pt idx="0">
                  <c:v>50</c:v>
                </c:pt>
                <c:pt idx="1">
                  <c:v>50</c:v>
                </c:pt>
                <c:pt idx="2">
                  <c:v>50</c:v>
                </c:pt>
                <c:pt idx="3">
                  <c:v>50</c:v>
                </c:pt>
                <c:pt idx="4">
                  <c:v>50</c:v>
                </c:pt>
                <c:pt idx="5">
                  <c:v>50</c:v>
                </c:pt>
                <c:pt idx="6">
                  <c:v>50</c:v>
                </c:pt>
                <c:pt idx="7">
                  <c:v>50</c:v>
                </c:pt>
              </c:numCache>
            </c:numRef>
          </c:val>
          <c:smooth val="0"/>
          <c:extLst>
            <c:ext xmlns:c16="http://schemas.microsoft.com/office/drawing/2014/chart" uri="{C3380CC4-5D6E-409C-BE32-E72D297353CC}">
              <c16:uniqueId val="{00000003-B082-404A-B681-C61B6AB78046}"/>
            </c:ext>
          </c:extLst>
        </c:ser>
        <c:ser>
          <c:idx val="1"/>
          <c:order val="2"/>
          <c:tx>
            <c:strRef>
              <c:f>'12'!$D$4</c:f>
              <c:strCache>
                <c:ptCount val="1"/>
                <c:pt idx="0">
                  <c:v>Net debt (new measure)</c:v>
                </c:pt>
              </c:strCache>
            </c:strRef>
          </c:tx>
          <c:spPr>
            <a:ln w="76200" cap="rnd">
              <a:solidFill>
                <a:srgbClr val="B42D38"/>
              </a:solidFill>
              <a:round/>
            </a:ln>
            <a:effectLst/>
          </c:spPr>
          <c:marker>
            <c:symbol val="none"/>
          </c:marker>
          <c:cat>
            <c:numRef>
              <c:f>'12'!$B$5:$B$12</c:f>
              <c:numCache>
                <c:formatCode>General</c:formatCode>
                <c:ptCount val="8"/>
                <c:pt idx="0">
                  <c:v>2019</c:v>
                </c:pt>
                <c:pt idx="1">
                  <c:v>2020</c:v>
                </c:pt>
                <c:pt idx="2">
                  <c:v>2021</c:v>
                </c:pt>
                <c:pt idx="3">
                  <c:v>2022</c:v>
                </c:pt>
                <c:pt idx="4">
                  <c:v>2023</c:v>
                </c:pt>
                <c:pt idx="5">
                  <c:v>2024</c:v>
                </c:pt>
                <c:pt idx="6">
                  <c:v>2025</c:v>
                </c:pt>
                <c:pt idx="7">
                  <c:v>2026</c:v>
                </c:pt>
              </c:numCache>
            </c:numRef>
          </c:cat>
          <c:val>
            <c:numRef>
              <c:f>'12'!$D$5:$D$12</c:f>
              <c:numCache>
                <c:formatCode>0.0</c:formatCode>
                <c:ptCount val="8"/>
                <c:pt idx="0">
                  <c:v>1.751421901801721</c:v>
                </c:pt>
                <c:pt idx="1">
                  <c:v>11.208271082597832</c:v>
                </c:pt>
                <c:pt idx="2">
                  <c:v>10.486260520269862</c:v>
                </c:pt>
                <c:pt idx="3">
                  <c:v>16.878744477284076</c:v>
                </c:pt>
                <c:pt idx="4">
                  <c:v>18.674557745861421</c:v>
                </c:pt>
                <c:pt idx="5">
                  <c:v>19.856191668428444</c:v>
                </c:pt>
                <c:pt idx="6">
                  <c:v>17.305561409352631</c:v>
                </c:pt>
                <c:pt idx="7">
                  <c:v>14.972458795945109</c:v>
                </c:pt>
              </c:numCache>
            </c:numRef>
          </c:val>
          <c:smooth val="0"/>
          <c:extLst>
            <c:ext xmlns:c16="http://schemas.microsoft.com/office/drawing/2014/chart" uri="{C3380CC4-5D6E-409C-BE32-E72D297353CC}">
              <c16:uniqueId val="{00000001-B082-404A-B681-C61B6AB78046}"/>
            </c:ext>
          </c:extLst>
        </c:ser>
        <c:ser>
          <c:idx val="3"/>
          <c:order val="3"/>
          <c:tx>
            <c:strRef>
              <c:f>'12'!$F$4</c:f>
              <c:strCache>
                <c:ptCount val="1"/>
                <c:pt idx="0">
                  <c:v>Net debt ceiling - calibrated to net debt (new measure)</c:v>
                </c:pt>
              </c:strCache>
            </c:strRef>
          </c:tx>
          <c:spPr>
            <a:ln w="76200" cap="rnd">
              <a:solidFill>
                <a:srgbClr val="B42D38"/>
              </a:solidFill>
              <a:prstDash val="sysDash"/>
              <a:round/>
            </a:ln>
            <a:effectLst/>
          </c:spPr>
          <c:marker>
            <c:symbol val="none"/>
          </c:marker>
          <c:cat>
            <c:numRef>
              <c:f>'12'!$B$5:$B$12</c:f>
              <c:numCache>
                <c:formatCode>General</c:formatCode>
                <c:ptCount val="8"/>
                <c:pt idx="0">
                  <c:v>2019</c:v>
                </c:pt>
                <c:pt idx="1">
                  <c:v>2020</c:v>
                </c:pt>
                <c:pt idx="2">
                  <c:v>2021</c:v>
                </c:pt>
                <c:pt idx="3">
                  <c:v>2022</c:v>
                </c:pt>
                <c:pt idx="4">
                  <c:v>2023</c:v>
                </c:pt>
                <c:pt idx="5">
                  <c:v>2024</c:v>
                </c:pt>
                <c:pt idx="6">
                  <c:v>2025</c:v>
                </c:pt>
                <c:pt idx="7">
                  <c:v>2026</c:v>
                </c:pt>
              </c:numCache>
            </c:numRef>
          </c:cat>
          <c:val>
            <c:numRef>
              <c:f>'12'!$F$5:$F$12</c:f>
              <c:numCache>
                <c:formatCode>0.0</c:formatCode>
                <c:ptCount val="8"/>
                <c:pt idx="0">
                  <c:v>30</c:v>
                </c:pt>
                <c:pt idx="1">
                  <c:v>30</c:v>
                </c:pt>
                <c:pt idx="2">
                  <c:v>30</c:v>
                </c:pt>
                <c:pt idx="3">
                  <c:v>30</c:v>
                </c:pt>
                <c:pt idx="4">
                  <c:v>30</c:v>
                </c:pt>
                <c:pt idx="5">
                  <c:v>30</c:v>
                </c:pt>
                <c:pt idx="6">
                  <c:v>30</c:v>
                </c:pt>
                <c:pt idx="7">
                  <c:v>30</c:v>
                </c:pt>
              </c:numCache>
            </c:numRef>
          </c:val>
          <c:smooth val="0"/>
          <c:extLst>
            <c:ext xmlns:c16="http://schemas.microsoft.com/office/drawing/2014/chart" uri="{C3380CC4-5D6E-409C-BE32-E72D297353CC}">
              <c16:uniqueId val="{00000004-B082-404A-B681-C61B6AB78046}"/>
            </c:ext>
          </c:extLst>
        </c:ser>
        <c:dLbls>
          <c:showLegendKey val="0"/>
          <c:showVal val="0"/>
          <c:showCatName val="0"/>
          <c:showSerName val="0"/>
          <c:showPercent val="0"/>
          <c:showBubbleSize val="0"/>
        </c:dLbls>
        <c:smooth val="0"/>
        <c:axId val="756866952"/>
        <c:axId val="436614208"/>
      </c:lineChart>
      <c:catAx>
        <c:axId val="756866952"/>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Year ending 30 June</a:t>
                </a:r>
              </a:p>
            </c:rich>
          </c:tx>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6614208"/>
        <c:crosses val="autoZero"/>
        <c:auto val="1"/>
        <c:lblAlgn val="ctr"/>
        <c:lblOffset val="100"/>
        <c:noMultiLvlLbl val="0"/>
      </c:catAx>
      <c:valAx>
        <c:axId val="436614208"/>
        <c:scaling>
          <c:orientation val="minMax"/>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a:t>
                </a:r>
                <a:r>
                  <a:rPr lang="en-NZ" b="1" baseline="0"/>
                  <a:t> GDP</a:t>
                </a:r>
                <a:endParaRPr lang="en-NZ" b="1"/>
              </a:p>
            </c:rich>
          </c:tx>
          <c:layout>
            <c:manualLayout>
              <c:xMode val="edge"/>
              <c:yMode val="edge"/>
              <c:x val="1.503706167765311E-2"/>
              <c:y val="6.9160819263731242E-3"/>
            </c:manualLayout>
          </c:layout>
          <c:overlay val="0"/>
          <c:spPr>
            <a:noFill/>
            <a:ln>
              <a:noFill/>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866952"/>
        <c:crosses val="autoZero"/>
        <c:crossBetween val="between"/>
      </c:valAx>
      <c:spPr>
        <a:noFill/>
        <a:ln>
          <a:noFill/>
        </a:ln>
        <a:effectLst/>
      </c:spPr>
    </c:plotArea>
    <c:legend>
      <c:legendPos val="b"/>
      <c:layout>
        <c:manualLayout>
          <c:xMode val="edge"/>
          <c:yMode val="edge"/>
          <c:x val="1.5635332743696048E-2"/>
          <c:y val="0.6972814165524418"/>
          <c:w val="0.9665829240983439"/>
          <c:h val="0.2922306674262010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9513242327396E-2"/>
          <c:y val="0.11144440519552717"/>
          <c:w val="0.91913338421736712"/>
          <c:h val="0.63868535062197596"/>
        </c:manualLayout>
      </c:layout>
      <c:lineChart>
        <c:grouping val="standard"/>
        <c:varyColors val="0"/>
        <c:ser>
          <c:idx val="0"/>
          <c:order val="0"/>
          <c:tx>
            <c:strRef>
              <c:f>'13'!$C$5</c:f>
              <c:strCache>
                <c:ptCount val="1"/>
                <c:pt idx="0">
                  <c:v>Net core Crown debt (old measure)</c:v>
                </c:pt>
              </c:strCache>
            </c:strRef>
          </c:tx>
          <c:spPr>
            <a:ln w="76200" cap="rnd">
              <a:solidFill>
                <a:srgbClr val="404040"/>
              </a:solidFill>
              <a:round/>
            </a:ln>
            <a:effectLst/>
          </c:spPr>
          <c:marker>
            <c:symbol val="none"/>
          </c:marker>
          <c:cat>
            <c:numRef>
              <c:f>'13'!$B$6:$B$23</c:f>
              <c:numCache>
                <c:formatCode>General</c:formatCod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numCache>
            </c:numRef>
          </c:cat>
          <c:val>
            <c:numRef>
              <c:f>'13'!$C$6:$C$23</c:f>
              <c:numCache>
                <c:formatCode>0.0</c:formatCode>
                <c:ptCount val="18"/>
                <c:pt idx="0">
                  <c:v>18.615628667603854</c:v>
                </c:pt>
                <c:pt idx="1">
                  <c:v>26.168849104217145</c:v>
                </c:pt>
                <c:pt idx="2">
                  <c:v>29.799768211050559</c:v>
                </c:pt>
                <c:pt idx="3">
                  <c:v>36.873666752215286</c:v>
                </c:pt>
                <c:pt idx="4">
                  <c:v>40.771323100835446</c:v>
                </c:pt>
                <c:pt idx="5">
                  <c:v>41.161156072659558</c:v>
                </c:pt>
                <c:pt idx="6">
                  <c:v>37.480087648337104</c:v>
                </c:pt>
                <c:pt idx="7">
                  <c:v>31.867414316254049</c:v>
                </c:pt>
                <c:pt idx="8">
                  <c:v>30.12513059137099</c:v>
                </c:pt>
                <c:pt idx="9">
                  <c:v>28.361943574096159</c:v>
                </c:pt>
                <c:pt idx="10">
                  <c:v>26.758082203175103</c:v>
                </c:pt>
                <c:pt idx="11">
                  <c:v>25.231276344915909</c:v>
                </c:pt>
                <c:pt idx="12">
                  <c:v>23.770194547290522</c:v>
                </c:pt>
                <c:pt idx="13">
                  <c:v>22.317735848514879</c:v>
                </c:pt>
                <c:pt idx="14">
                  <c:v>20.889286237732502</c:v>
                </c:pt>
                <c:pt idx="15">
                  <c:v>19.483853286875981</c:v>
                </c:pt>
                <c:pt idx="16">
                  <c:v>18.092892893268626</c:v>
                </c:pt>
                <c:pt idx="17">
                  <c:v>16.718126320273072</c:v>
                </c:pt>
              </c:numCache>
            </c:numRef>
          </c:val>
          <c:smooth val="0"/>
          <c:extLst>
            <c:ext xmlns:c16="http://schemas.microsoft.com/office/drawing/2014/chart" uri="{C3380CC4-5D6E-409C-BE32-E72D297353CC}">
              <c16:uniqueId val="{00000000-6EF1-42BF-AD65-038D009A9543}"/>
            </c:ext>
          </c:extLst>
        </c:ser>
        <c:ser>
          <c:idx val="1"/>
          <c:order val="1"/>
          <c:tx>
            <c:strRef>
              <c:f>'13'!$D$5</c:f>
              <c:strCache>
                <c:ptCount val="1"/>
                <c:pt idx="0">
                  <c:v>Net debt (new measure)</c:v>
                </c:pt>
              </c:strCache>
            </c:strRef>
          </c:tx>
          <c:spPr>
            <a:ln w="76200" cap="rnd">
              <a:solidFill>
                <a:srgbClr val="B42D38"/>
              </a:solidFill>
              <a:round/>
            </a:ln>
            <a:effectLst/>
          </c:spPr>
          <c:marker>
            <c:symbol val="none"/>
          </c:marker>
          <c:cat>
            <c:numRef>
              <c:f>'13'!$B$6:$B$23</c:f>
              <c:numCache>
                <c:formatCode>General</c:formatCod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numCache>
            </c:numRef>
          </c:cat>
          <c:val>
            <c:numRef>
              <c:f>'13'!$D$6:$D$23</c:f>
              <c:numCache>
                <c:formatCode>0.0</c:formatCode>
                <c:ptCount val="18"/>
                <c:pt idx="0">
                  <c:v>1.751421901801721</c:v>
                </c:pt>
                <c:pt idx="1">
                  <c:v>11.208271082597832</c:v>
                </c:pt>
                <c:pt idx="2">
                  <c:v>10.486260520269862</c:v>
                </c:pt>
                <c:pt idx="3">
                  <c:v>16.878744477284076</c:v>
                </c:pt>
                <c:pt idx="4">
                  <c:v>18.674557745861421</c:v>
                </c:pt>
                <c:pt idx="5">
                  <c:v>19.856191668428444</c:v>
                </c:pt>
                <c:pt idx="6">
                  <c:v>17.305561409352631</c:v>
                </c:pt>
                <c:pt idx="7">
                  <c:v>14.972458795945109</c:v>
                </c:pt>
                <c:pt idx="8">
                  <c:v>12.973693239728254</c:v>
                </c:pt>
                <c:pt idx="9">
                  <c:v>10.940006342699965</c:v>
                </c:pt>
                <c:pt idx="10">
                  <c:v>9.0215240552985456</c:v>
                </c:pt>
                <c:pt idx="11">
                  <c:v>7.1820740820147888</c:v>
                </c:pt>
                <c:pt idx="12">
                  <c:v>5.4115761653428791</c:v>
                </c:pt>
                <c:pt idx="13">
                  <c:v>3.6549246570181153</c:v>
                </c:pt>
                <c:pt idx="14">
                  <c:v>1.9239435987992386</c:v>
                </c:pt>
                <c:pt idx="15">
                  <c:v>0.22034623171063838</c:v>
                </c:pt>
                <c:pt idx="16">
                  <c:v>-1.4612858056540556</c:v>
                </c:pt>
                <c:pt idx="17">
                  <c:v>-3.1138717310708679</c:v>
                </c:pt>
              </c:numCache>
            </c:numRef>
          </c:val>
          <c:smooth val="0"/>
          <c:extLst>
            <c:ext xmlns:c16="http://schemas.microsoft.com/office/drawing/2014/chart" uri="{C3380CC4-5D6E-409C-BE32-E72D297353CC}">
              <c16:uniqueId val="{00000001-6EF1-42BF-AD65-038D009A9543}"/>
            </c:ext>
          </c:extLst>
        </c:ser>
        <c:dLbls>
          <c:showLegendKey val="0"/>
          <c:showVal val="0"/>
          <c:showCatName val="0"/>
          <c:showSerName val="0"/>
          <c:showPercent val="0"/>
          <c:showBubbleSize val="0"/>
        </c:dLbls>
        <c:smooth val="0"/>
        <c:axId val="920063632"/>
        <c:axId val="920062320"/>
      </c:lineChart>
      <c:catAx>
        <c:axId val="920063632"/>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Year ending 30 June</a:t>
                </a:r>
              </a:p>
            </c:rich>
          </c:tx>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062320"/>
        <c:crosses val="autoZero"/>
        <c:auto val="1"/>
        <c:lblAlgn val="ctr"/>
        <c:lblOffset val="100"/>
        <c:noMultiLvlLbl val="0"/>
      </c:catAx>
      <c:valAx>
        <c:axId val="920062320"/>
        <c:scaling>
          <c:orientation val="minMax"/>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1.094527416780635E-2"/>
              <c:y val="1.5341381475485374E-2"/>
            </c:manualLayout>
          </c:layout>
          <c:overlay val="0"/>
          <c:spPr>
            <a:noFill/>
            <a:ln>
              <a:noFill/>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063632"/>
        <c:crosses val="autoZero"/>
        <c:crossBetween val="between"/>
        <c:majorUnit val="10"/>
      </c:valAx>
      <c:spPr>
        <a:noFill/>
        <a:ln>
          <a:noFill/>
        </a:ln>
        <a:effectLst/>
      </c:spPr>
    </c:plotArea>
    <c:legend>
      <c:legendPos val="b"/>
      <c:layout>
        <c:manualLayout>
          <c:xMode val="edge"/>
          <c:yMode val="edge"/>
          <c:x val="5.0813866240346804E-2"/>
          <c:y val="0.9098380306566215"/>
          <c:w val="0.85732748939003256"/>
          <c:h val="5.0238375127915159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5583881499891"/>
          <c:y val="5.6412713511482207E-2"/>
          <c:w val="0.83809317013892859"/>
          <c:h val="0.70348793649116015"/>
        </c:manualLayout>
      </c:layout>
      <c:lineChart>
        <c:grouping val="standard"/>
        <c:varyColors val="0"/>
        <c:ser>
          <c:idx val="5"/>
          <c:order val="0"/>
          <c:tx>
            <c:strRef>
              <c:f>'14'!#REF!</c:f>
              <c:strCache>
                <c:ptCount val="1"/>
                <c:pt idx="0">
                  <c:v>#REF!</c:v>
                </c:pt>
              </c:strCache>
            </c:strRef>
          </c:tx>
          <c:spPr>
            <a:ln w="28575" cap="rnd">
              <a:solidFill>
                <a:schemeClr val="accent6"/>
              </a:solidFill>
              <a:round/>
            </a:ln>
            <a:effectLst/>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D7-4B4A-82D2-078B1D5730F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'14'!$C$117:$P$117</c:f>
              <c:numCache>
                <c:formatCode>General</c:formatCode>
                <c:ptCount val="14"/>
                <c:pt idx="0" formatCode="0.00%">
                  <c:v>2022</c:v>
                </c:pt>
                <c:pt idx="1">
                  <c:v>2023</c:v>
                </c:pt>
                <c:pt idx="2">
                  <c:v>2024</c:v>
                </c:pt>
                <c:pt idx="6">
                  <c:v>2029</c:v>
                </c:pt>
                <c:pt idx="7">
                  <c:v>2030</c:v>
                </c:pt>
                <c:pt idx="8">
                  <c:v>2031</c:v>
                </c:pt>
                <c:pt idx="9">
                  <c:v>2032</c:v>
                </c:pt>
                <c:pt idx="10">
                  <c:v>2033</c:v>
                </c:pt>
                <c:pt idx="11">
                  <c:v>2034</c:v>
                </c:pt>
                <c:pt idx="12">
                  <c:v>2035</c:v>
                </c:pt>
                <c:pt idx="13">
                  <c:v>2036</c:v>
                </c:pt>
              </c:numCache>
            </c:numRef>
          </c:cat>
          <c:val>
            <c:numRef>
              <c:f>'14'!$C$119:$P$119</c:f>
              <c:numCache>
                <c:formatCode>0.0%</c:formatCode>
                <c:ptCount val="14"/>
                <c:pt idx="0" formatCode="0.00%">
                  <c:v>0.37571529378038959</c:v>
                </c:pt>
                <c:pt idx="1">
                  <c:v>0.40081284095784248</c:v>
                </c:pt>
                <c:pt idx="2">
                  <c:v>0.39912697455685525</c:v>
                </c:pt>
                <c:pt idx="6">
                  <c:v>0.25400999580617012</c:v>
                </c:pt>
                <c:pt idx="7">
                  <c:v>0.23869525367980526</c:v>
                </c:pt>
                <c:pt idx="8">
                  <c:v>0.22395927217934561</c:v>
                </c:pt>
                <c:pt idx="9">
                  <c:v>0.20879779122943476</c:v>
                </c:pt>
                <c:pt idx="10">
                  <c:v>0.19368002683403249</c:v>
                </c:pt>
                <c:pt idx="11">
                  <c:v>0.1786237106595315</c:v>
                </c:pt>
                <c:pt idx="12">
                  <c:v>0.16353067642449395</c:v>
                </c:pt>
                <c:pt idx="13">
                  <c:v>0.14840598270091127</c:v>
                </c:pt>
              </c:numCache>
            </c:numRef>
          </c:val>
          <c:smooth val="0"/>
          <c:extLst>
            <c:ext xmlns:c16="http://schemas.microsoft.com/office/drawing/2014/chart" uri="{C3380CC4-5D6E-409C-BE32-E72D297353CC}">
              <c16:uniqueId val="{00000001-2AE1-4EF3-89E6-E8B5C2CE06AA}"/>
            </c:ext>
          </c:extLst>
        </c:ser>
        <c:ser>
          <c:idx val="0"/>
          <c:order val="1"/>
          <c:tx>
            <c:v>BEFU 2021</c:v>
          </c:tx>
          <c:spPr>
            <a:ln w="28575" cap="rnd">
              <a:solidFill>
                <a:schemeClr val="accent1"/>
              </a:solidFill>
              <a:round/>
            </a:ln>
            <a:effectLst/>
          </c:spPr>
          <c:marker>
            <c:symbol val="none"/>
          </c:marker>
          <c:dLbls>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E1-4EF3-89E6-E8B5C2CE06A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'14'!$C$117:$P$117</c:f>
              <c:numCache>
                <c:formatCode>General</c:formatCode>
                <c:ptCount val="14"/>
                <c:pt idx="0" formatCode="0.00%">
                  <c:v>2022</c:v>
                </c:pt>
                <c:pt idx="1">
                  <c:v>2023</c:v>
                </c:pt>
                <c:pt idx="2">
                  <c:v>2024</c:v>
                </c:pt>
                <c:pt idx="6">
                  <c:v>2029</c:v>
                </c:pt>
                <c:pt idx="7">
                  <c:v>2030</c:v>
                </c:pt>
                <c:pt idx="8">
                  <c:v>2031</c:v>
                </c:pt>
                <c:pt idx="9">
                  <c:v>2032</c:v>
                </c:pt>
                <c:pt idx="10">
                  <c:v>2033</c:v>
                </c:pt>
                <c:pt idx="11">
                  <c:v>2034</c:v>
                </c:pt>
                <c:pt idx="12">
                  <c:v>2035</c:v>
                </c:pt>
                <c:pt idx="13">
                  <c:v>2036</c:v>
                </c:pt>
              </c:numCache>
            </c:numRef>
          </c:cat>
          <c:val>
            <c:numLit>
              <c:formatCode>General</c:formatCode>
              <c:ptCount val="17"/>
              <c:pt idx="0">
                <c:v>0.18608848679015405</c:v>
              </c:pt>
              <c:pt idx="1">
                <c:v>0.26338484672344509</c:v>
              </c:pt>
              <c:pt idx="2">
                <c:v>0.3398784087272988</c:v>
              </c:pt>
              <c:pt idx="3">
                <c:v>0.4383545585031251</c:v>
              </c:pt>
              <c:pt idx="4">
                <c:v>0.48019651471573443</c:v>
              </c:pt>
              <c:pt idx="5">
                <c:v>0.46897638356471216</c:v>
              </c:pt>
              <c:pt idx="6">
                <c:v>0.43626535389367505</c:v>
              </c:pt>
              <c:pt idx="7">
                <c:v>0.4069735419056702</c:v>
              </c:pt>
              <c:pt idx="8">
                <c:v>0.39700474637491273</c:v>
              </c:pt>
              <c:pt idx="9">
                <c:v>0.38603273657684145</c:v>
              </c:pt>
              <c:pt idx="10">
                <c:v>0.37342115168908491</c:v>
              </c:pt>
              <c:pt idx="11">
                <c:v>0.35921470473017009</c:v>
              </c:pt>
              <c:pt idx="12">
                <c:v>0.34429981070044874</c:v>
              </c:pt>
              <c:pt idx="13">
                <c:v>0.32872726085327159</c:v>
              </c:pt>
              <c:pt idx="14">
                <c:v>0.31255428992963902</c:v>
              </c:pt>
              <c:pt idx="15">
                <c:v>0.2957901812041987</c:v>
              </c:pt>
              <c:pt idx="16">
                <c:v>0.27821471976219714</c:v>
              </c:pt>
            </c:numLit>
          </c:val>
          <c:smooth val="0"/>
          <c:extLst xmlns:c15="http://schemas.microsoft.com/office/drawing/2012/chart">
            <c:ext xmlns:c16="http://schemas.microsoft.com/office/drawing/2014/chart" uri="{C3380CC4-5D6E-409C-BE32-E72D297353CC}">
              <c16:uniqueId val="{00000003-2AE1-4EF3-89E6-E8B5C2CE06AA}"/>
            </c:ext>
          </c:extLst>
        </c:ser>
        <c:ser>
          <c:idx val="1"/>
          <c:order val="2"/>
          <c:tx>
            <c:v>BPS 2021</c:v>
          </c:tx>
          <c:spPr>
            <a:ln w="28575" cap="rnd">
              <a:solidFill>
                <a:schemeClr val="accent2"/>
              </a:solidFill>
              <a:round/>
            </a:ln>
            <a:effectLst/>
          </c:spPr>
          <c:marker>
            <c:symbol val="none"/>
          </c:marker>
          <c:dLbls>
            <c:dLbl>
              <c:idx val="16"/>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E1-4EF3-89E6-E8B5C2CE06AA}"/>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'14'!$C$117:$P$117</c:f>
              <c:numCache>
                <c:formatCode>General</c:formatCode>
                <c:ptCount val="14"/>
                <c:pt idx="0" formatCode="0.00%">
                  <c:v>2022</c:v>
                </c:pt>
                <c:pt idx="1">
                  <c:v>2023</c:v>
                </c:pt>
                <c:pt idx="2">
                  <c:v>2024</c:v>
                </c:pt>
                <c:pt idx="6">
                  <c:v>2029</c:v>
                </c:pt>
                <c:pt idx="7">
                  <c:v>2030</c:v>
                </c:pt>
                <c:pt idx="8">
                  <c:v>2031</c:v>
                </c:pt>
                <c:pt idx="9">
                  <c:v>2032</c:v>
                </c:pt>
                <c:pt idx="10">
                  <c:v>2033</c:v>
                </c:pt>
                <c:pt idx="11">
                  <c:v>2034</c:v>
                </c:pt>
                <c:pt idx="12">
                  <c:v>2035</c:v>
                </c:pt>
                <c:pt idx="13">
                  <c:v>2036</c:v>
                </c:pt>
              </c:numCache>
            </c:numRef>
          </c:cat>
          <c:val>
            <c:numLit>
              <c:formatCode>General</c:formatCode>
              <c:ptCount val="17"/>
              <c:pt idx="0">
                <c:v>0.18620191439407618</c:v>
              </c:pt>
              <c:pt idx="1">
                <c:v>0.26395185391551007</c:v>
              </c:pt>
              <c:pt idx="2">
                <c:v>0.39719108235025335</c:v>
              </c:pt>
              <c:pt idx="3">
                <c:v>0.49066445467131492</c:v>
              </c:pt>
              <c:pt idx="4">
                <c:v>0.52584229679650596</c:v>
              </c:pt>
              <c:pt idx="5">
                <c:v>0.50736831103678925</c:v>
              </c:pt>
              <c:pt idx="6">
                <c:v>0.46937550336731115</c:v>
              </c:pt>
              <c:pt idx="7">
                <c:v>0.45163912206730972</c:v>
              </c:pt>
              <c:pt idx="8">
                <c:v>0.44561821467316021</c:v>
              </c:pt>
              <c:pt idx="9">
                <c:v>0.43723121508284213</c:v>
              </c:pt>
              <c:pt idx="10">
                <c:v>0.42726271905160196</c:v>
              </c:pt>
              <c:pt idx="11">
                <c:v>0.41677336596146802</c:v>
              </c:pt>
              <c:pt idx="12">
                <c:v>0.40617417100160919</c:v>
              </c:pt>
              <c:pt idx="13">
                <c:v>0.39563131557010073</c:v>
              </c:pt>
              <c:pt idx="14">
                <c:v>0.38524261231654527</c:v>
              </c:pt>
              <c:pt idx="15">
                <c:v>0.37503603171639488</c:v>
              </c:pt>
              <c:pt idx="16">
                <c:v>0.36476423027668992</c:v>
              </c:pt>
            </c:numLit>
          </c:val>
          <c:smooth val="0"/>
          <c:extLst>
            <c:ext xmlns:c16="http://schemas.microsoft.com/office/drawing/2014/chart" uri="{C3380CC4-5D6E-409C-BE32-E72D297353CC}">
              <c16:uniqueId val="{00000005-2AE1-4EF3-89E6-E8B5C2CE06AA}"/>
            </c:ext>
          </c:extLst>
        </c:ser>
        <c:ser>
          <c:idx val="3"/>
          <c:order val="4"/>
          <c:tx>
            <c:v>BEFU 2020</c:v>
          </c:tx>
          <c:spPr>
            <a:ln w="28575" cap="rnd">
              <a:solidFill>
                <a:schemeClr val="accent4"/>
              </a:solidFill>
              <a:round/>
            </a:ln>
            <a:effectLst/>
          </c:spPr>
          <c:marker>
            <c:symbol val="none"/>
          </c:marker>
          <c:dLbls>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E1-4EF3-89E6-E8B5C2CE06A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'14'!$C$117:$P$117</c:f>
              <c:numCache>
                <c:formatCode>General</c:formatCode>
                <c:ptCount val="14"/>
                <c:pt idx="0" formatCode="0.00%">
                  <c:v>2022</c:v>
                </c:pt>
                <c:pt idx="1">
                  <c:v>2023</c:v>
                </c:pt>
                <c:pt idx="2">
                  <c:v>2024</c:v>
                </c:pt>
                <c:pt idx="6">
                  <c:v>2029</c:v>
                </c:pt>
                <c:pt idx="7">
                  <c:v>2030</c:v>
                </c:pt>
                <c:pt idx="8">
                  <c:v>2031</c:v>
                </c:pt>
                <c:pt idx="9">
                  <c:v>2032</c:v>
                </c:pt>
                <c:pt idx="10">
                  <c:v>2033</c:v>
                </c:pt>
                <c:pt idx="11">
                  <c:v>2034</c:v>
                </c:pt>
                <c:pt idx="12">
                  <c:v>2035</c:v>
                </c:pt>
                <c:pt idx="13">
                  <c:v>2036</c:v>
                </c:pt>
              </c:numCache>
            </c:numRef>
          </c:cat>
          <c:val>
            <c:numLit>
              <c:formatCode>General</c:formatCode>
              <c:ptCount val="17"/>
              <c:pt idx="0">
                <c:v>0.19035310408492959</c:v>
              </c:pt>
              <c:pt idx="1">
                <c:v>0.30228716515922471</c:v>
              </c:pt>
              <c:pt idx="2">
                <c:v>0.44016180294712515</c:v>
              </c:pt>
              <c:pt idx="3">
                <c:v>0.49828826578785457</c:v>
              </c:pt>
              <c:pt idx="4">
                <c:v>0.53563765170695155</c:v>
              </c:pt>
              <c:pt idx="5">
                <c:v>0.53643183858419174</c:v>
              </c:pt>
              <c:pt idx="6">
                <c:v>0.53220700656726971</c:v>
              </c:pt>
              <c:pt idx="7">
                <c:v>0.52332059824838906</c:v>
              </c:pt>
              <c:pt idx="8">
                <c:v>0.51324746463199689</c:v>
              </c:pt>
              <c:pt idx="9">
                <c:v>0.50109778371816927</c:v>
              </c:pt>
              <c:pt idx="10">
                <c:v>0.48809937150296251</c:v>
              </c:pt>
              <c:pt idx="11">
                <c:v>0.47491347152187247</c:v>
              </c:pt>
              <c:pt idx="12">
                <c:v>0.46165165726029855</c:v>
              </c:pt>
              <c:pt idx="13">
                <c:v>0.44825848745630309</c:v>
              </c:pt>
              <c:pt idx="14">
                <c:v>0.43432147271970234</c:v>
              </c:pt>
              <c:pt idx="15">
                <c:v>0.41971516047473373</c:v>
              </c:pt>
            </c:numLit>
          </c:val>
          <c:smooth val="0"/>
          <c:extLst>
            <c:ext xmlns:c16="http://schemas.microsoft.com/office/drawing/2014/chart" uri="{C3380CC4-5D6E-409C-BE32-E72D297353CC}">
              <c16:uniqueId val="{00000007-2AE1-4EF3-89E6-E8B5C2CE06AA}"/>
            </c:ext>
          </c:extLst>
        </c:ser>
        <c:ser>
          <c:idx val="4"/>
          <c:order val="5"/>
          <c:tx>
            <c:v>HYEFU 2019</c:v>
          </c:tx>
          <c:spPr>
            <a:ln w="28575" cap="rnd">
              <a:solidFill>
                <a:schemeClr val="accent5"/>
              </a:solidFill>
              <a:round/>
            </a:ln>
            <a:effectLst/>
          </c:spPr>
          <c:marker>
            <c:symbol val="none"/>
          </c:marker>
          <c:dLbls>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E1-4EF3-89E6-E8B5C2CE06A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'14'!$C$117:$P$117</c:f>
              <c:numCache>
                <c:formatCode>General</c:formatCode>
                <c:ptCount val="14"/>
                <c:pt idx="0" formatCode="0.00%">
                  <c:v>2022</c:v>
                </c:pt>
                <c:pt idx="1">
                  <c:v>2023</c:v>
                </c:pt>
                <c:pt idx="2">
                  <c:v>2024</c:v>
                </c:pt>
                <c:pt idx="6">
                  <c:v>2029</c:v>
                </c:pt>
                <c:pt idx="7">
                  <c:v>2030</c:v>
                </c:pt>
                <c:pt idx="8">
                  <c:v>2031</c:v>
                </c:pt>
                <c:pt idx="9">
                  <c:v>2032</c:v>
                </c:pt>
                <c:pt idx="10">
                  <c:v>2033</c:v>
                </c:pt>
                <c:pt idx="11">
                  <c:v>2034</c:v>
                </c:pt>
                <c:pt idx="12">
                  <c:v>2035</c:v>
                </c:pt>
                <c:pt idx="13">
                  <c:v>2036</c:v>
                </c:pt>
              </c:numCache>
            </c:numRef>
          </c:cat>
          <c:val>
            <c:numLit>
              <c:formatCode>General</c:formatCode>
              <c:ptCount val="17"/>
              <c:pt idx="0">
                <c:v>0.18969828195178684</c:v>
              </c:pt>
              <c:pt idx="1">
                <c:v>0.19551350201998724</c:v>
              </c:pt>
              <c:pt idx="2">
                <c:v>0.20998513674197383</c:v>
              </c:pt>
              <c:pt idx="3">
                <c:v>0.21482065097680408</c:v>
              </c:pt>
              <c:pt idx="4">
                <c:v>0.20908293229116201</c:v>
              </c:pt>
              <c:pt idx="5">
                <c:v>0.19613712512076303</c:v>
              </c:pt>
              <c:pt idx="6">
                <c:v>0.19611964623559289</c:v>
              </c:pt>
              <c:pt idx="7">
                <c:v>0.19611452391236786</c:v>
              </c:pt>
              <c:pt idx="8">
                <c:v>0.19623619413593668</c:v>
              </c:pt>
              <c:pt idx="9">
                <c:v>0.19350711194412529</c:v>
              </c:pt>
              <c:pt idx="10">
                <c:v>0.19143855835101806</c:v>
              </c:pt>
              <c:pt idx="11">
                <c:v>0.19013499947601009</c:v>
              </c:pt>
              <c:pt idx="12">
                <c:v>0.18970382857322932</c:v>
              </c:pt>
              <c:pt idx="13">
                <c:v>0.19007149222351677</c:v>
              </c:pt>
              <c:pt idx="14">
                <c:v>0.19123374936510901</c:v>
              </c:pt>
              <c:pt idx="15">
                <c:v>0.19319896295048414</c:v>
              </c:pt>
            </c:numLit>
          </c:val>
          <c:smooth val="0"/>
          <c:extLst>
            <c:ext xmlns:c16="http://schemas.microsoft.com/office/drawing/2014/chart" uri="{C3380CC4-5D6E-409C-BE32-E72D297353CC}">
              <c16:uniqueId val="{00000009-2AE1-4EF3-89E6-E8B5C2CE06AA}"/>
            </c:ext>
          </c:extLst>
        </c:ser>
        <c:dLbls>
          <c:showLegendKey val="0"/>
          <c:showVal val="0"/>
          <c:showCatName val="0"/>
          <c:showSerName val="0"/>
          <c:showPercent val="0"/>
          <c:showBubbleSize val="0"/>
        </c:dLbls>
        <c:smooth val="0"/>
        <c:axId val="625539904"/>
        <c:axId val="625538592"/>
        <c:extLst>
          <c:ext xmlns:c15="http://schemas.microsoft.com/office/drawing/2012/chart" uri="{02D57815-91ED-43cb-92C2-25804820EDAC}">
            <c15:filteredLineSeries>
              <c15:ser>
                <c:idx val="2"/>
                <c:order val="3"/>
                <c:tx>
                  <c:v>PREFU 2021</c:v>
                </c:tx>
                <c:spPr>
                  <a:ln w="28575" cap="rnd">
                    <a:solidFill>
                      <a:schemeClr val="accent3"/>
                    </a:solidFill>
                    <a:round/>
                  </a:ln>
                  <a:effectLst/>
                </c:spPr>
                <c:marker>
                  <c:symbol val="none"/>
                </c:marker>
                <c:dLbls>
                  <c:dLbl>
                    <c:idx val="15"/>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A-2AE1-4EF3-89E6-E8B5C2CE06AA}"/>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'14'!$C$117:$P$117</c15:sqref>
                        </c15:formulaRef>
                      </c:ext>
                    </c:extLst>
                    <c:numCache>
                      <c:formatCode>General</c:formatCode>
                      <c:ptCount val="14"/>
                      <c:pt idx="0" formatCode="0.00%">
                        <c:v>2022</c:v>
                      </c:pt>
                      <c:pt idx="1">
                        <c:v>2023</c:v>
                      </c:pt>
                      <c:pt idx="2">
                        <c:v>2024</c:v>
                      </c:pt>
                      <c:pt idx="6">
                        <c:v>2029</c:v>
                      </c:pt>
                      <c:pt idx="7">
                        <c:v>2030</c:v>
                      </c:pt>
                      <c:pt idx="8">
                        <c:v>2031</c:v>
                      </c:pt>
                      <c:pt idx="9">
                        <c:v>2032</c:v>
                      </c:pt>
                      <c:pt idx="10">
                        <c:v>2033</c:v>
                      </c:pt>
                      <c:pt idx="11">
                        <c:v>2034</c:v>
                      </c:pt>
                      <c:pt idx="12">
                        <c:v>2035</c:v>
                      </c:pt>
                      <c:pt idx="13">
                        <c:v>2036</c:v>
                      </c:pt>
                    </c:numCache>
                  </c:numRef>
                </c:cat>
                <c:val>
                  <c:numLit>
                    <c:formatCode>General</c:formatCode>
                    <c:ptCount val="17"/>
                    <c:pt idx="0">
                      <c:v>0.19030353770242162</c:v>
                    </c:pt>
                    <c:pt idx="1">
                      <c:v>0.27587918414887563</c:v>
                    </c:pt>
                    <c:pt idx="2">
                      <c:v>0.42986380520016515</c:v>
                    </c:pt>
                    <c:pt idx="3">
                      <c:v>0.49943850017156938</c:v>
                    </c:pt>
                    <c:pt idx="4">
                      <c:v>0.53469896843680764</c:v>
                    </c:pt>
                    <c:pt idx="5">
                      <c:v>0.55253766034667029</c:v>
                    </c:pt>
                    <c:pt idx="6">
                      <c:v>0.56169584663695349</c:v>
                    </c:pt>
                    <c:pt idx="7">
                      <c:v>0.56316558509039005</c:v>
                    </c:pt>
                    <c:pt idx="8">
                      <c:v>0.55855124974577242</c:v>
                    </c:pt>
                    <c:pt idx="9">
                      <c:v>0.54874749293861236</c:v>
                    </c:pt>
                    <c:pt idx="10">
                      <c:v>0.53686915407847768</c:v>
                    </c:pt>
                    <c:pt idx="11">
                      <c:v>0.52605907774704885</c:v>
                    </c:pt>
                    <c:pt idx="12">
                      <c:v>0.51519914330590943</c:v>
                    </c:pt>
                    <c:pt idx="13">
                      <c:v>0.50356857329188964</c:v>
                    </c:pt>
                    <c:pt idx="14">
                      <c:v>0.49179425385201142</c:v>
                    </c:pt>
                    <c:pt idx="15">
                      <c:v>0.47988992041736861</c:v>
                    </c:pt>
                  </c:numLit>
                </c:val>
                <c:smooth val="0"/>
                <c:extLst>
                  <c:ext xmlns:c16="http://schemas.microsoft.com/office/drawing/2014/chart" uri="{C3380CC4-5D6E-409C-BE32-E72D297353CC}">
                    <c16:uniqueId val="{0000000B-2AE1-4EF3-89E6-E8B5C2CE06AA}"/>
                  </c:ext>
                </c:extLst>
              </c15:ser>
            </c15:filteredLineSeries>
          </c:ext>
        </c:extLst>
      </c:lineChart>
      <c:catAx>
        <c:axId val="625539904"/>
        <c:scaling>
          <c:orientation val="minMax"/>
        </c:scaling>
        <c:delete val="0"/>
        <c:axPos val="b"/>
        <c:majorGridlines>
          <c:spPr>
            <a:ln w="9525" cap="flat" cmpd="sng" algn="ctr">
              <a:solidFill>
                <a:schemeClr val="bg2"/>
              </a:solidFill>
              <a:round/>
            </a:ln>
            <a:effectLst/>
          </c:spPr>
        </c:majorGridlines>
        <c:numFmt formatCode="0.00%"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5538592"/>
        <c:crosses val="autoZero"/>
        <c:auto val="1"/>
        <c:lblAlgn val="ctr"/>
        <c:lblOffset val="100"/>
        <c:noMultiLvlLbl val="0"/>
      </c:catAx>
      <c:valAx>
        <c:axId val="625538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NZ"/>
                  <a:t>% of GDP </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5539904"/>
        <c:crosses val="autoZero"/>
        <c:crossBetween val="between"/>
      </c:valAx>
      <c:spPr>
        <a:noFill/>
        <a:ln w="9525">
          <a:noFill/>
        </a:ln>
        <a:effectLst/>
      </c:spPr>
    </c:plotArea>
    <c:legend>
      <c:legendPos val="b"/>
      <c:layout>
        <c:manualLayout>
          <c:xMode val="edge"/>
          <c:yMode val="edge"/>
          <c:x val="5.1611515593517843E-2"/>
          <c:y val="0.88173153711236318"/>
          <c:w val="0.88942565778697114"/>
          <c:h val="9.29920672667594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71637419042759E-2"/>
          <c:y val="8.3273287966941487E-2"/>
          <c:w val="0.90145752600037621"/>
          <c:h val="0.68024226475607008"/>
        </c:manualLayout>
      </c:layout>
      <c:barChart>
        <c:barDir val="col"/>
        <c:grouping val="clustered"/>
        <c:varyColors val="0"/>
        <c:ser>
          <c:idx val="1"/>
          <c:order val="0"/>
          <c:tx>
            <c:strRef>
              <c:f>'14'!$E$5</c:f>
              <c:strCache>
                <c:ptCount val="1"/>
                <c:pt idx="0">
                  <c:v>Interest rate differential</c:v>
                </c:pt>
              </c:strCache>
            </c:strRef>
          </c:tx>
          <c:spPr>
            <a:solidFill>
              <a:srgbClr val="E1ABAF"/>
            </a:solidFill>
            <a:ln w="28575">
              <a:noFill/>
            </a:ln>
          </c:spPr>
          <c:invertIfNegative val="0"/>
          <c:cat>
            <c:numRef>
              <c:extLst>
                <c:ext xmlns:c15="http://schemas.microsoft.com/office/drawing/2012/chart" uri="{02D57815-91ED-43cb-92C2-25804820EDAC}">
                  <c15:fullRef>
                    <c15:sqref>'14'!$B$6:$B$52</c15:sqref>
                  </c15:fullRef>
                </c:ext>
              </c:extLst>
              <c:f>'14'!$B$7:$B$52</c:f>
              <c:numCache>
                <c:formatCode>General</c:formatCode>
                <c:ptCount val="4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numCache>
            </c:numRef>
          </c:cat>
          <c:val>
            <c:numRef>
              <c:extLst>
                <c:ext xmlns:c15="http://schemas.microsoft.com/office/drawing/2012/chart" uri="{02D57815-91ED-43cb-92C2-25804820EDAC}">
                  <c15:fullRef>
                    <c15:sqref>'14'!$E$6:$E$52</c15:sqref>
                  </c15:fullRef>
                </c:ext>
              </c:extLst>
              <c:f>'14'!$E$7:$E$52</c:f>
              <c:numCache>
                <c:formatCode>0.0</c:formatCode>
                <c:ptCount val="46"/>
                <c:pt idx="0">
                  <c:v>8.6235009969600629</c:v>
                </c:pt>
                <c:pt idx="1">
                  <c:v>8.7977281441674791</c:v>
                </c:pt>
                <c:pt idx="2">
                  <c:v>4.480034128305423</c:v>
                </c:pt>
                <c:pt idx="3">
                  <c:v>-1.2590012868813654</c:v>
                </c:pt>
                <c:pt idx="4">
                  <c:v>-1.5236509933326152</c:v>
                </c:pt>
                <c:pt idx="5">
                  <c:v>1.4197092003008196</c:v>
                </c:pt>
                <c:pt idx="6">
                  <c:v>3.1208622319490331</c:v>
                </c:pt>
                <c:pt idx="7">
                  <c:v>4.117056214126297</c:v>
                </c:pt>
                <c:pt idx="8">
                  <c:v>4.4382794386977675</c:v>
                </c:pt>
                <c:pt idx="9">
                  <c:v>-0.94098024250291346</c:v>
                </c:pt>
                <c:pt idx="10">
                  <c:v>0.95852624746652637</c:v>
                </c:pt>
                <c:pt idx="11">
                  <c:v>-2.8567987790808935E-2</c:v>
                </c:pt>
                <c:pt idx="12">
                  <c:v>0.1262619697868228</c:v>
                </c:pt>
                <c:pt idx="13">
                  <c:v>-1.6149111850325255</c:v>
                </c:pt>
                <c:pt idx="14">
                  <c:v>-0.12526686552003863</c:v>
                </c:pt>
                <c:pt idx="15">
                  <c:v>-1.3023212597900242</c:v>
                </c:pt>
                <c:pt idx="16">
                  <c:v>0.75350250254003903</c:v>
                </c:pt>
                <c:pt idx="17">
                  <c:v>0.28474217422955306</c:v>
                </c:pt>
                <c:pt idx="18">
                  <c:v>5.1554137832869866</c:v>
                </c:pt>
                <c:pt idx="19">
                  <c:v>3.1607237061353572</c:v>
                </c:pt>
                <c:pt idx="20">
                  <c:v>-0.97883614542815511</c:v>
                </c:pt>
                <c:pt idx="21">
                  <c:v>0.51462854252687418</c:v>
                </c:pt>
                <c:pt idx="22">
                  <c:v>0.67989869759469812</c:v>
                </c:pt>
                <c:pt idx="23">
                  <c:v>0.11793732303210369</c:v>
                </c:pt>
                <c:pt idx="24">
                  <c:v>-0.72067387592472265</c:v>
                </c:pt>
                <c:pt idx="25">
                  <c:v>-1.0825366683874087</c:v>
                </c:pt>
                <c:pt idx="26">
                  <c:v>-2.4264342562615409</c:v>
                </c:pt>
                <c:pt idx="27">
                  <c:v>-2.2442144951822334</c:v>
                </c:pt>
                <c:pt idx="28">
                  <c:v>-2.4810963087037794</c:v>
                </c:pt>
                <c:pt idx="29">
                  <c:v>0.83762709530863177</c:v>
                </c:pt>
                <c:pt idx="30">
                  <c:v>-7.4432670266149801</c:v>
                </c:pt>
                <c:pt idx="31">
                  <c:v>-5.8826193931837425</c:v>
                </c:pt>
                <c:pt idx="32">
                  <c:v>-5.9724563140916054</c:v>
                </c:pt>
                <c:pt idx="33">
                  <c:v>-0.63208224987387052</c:v>
                </c:pt>
                <c:pt idx="34">
                  <c:v>-0.28373998968967262</c:v>
                </c:pt>
                <c:pt idx="35">
                  <c:v>-0.62513863947874171</c:v>
                </c:pt>
                <c:pt idx="36">
                  <c:v>-0.57975273087092116</c:v>
                </c:pt>
                <c:pt idx="37">
                  <c:v>-0.23860431791674852</c:v>
                </c:pt>
                <c:pt idx="38">
                  <c:v>0.17122712060286638</c:v>
                </c:pt>
                <c:pt idx="39">
                  <c:v>0.27645248440085357</c:v>
                </c:pt>
                <c:pt idx="40">
                  <c:v>0.3494878862978128</c:v>
                </c:pt>
                <c:pt idx="41">
                  <c:v>0.42609942426499892</c:v>
                </c:pt>
                <c:pt idx="42">
                  <c:v>0.50630796437357173</c:v>
                </c:pt>
                <c:pt idx="43">
                  <c:v>0.58493509331159643</c:v>
                </c:pt>
                <c:pt idx="44">
                  <c:v>0.62140604003220901</c:v>
                </c:pt>
                <c:pt idx="45">
                  <c:v>0.66393630456412378</c:v>
                </c:pt>
              </c:numCache>
            </c:numRef>
          </c:val>
          <c:extLst>
            <c:ext xmlns:c16="http://schemas.microsoft.com/office/drawing/2014/chart" uri="{C3380CC4-5D6E-409C-BE32-E72D297353CC}">
              <c16:uniqueId val="{00000000-27D1-4E9C-A59D-42974E7E38E3}"/>
            </c:ext>
          </c:extLst>
        </c:ser>
        <c:dLbls>
          <c:showLegendKey val="0"/>
          <c:showVal val="0"/>
          <c:showCatName val="0"/>
          <c:showSerName val="0"/>
          <c:showPercent val="0"/>
          <c:showBubbleSize val="0"/>
        </c:dLbls>
        <c:gapWidth val="150"/>
        <c:axId val="681148512"/>
        <c:axId val="681151256"/>
      </c:barChart>
      <c:lineChart>
        <c:grouping val="standard"/>
        <c:varyColors val="0"/>
        <c:ser>
          <c:idx val="2"/>
          <c:order val="1"/>
          <c:tx>
            <c:strRef>
              <c:f>'14'!$D$5</c:f>
              <c:strCache>
                <c:ptCount val="1"/>
                <c:pt idx="0">
                  <c:v>Real interest rate</c:v>
                </c:pt>
              </c:strCache>
            </c:strRef>
          </c:tx>
          <c:spPr>
            <a:ln w="38100">
              <a:solidFill>
                <a:schemeClr val="tx1"/>
              </a:solidFill>
              <a:prstDash val="solid"/>
            </a:ln>
          </c:spPr>
          <c:marker>
            <c:symbol val="none"/>
          </c:marker>
          <c:cat>
            <c:numRef>
              <c:extLst>
                <c:ext xmlns:c15="http://schemas.microsoft.com/office/drawing/2012/chart" uri="{02D57815-91ED-43cb-92C2-25804820EDAC}">
                  <c15:fullRef>
                    <c15:sqref>'14'!$B$6:$B$52</c15:sqref>
                  </c15:fullRef>
                </c:ext>
              </c:extLst>
              <c:f>'14'!$B$7:$B$52</c:f>
              <c:numCache>
                <c:formatCode>General</c:formatCode>
                <c:ptCount val="4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numCache>
            </c:numRef>
          </c:cat>
          <c:val>
            <c:numRef>
              <c:extLst>
                <c:ext xmlns:c15="http://schemas.microsoft.com/office/drawing/2012/chart" uri="{02D57815-91ED-43cb-92C2-25804820EDAC}">
                  <c15:fullRef>
                    <c15:sqref>'14'!$D$6:$D$52</c15:sqref>
                  </c15:fullRef>
                </c:ext>
              </c:extLst>
              <c:f>'14'!$D$7:$D$52</c:f>
              <c:numCache>
                <c:formatCode>0.0</c:formatCode>
                <c:ptCount val="46"/>
                <c:pt idx="0">
                  <c:v>8.8690410958904042</c:v>
                </c:pt>
                <c:pt idx="1">
                  <c:v>8.2980532445923476</c:v>
                </c:pt>
                <c:pt idx="2">
                  <c:v>6.3598679867986858</c:v>
                </c:pt>
                <c:pt idx="3">
                  <c:v>5.3299348534201947</c:v>
                </c:pt>
                <c:pt idx="4">
                  <c:v>3.7001127214170699</c:v>
                </c:pt>
                <c:pt idx="5">
                  <c:v>5.7299999999999986</c:v>
                </c:pt>
                <c:pt idx="6">
                  <c:v>6.6341930618401257</c:v>
                </c:pt>
                <c:pt idx="7">
                  <c:v>5.1582089552238921</c:v>
                </c:pt>
                <c:pt idx="8">
                  <c:v>6.1436857562408242</c:v>
                </c:pt>
                <c:pt idx="9">
                  <c:v>5.1054197349042774</c:v>
                </c:pt>
                <c:pt idx="10">
                  <c:v>3.1063005780346904</c:v>
                </c:pt>
                <c:pt idx="11">
                  <c:v>3.9726573426573459</c:v>
                </c:pt>
                <c:pt idx="12">
                  <c:v>4.5513623978201689</c:v>
                </c:pt>
                <c:pt idx="13">
                  <c:v>3.5738926174496637</c:v>
                </c:pt>
                <c:pt idx="14">
                  <c:v>3.2677064220183425</c:v>
                </c:pt>
                <c:pt idx="15">
                  <c:v>1.708367346938771</c:v>
                </c:pt>
                <c:pt idx="16">
                  <c:v>3.9992156862745167</c:v>
                </c:pt>
                <c:pt idx="17">
                  <c:v>2.4436538461538548</c:v>
                </c:pt>
                <c:pt idx="18">
                  <c:v>3.4646820809248506</c:v>
                </c:pt>
                <c:pt idx="19">
                  <c:v>4.2326984126984186</c:v>
                </c:pt>
                <c:pt idx="20">
                  <c:v>6.2857142857139614E-2</c:v>
                </c:pt>
                <c:pt idx="21">
                  <c:v>3.1866101694915221</c:v>
                </c:pt>
                <c:pt idx="22">
                  <c:v>2.9404092339978911</c:v>
                </c:pt>
                <c:pt idx="23">
                  <c:v>2.8815954118873846</c:v>
                </c:pt>
                <c:pt idx="24">
                  <c:v>3.3597435897435952</c:v>
                </c:pt>
                <c:pt idx="25">
                  <c:v>2.7514198161389265</c:v>
                </c:pt>
                <c:pt idx="26">
                  <c:v>1.130600203458791</c:v>
                </c:pt>
                <c:pt idx="27">
                  <c:v>1.3800000000000097</c:v>
                </c:pt>
                <c:pt idx="28">
                  <c:v>0.63512315270935948</c:v>
                </c:pt>
                <c:pt idx="29">
                  <c:v>-0.2734883720930259</c:v>
                </c:pt>
                <c:pt idx="30">
                  <c:v>-2.1828844317096472</c:v>
                </c:pt>
                <c:pt idx="31">
                  <c:v>-4.1443438077633967</c:v>
                </c:pt>
                <c:pt idx="32">
                  <c:v>-1.8093067590987872</c:v>
                </c:pt>
                <c:pt idx="33">
                  <c:v>6.5617792421742038E-2</c:v>
                </c:pt>
                <c:pt idx="34">
                  <c:v>1.2872972972973034</c:v>
                </c:pt>
                <c:pt idx="35">
                  <c:v>1.8654179566563434</c:v>
                </c:pt>
                <c:pt idx="36">
                  <c:v>2.0398993520051905</c:v>
                </c:pt>
                <c:pt idx="37">
                  <c:v>2.2143807473540367</c:v>
                </c:pt>
                <c:pt idx="38">
                  <c:v>2.273444186046512</c:v>
                </c:pt>
                <c:pt idx="39">
                  <c:v>2.299999999999998</c:v>
                </c:pt>
                <c:pt idx="40">
                  <c:v>2.299999999999998</c:v>
                </c:pt>
                <c:pt idx="41">
                  <c:v>2.299999999999998</c:v>
                </c:pt>
                <c:pt idx="42">
                  <c:v>2.299999999999998</c:v>
                </c:pt>
                <c:pt idx="43">
                  <c:v>2.299999999999998</c:v>
                </c:pt>
                <c:pt idx="44">
                  <c:v>2.299999999999998</c:v>
                </c:pt>
                <c:pt idx="45">
                  <c:v>2.299999999999998</c:v>
                </c:pt>
              </c:numCache>
            </c:numRef>
          </c:val>
          <c:smooth val="0"/>
          <c:extLst>
            <c:ext xmlns:c16="http://schemas.microsoft.com/office/drawing/2014/chart" uri="{C3380CC4-5D6E-409C-BE32-E72D297353CC}">
              <c16:uniqueId val="{00000001-27D1-4E9C-A59D-42974E7E38E3}"/>
            </c:ext>
          </c:extLst>
        </c:ser>
        <c:ser>
          <c:idx val="0"/>
          <c:order val="2"/>
          <c:tx>
            <c:strRef>
              <c:f>'14'!$C$5</c:f>
              <c:strCache>
                <c:ptCount val="1"/>
                <c:pt idx="0">
                  <c:v>Real GDP growth rate</c:v>
                </c:pt>
              </c:strCache>
            </c:strRef>
          </c:tx>
          <c:spPr>
            <a:ln w="38100">
              <a:solidFill>
                <a:srgbClr val="B42D38"/>
              </a:solidFill>
            </a:ln>
          </c:spPr>
          <c:marker>
            <c:symbol val="none"/>
          </c:marker>
          <c:cat>
            <c:numRef>
              <c:extLst>
                <c:ext xmlns:c15="http://schemas.microsoft.com/office/drawing/2012/chart" uri="{02D57815-91ED-43cb-92C2-25804820EDAC}">
                  <c15:fullRef>
                    <c15:sqref>'14'!$B$6:$B$52</c15:sqref>
                  </c15:fullRef>
                </c:ext>
              </c:extLst>
              <c:f>'14'!$B$7:$B$52</c:f>
              <c:numCache>
                <c:formatCode>General</c:formatCode>
                <c:ptCount val="4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numCache>
            </c:numRef>
          </c:cat>
          <c:val>
            <c:numRef>
              <c:extLst>
                <c:ext xmlns:c15="http://schemas.microsoft.com/office/drawing/2012/chart" uri="{02D57815-91ED-43cb-92C2-25804820EDAC}">
                  <c15:fullRef>
                    <c15:sqref>'14'!$C$6:$C$52</c15:sqref>
                  </c15:fullRef>
                </c:ext>
              </c:extLst>
              <c:f>'14'!$C$7:$C$52</c:f>
              <c:numCache>
                <c:formatCode>0.0</c:formatCode>
                <c:ptCount val="46"/>
                <c:pt idx="0">
                  <c:v>0.24554009893034134</c:v>
                </c:pt>
                <c:pt idx="1">
                  <c:v>-0.499674899575131</c:v>
                </c:pt>
                <c:pt idx="2">
                  <c:v>1.8798338584932628</c:v>
                </c:pt>
                <c:pt idx="3">
                  <c:v>6.5889361403015601</c:v>
                </c:pt>
                <c:pt idx="4">
                  <c:v>5.2237637147496851</c:v>
                </c:pt>
                <c:pt idx="5">
                  <c:v>4.3102907996991791</c:v>
                </c:pt>
                <c:pt idx="6">
                  <c:v>3.5133308298910926</c:v>
                </c:pt>
                <c:pt idx="7">
                  <c:v>1.0411527410975951</c:v>
                </c:pt>
                <c:pt idx="8">
                  <c:v>1.7054063175430567</c:v>
                </c:pt>
                <c:pt idx="9">
                  <c:v>6.0463999774071908</c:v>
                </c:pt>
                <c:pt idx="10">
                  <c:v>2.147774330568164</c:v>
                </c:pt>
                <c:pt idx="11">
                  <c:v>4.0012253304481549</c:v>
                </c:pt>
                <c:pt idx="12">
                  <c:v>4.4251004280333461</c:v>
                </c:pt>
                <c:pt idx="13">
                  <c:v>5.1888038024821892</c:v>
                </c:pt>
                <c:pt idx="14">
                  <c:v>3.3929732875383811</c:v>
                </c:pt>
                <c:pt idx="15">
                  <c:v>3.0106886067287952</c:v>
                </c:pt>
                <c:pt idx="16">
                  <c:v>3.2457131837344777</c:v>
                </c:pt>
                <c:pt idx="17">
                  <c:v>2.1589116719243018</c:v>
                </c:pt>
                <c:pt idx="18">
                  <c:v>-1.690731702362136</c:v>
                </c:pt>
                <c:pt idx="19">
                  <c:v>1.0719747065630614</c:v>
                </c:pt>
                <c:pt idx="20">
                  <c:v>1.0416932882852947</c:v>
                </c:pt>
                <c:pt idx="21">
                  <c:v>2.6719816269646479</c:v>
                </c:pt>
                <c:pt idx="22">
                  <c:v>2.260510536403193</c:v>
                </c:pt>
                <c:pt idx="23">
                  <c:v>2.7636580888552809</c:v>
                </c:pt>
                <c:pt idx="24">
                  <c:v>4.0804174656683179</c:v>
                </c:pt>
                <c:pt idx="25">
                  <c:v>3.8339564845263352</c:v>
                </c:pt>
                <c:pt idx="26">
                  <c:v>3.5570344597203318</c:v>
                </c:pt>
                <c:pt idx="27">
                  <c:v>3.624214495182243</c:v>
                </c:pt>
                <c:pt idx="28">
                  <c:v>3.1162194614131389</c:v>
                </c:pt>
                <c:pt idx="29">
                  <c:v>-1.1111154674016577</c:v>
                </c:pt>
                <c:pt idx="30">
                  <c:v>5.2603825949053329</c:v>
                </c:pt>
                <c:pt idx="31">
                  <c:v>1.7382755854203458</c:v>
                </c:pt>
                <c:pt idx="32">
                  <c:v>4.1631495549928177</c:v>
                </c:pt>
                <c:pt idx="33">
                  <c:v>0.69770004229561255</c:v>
                </c:pt>
                <c:pt idx="34">
                  <c:v>1.571037286986976</c:v>
                </c:pt>
                <c:pt idx="35">
                  <c:v>2.4905565961350851</c:v>
                </c:pt>
                <c:pt idx="36">
                  <c:v>2.6196520828761116</c:v>
                </c:pt>
                <c:pt idx="37">
                  <c:v>2.4529850652707852</c:v>
                </c:pt>
                <c:pt idx="38">
                  <c:v>2.1022170654436456</c:v>
                </c:pt>
                <c:pt idx="39">
                  <c:v>2.0235475155991445</c:v>
                </c:pt>
                <c:pt idx="40">
                  <c:v>1.9505121137021852</c:v>
                </c:pt>
                <c:pt idx="41">
                  <c:v>1.8739005757349991</c:v>
                </c:pt>
                <c:pt idx="42">
                  <c:v>1.7936920356264263</c:v>
                </c:pt>
                <c:pt idx="43">
                  <c:v>1.7150649066884016</c:v>
                </c:pt>
                <c:pt idx="44">
                  <c:v>1.678593959967789</c:v>
                </c:pt>
                <c:pt idx="45">
                  <c:v>1.6360636954358743</c:v>
                </c:pt>
              </c:numCache>
            </c:numRef>
          </c:val>
          <c:smooth val="0"/>
          <c:extLst>
            <c:ext xmlns:c16="http://schemas.microsoft.com/office/drawing/2014/chart" uri="{C3380CC4-5D6E-409C-BE32-E72D297353CC}">
              <c16:uniqueId val="{00000002-27D1-4E9C-A59D-42974E7E38E3}"/>
            </c:ext>
          </c:extLst>
        </c:ser>
        <c:dLbls>
          <c:showLegendKey val="0"/>
          <c:showVal val="0"/>
          <c:showCatName val="0"/>
          <c:showSerName val="0"/>
          <c:showPercent val="0"/>
          <c:showBubbleSize val="0"/>
        </c:dLbls>
        <c:marker val="1"/>
        <c:smooth val="0"/>
        <c:axId val="681148512"/>
        <c:axId val="681151256"/>
      </c:lineChart>
      <c:catAx>
        <c:axId val="681148512"/>
        <c:scaling>
          <c:orientation val="minMax"/>
        </c:scaling>
        <c:delete val="0"/>
        <c:axPos val="b"/>
        <c:title>
          <c:tx>
            <c:rich>
              <a:bodyPr/>
              <a:lstStyle/>
              <a:p>
                <a:pPr>
                  <a:defRPr b="1"/>
                </a:pPr>
                <a:r>
                  <a:rPr lang="en-NZ" b="1"/>
                  <a:t>Year ending 30 June</a:t>
                </a:r>
              </a:p>
            </c:rich>
          </c:tx>
          <c:layout>
            <c:manualLayout>
              <c:xMode val="edge"/>
              <c:yMode val="edge"/>
              <c:x val="0.40503625272096955"/>
              <c:y val="0.83732110770748958"/>
            </c:manualLayout>
          </c:layout>
          <c:overlay val="0"/>
        </c:title>
        <c:numFmt formatCode="General" sourceLinked="1"/>
        <c:majorTickMark val="out"/>
        <c:minorTickMark val="none"/>
        <c:tickLblPos val="low"/>
        <c:spPr>
          <a:ln w="6350">
            <a:solidFill>
              <a:schemeClr val="tx1"/>
            </a:solidFill>
          </a:ln>
        </c:spPr>
        <c:txPr>
          <a:bodyPr rot="0" vert="horz"/>
          <a:lstStyle/>
          <a:p>
            <a:pPr>
              <a:defRPr sz="1600"/>
            </a:pPr>
            <a:endParaRPr lang="en-US"/>
          </a:p>
        </c:txPr>
        <c:crossAx val="681151256"/>
        <c:crossesAt val="0"/>
        <c:auto val="1"/>
        <c:lblAlgn val="ctr"/>
        <c:lblOffset val="100"/>
        <c:tickLblSkip val="3"/>
        <c:tickMarkSkip val="2"/>
        <c:noMultiLvlLbl val="0"/>
      </c:catAx>
      <c:valAx>
        <c:axId val="681151256"/>
        <c:scaling>
          <c:orientation val="minMax"/>
        </c:scaling>
        <c:delete val="0"/>
        <c:axPos val="l"/>
        <c:majorGridlines>
          <c:spPr>
            <a:ln>
              <a:solidFill>
                <a:srgbClr val="7F7F7F"/>
              </a:solidFill>
            </a:ln>
          </c:spPr>
        </c:majorGridlines>
        <c:title>
          <c:tx>
            <c:rich>
              <a:bodyPr rot="0" vert="horz"/>
              <a:lstStyle/>
              <a:p>
                <a:pPr algn="ctr">
                  <a:defRPr b="1"/>
                </a:pPr>
                <a:r>
                  <a:rPr lang="en-US" b="1"/>
                  <a:t>%</a:t>
                </a:r>
              </a:p>
            </c:rich>
          </c:tx>
          <c:layout>
            <c:manualLayout>
              <c:xMode val="edge"/>
              <c:yMode val="edge"/>
              <c:x val="8.1279191636881576E-3"/>
              <c:y val="3.5691700417343395E-3"/>
            </c:manualLayout>
          </c:layout>
          <c:overlay val="0"/>
        </c:title>
        <c:numFmt formatCode="#,##0" sourceLinked="0"/>
        <c:majorTickMark val="none"/>
        <c:minorTickMark val="none"/>
        <c:tickLblPos val="low"/>
        <c:spPr>
          <a:ln w="9525">
            <a:solidFill>
              <a:schemeClr val="dk1"/>
            </a:solidFill>
          </a:ln>
        </c:spPr>
        <c:txPr>
          <a:bodyPr rot="0" vert="horz"/>
          <a:lstStyle/>
          <a:p>
            <a:pPr>
              <a:defRPr/>
            </a:pPr>
            <a:endParaRPr lang="en-US"/>
          </a:p>
        </c:txPr>
        <c:crossAx val="681148512"/>
        <c:crossesAt val="32"/>
        <c:crossBetween val="between"/>
      </c:valAx>
      <c:spPr>
        <a:noFill/>
        <a:ln w="25400">
          <a:noFill/>
        </a:ln>
      </c:spPr>
    </c:plotArea>
    <c:legend>
      <c:legendPos val="b"/>
      <c:layout>
        <c:manualLayout>
          <c:xMode val="edge"/>
          <c:yMode val="edge"/>
          <c:x val="1.0669533202547633E-2"/>
          <c:y val="0.89008334532595956"/>
          <c:w val="0.98092295289027442"/>
          <c:h val="6.6385641742562854E-2"/>
        </c:manualLayout>
      </c:layout>
      <c:overlay val="0"/>
    </c:legend>
    <c:plotVisOnly val="1"/>
    <c:dispBlanksAs val="gap"/>
    <c:showDLblsOverMax val="0"/>
  </c:chart>
  <c:spPr>
    <a:noFill/>
    <a:ln>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26324300070722E-2"/>
          <c:y val="0.12206808519790968"/>
          <c:w val="0.91408261419686088"/>
          <c:h val="0.61135911463266746"/>
        </c:manualLayout>
      </c:layout>
      <c:barChart>
        <c:barDir val="col"/>
        <c:grouping val="clustered"/>
        <c:varyColors val="0"/>
        <c:ser>
          <c:idx val="0"/>
          <c:order val="0"/>
          <c:tx>
            <c:strRef>
              <c:f>'15'!$C$6</c:f>
              <c:strCache>
                <c:ptCount val="1"/>
                <c:pt idx="0">
                  <c:v>General Government net debt (IMF)</c:v>
                </c:pt>
              </c:strCache>
            </c:strRef>
          </c:tx>
          <c:spPr>
            <a:solidFill>
              <a:srgbClr val="B42D38"/>
            </a:solidFill>
            <a:ln>
              <a:solidFill>
                <a:srgbClr val="B42D38"/>
              </a:solidFill>
            </a:ln>
            <a:effectLst/>
          </c:spPr>
          <c:invertIfNegative val="0"/>
          <c:cat>
            <c:strRef>
              <c:f>'15'!$B$7:$B$11</c:f>
              <c:strCache>
                <c:ptCount val="5"/>
                <c:pt idx="0">
                  <c:v>New Zealand</c:v>
                </c:pt>
                <c:pt idx="1">
                  <c:v>Canada</c:v>
                </c:pt>
                <c:pt idx="2">
                  <c:v>Australia</c:v>
                </c:pt>
                <c:pt idx="3">
                  <c:v>United Kingdom</c:v>
                </c:pt>
                <c:pt idx="4">
                  <c:v>United States</c:v>
                </c:pt>
              </c:strCache>
            </c:strRef>
          </c:cat>
          <c:val>
            <c:numRef>
              <c:f>'15'!$C$7:$C$11</c:f>
              <c:numCache>
                <c:formatCode>0.0</c:formatCode>
                <c:ptCount val="5"/>
                <c:pt idx="0">
                  <c:v>21.344000000000001</c:v>
                </c:pt>
                <c:pt idx="1">
                  <c:v>31.6</c:v>
                </c:pt>
                <c:pt idx="2">
                  <c:v>40.658999999999999</c:v>
                </c:pt>
                <c:pt idx="3">
                  <c:v>71.290000000000006</c:v>
                </c:pt>
                <c:pt idx="4">
                  <c:v>94.872</c:v>
                </c:pt>
              </c:numCache>
            </c:numRef>
          </c:val>
          <c:extLst>
            <c:ext xmlns:c16="http://schemas.microsoft.com/office/drawing/2014/chart" uri="{C3380CC4-5D6E-409C-BE32-E72D297353CC}">
              <c16:uniqueId val="{00000000-36B9-4C68-AD46-4A8994B20828}"/>
            </c:ext>
          </c:extLst>
        </c:ser>
        <c:dLbls>
          <c:showLegendKey val="0"/>
          <c:showVal val="0"/>
          <c:showCatName val="0"/>
          <c:showSerName val="0"/>
          <c:showPercent val="0"/>
          <c:showBubbleSize val="0"/>
        </c:dLbls>
        <c:gapWidth val="219"/>
        <c:axId val="938496376"/>
        <c:axId val="938496048"/>
      </c:barChart>
      <c:lineChart>
        <c:grouping val="standard"/>
        <c:varyColors val="0"/>
        <c:ser>
          <c:idx val="1"/>
          <c:order val="1"/>
          <c:tx>
            <c:strRef>
              <c:f>'15'!$D$6</c:f>
              <c:strCache>
                <c:ptCount val="1"/>
                <c:pt idx="0">
                  <c:v>Net debt ceiling (new measure)</c:v>
                </c:pt>
              </c:strCache>
            </c:strRef>
          </c:tx>
          <c:spPr>
            <a:ln w="76200" cap="rnd">
              <a:solidFill>
                <a:srgbClr val="404040"/>
              </a:solidFill>
              <a:prstDash val="sysDash"/>
              <a:round/>
            </a:ln>
            <a:effectLst/>
          </c:spPr>
          <c:marker>
            <c:symbol val="none"/>
          </c:marker>
          <c:val>
            <c:numRef>
              <c:f>'15'!$D$7:$D$11</c:f>
              <c:numCache>
                <c:formatCode>0.0</c:formatCode>
                <c:ptCount val="5"/>
                <c:pt idx="0">
                  <c:v>30</c:v>
                </c:pt>
                <c:pt idx="1">
                  <c:v>30</c:v>
                </c:pt>
                <c:pt idx="2">
                  <c:v>30</c:v>
                </c:pt>
                <c:pt idx="3">
                  <c:v>30</c:v>
                </c:pt>
                <c:pt idx="4">
                  <c:v>30</c:v>
                </c:pt>
              </c:numCache>
            </c:numRef>
          </c:val>
          <c:smooth val="0"/>
          <c:extLst>
            <c:ext xmlns:c16="http://schemas.microsoft.com/office/drawing/2014/chart" uri="{C3380CC4-5D6E-409C-BE32-E72D297353CC}">
              <c16:uniqueId val="{00000001-36B9-4C68-AD46-4A8994B20828}"/>
            </c:ext>
          </c:extLst>
        </c:ser>
        <c:dLbls>
          <c:showLegendKey val="0"/>
          <c:showVal val="0"/>
          <c:showCatName val="0"/>
          <c:showSerName val="0"/>
          <c:showPercent val="0"/>
          <c:showBubbleSize val="0"/>
        </c:dLbls>
        <c:marker val="1"/>
        <c:smooth val="0"/>
        <c:axId val="938496376"/>
        <c:axId val="938496048"/>
      </c:lineChart>
      <c:catAx>
        <c:axId val="938496376"/>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Year ending 31 December</a:t>
                </a:r>
              </a:p>
            </c:rich>
          </c:tx>
          <c:layout>
            <c:manualLayout>
              <c:xMode val="edge"/>
              <c:yMode val="edge"/>
              <c:x val="0.35779077828332634"/>
              <c:y val="0.8115376374596814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8496048"/>
        <c:crosses val="autoZero"/>
        <c:auto val="1"/>
        <c:lblAlgn val="ctr"/>
        <c:lblOffset val="100"/>
        <c:noMultiLvlLbl val="0"/>
      </c:catAx>
      <c:valAx>
        <c:axId val="938496048"/>
        <c:scaling>
          <c:orientation val="minMax"/>
        </c:scaling>
        <c:delete val="0"/>
        <c:axPos val="l"/>
        <c:majorGridlines>
          <c:spPr>
            <a:ln w="9525" cap="flat" cmpd="sng" algn="ctr">
              <a:solidFill>
                <a:srgbClr val="737373"/>
              </a:solidFill>
              <a:round/>
            </a:ln>
            <a:effectLst/>
          </c:spPr>
        </c:majorGridlines>
        <c:title>
          <c:tx>
            <c:rich>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0"/>
              <c:y val="1.7643813042424406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8496376"/>
        <c:crosses val="autoZero"/>
        <c:crossBetween val="between"/>
        <c:majorUnit val="20"/>
      </c:valAx>
      <c:spPr>
        <a:noFill/>
        <a:ln>
          <a:noFill/>
        </a:ln>
        <a:effectLst/>
      </c:spPr>
    </c:plotArea>
    <c:legend>
      <c:legendPos val="r"/>
      <c:layout>
        <c:manualLayout>
          <c:xMode val="edge"/>
          <c:yMode val="edge"/>
          <c:x val="6.9485254313337561E-2"/>
          <c:y val="0.86074193689821965"/>
          <c:w val="0.83842491471896996"/>
          <c:h val="0.1090519676805847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52253251657223E-2"/>
          <c:y val="0.10738253520301078"/>
          <c:w val="0.91698650827739603"/>
          <c:h val="0.67746080911578377"/>
        </c:manualLayout>
      </c:layout>
      <c:lineChart>
        <c:grouping val="standard"/>
        <c:varyColors val="0"/>
        <c:ser>
          <c:idx val="0"/>
          <c:order val="0"/>
          <c:tx>
            <c:strRef>
              <c:f>'17'!$D$5</c:f>
              <c:strCache>
                <c:ptCount val="1"/>
                <c:pt idx="0">
                  <c:v>Core Crown expenses</c:v>
                </c:pt>
              </c:strCache>
            </c:strRef>
          </c:tx>
          <c:spPr>
            <a:ln w="76200" cap="rnd">
              <a:solidFill>
                <a:srgbClr val="B42D38"/>
              </a:solidFill>
              <a:round/>
            </a:ln>
            <a:effectLst/>
          </c:spPr>
          <c:marker>
            <c:symbol val="none"/>
          </c:marker>
          <c:cat>
            <c:numRef>
              <c:f>'17'!$C$6:$C$13</c:f>
              <c:numCache>
                <c:formatCode>General</c:formatCode>
                <c:ptCount val="8"/>
                <c:pt idx="0">
                  <c:v>2019</c:v>
                </c:pt>
                <c:pt idx="1">
                  <c:v>2020</c:v>
                </c:pt>
                <c:pt idx="2">
                  <c:v>2021</c:v>
                </c:pt>
                <c:pt idx="3">
                  <c:v>2022</c:v>
                </c:pt>
                <c:pt idx="4">
                  <c:v>2023</c:v>
                </c:pt>
                <c:pt idx="5">
                  <c:v>2024</c:v>
                </c:pt>
                <c:pt idx="6">
                  <c:v>2025</c:v>
                </c:pt>
                <c:pt idx="7">
                  <c:v>2026</c:v>
                </c:pt>
              </c:numCache>
            </c:numRef>
          </c:cat>
          <c:val>
            <c:numRef>
              <c:f>'17'!$D$6:$D$13</c:f>
              <c:numCache>
                <c:formatCode>0.0</c:formatCode>
                <c:ptCount val="8"/>
                <c:pt idx="0">
                  <c:v>28.037904484310715</c:v>
                </c:pt>
                <c:pt idx="1">
                  <c:v>34.15901871916234</c:v>
                </c:pt>
                <c:pt idx="2">
                  <c:v>31.499067297615262</c:v>
                </c:pt>
                <c:pt idx="3">
                  <c:v>35.445832539938792</c:v>
                </c:pt>
                <c:pt idx="4">
                  <c:v>31.646764607712736</c:v>
                </c:pt>
                <c:pt idx="5">
                  <c:v>31.148257505754469</c:v>
                </c:pt>
                <c:pt idx="6">
                  <c:v>30.385285593541035</c:v>
                </c:pt>
                <c:pt idx="7">
                  <c:v>29.787600855113439</c:v>
                </c:pt>
              </c:numCache>
            </c:numRef>
          </c:val>
          <c:smooth val="0"/>
          <c:extLst>
            <c:ext xmlns:c16="http://schemas.microsoft.com/office/drawing/2014/chart" uri="{C3380CC4-5D6E-409C-BE32-E72D297353CC}">
              <c16:uniqueId val="{00000000-A1A3-4F5A-A1C3-4D67BEB4CC16}"/>
            </c:ext>
          </c:extLst>
        </c:ser>
        <c:ser>
          <c:idx val="1"/>
          <c:order val="1"/>
          <c:tx>
            <c:strRef>
              <c:f>'17'!$E$5</c:f>
              <c:strCache>
                <c:ptCount val="1"/>
                <c:pt idx="0">
                  <c:v>Core Crown revenue</c:v>
                </c:pt>
              </c:strCache>
            </c:strRef>
          </c:tx>
          <c:spPr>
            <a:ln w="76200" cap="rnd">
              <a:solidFill>
                <a:srgbClr val="404040"/>
              </a:solidFill>
              <a:round/>
            </a:ln>
            <a:effectLst/>
          </c:spPr>
          <c:marker>
            <c:symbol val="none"/>
          </c:marker>
          <c:cat>
            <c:numRef>
              <c:f>'17'!$C$6:$C$13</c:f>
              <c:numCache>
                <c:formatCode>General</c:formatCode>
                <c:ptCount val="8"/>
                <c:pt idx="0">
                  <c:v>2019</c:v>
                </c:pt>
                <c:pt idx="1">
                  <c:v>2020</c:v>
                </c:pt>
                <c:pt idx="2">
                  <c:v>2021</c:v>
                </c:pt>
                <c:pt idx="3">
                  <c:v>2022</c:v>
                </c:pt>
                <c:pt idx="4">
                  <c:v>2023</c:v>
                </c:pt>
                <c:pt idx="5">
                  <c:v>2024</c:v>
                </c:pt>
                <c:pt idx="6">
                  <c:v>2025</c:v>
                </c:pt>
                <c:pt idx="7">
                  <c:v>2026</c:v>
                </c:pt>
              </c:numCache>
            </c:numRef>
          </c:cat>
          <c:val>
            <c:numRef>
              <c:f>'17'!$E$6:$E$13</c:f>
              <c:numCache>
                <c:formatCode>0.0</c:formatCode>
                <c:ptCount val="8"/>
                <c:pt idx="0">
                  <c:v>30.138514515650595</c:v>
                </c:pt>
                <c:pt idx="1">
                  <c:v>28.851803492737066</c:v>
                </c:pt>
                <c:pt idx="2">
                  <c:v>30.642849427679806</c:v>
                </c:pt>
                <c:pt idx="3">
                  <c:v>31.159018343281815</c:v>
                </c:pt>
                <c:pt idx="4">
                  <c:v>31.310497028390945</c:v>
                </c:pt>
                <c:pt idx="5">
                  <c:v>31.535689598244087</c:v>
                </c:pt>
                <c:pt idx="6">
                  <c:v>31.779773356083833</c:v>
                </c:pt>
                <c:pt idx="7">
                  <c:v>32.160713054272122</c:v>
                </c:pt>
              </c:numCache>
            </c:numRef>
          </c:val>
          <c:smooth val="0"/>
          <c:extLst>
            <c:ext xmlns:c16="http://schemas.microsoft.com/office/drawing/2014/chart" uri="{C3380CC4-5D6E-409C-BE32-E72D297353CC}">
              <c16:uniqueId val="{00000001-A1A3-4F5A-A1C3-4D67BEB4CC16}"/>
            </c:ext>
          </c:extLst>
        </c:ser>
        <c:dLbls>
          <c:showLegendKey val="0"/>
          <c:showVal val="0"/>
          <c:showCatName val="0"/>
          <c:showSerName val="0"/>
          <c:showPercent val="0"/>
          <c:showBubbleSize val="0"/>
        </c:dLbls>
        <c:smooth val="0"/>
        <c:axId val="910753568"/>
        <c:axId val="910756192"/>
      </c:lineChart>
      <c:catAx>
        <c:axId val="910753568"/>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800" b="1" i="0" baseline="0">
                    <a:effectLst/>
                  </a:rPr>
                  <a:t>Year ending 30 June</a:t>
                </a:r>
                <a:endParaRPr lang="en-NZ" b="1">
                  <a:effectLst/>
                </a:endParaRPr>
              </a:p>
            </c:rich>
          </c:tx>
          <c:layout>
            <c:manualLayout>
              <c:xMode val="edge"/>
              <c:yMode val="edge"/>
              <c:x val="0.38940089634633107"/>
              <c:y val="0.85725312521500741"/>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6192"/>
        <c:crosses val="autoZero"/>
        <c:auto val="1"/>
        <c:lblAlgn val="ctr"/>
        <c:lblOffset val="100"/>
        <c:noMultiLvlLbl val="0"/>
      </c:catAx>
      <c:valAx>
        <c:axId val="910756192"/>
        <c:scaling>
          <c:orientation val="minMax"/>
          <c:min val="0"/>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a:t>
                </a:r>
                <a:r>
                  <a:rPr lang="en-NZ" b="1" baseline="0"/>
                  <a:t> </a:t>
                </a:r>
                <a:r>
                  <a:rPr lang="en-NZ" b="1"/>
                  <a:t>of GDP</a:t>
                </a:r>
              </a:p>
            </c:rich>
          </c:tx>
          <c:layout>
            <c:manualLayout>
              <c:xMode val="edge"/>
              <c:yMode val="edge"/>
              <c:x val="0"/>
              <c:y val="1.4179736910350521E-2"/>
            </c:manualLayout>
          </c:layout>
          <c:overlay val="0"/>
          <c:spPr>
            <a:noFill/>
            <a:ln>
              <a:noFill/>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3568"/>
        <c:crosses val="autoZero"/>
        <c:crossBetween val="between"/>
      </c:valAx>
      <c:spPr>
        <a:noFill/>
        <a:ln>
          <a:noFill/>
        </a:ln>
        <a:effectLst/>
      </c:spPr>
    </c:plotArea>
    <c:legend>
      <c:legendPos val="b"/>
      <c:layout>
        <c:manualLayout>
          <c:xMode val="edge"/>
          <c:yMode val="edge"/>
          <c:x val="7.7014118984094881E-2"/>
          <c:y val="0.91205668785426597"/>
          <c:w val="0.74749138484775757"/>
          <c:h val="5.5583568941393012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23558838721852E-2"/>
          <c:y val="0.10738253520301078"/>
          <c:w val="0.91151520269033148"/>
          <c:h val="0.73404678296030101"/>
        </c:manualLayout>
      </c:layout>
      <c:lineChart>
        <c:grouping val="standard"/>
        <c:varyColors val="0"/>
        <c:ser>
          <c:idx val="0"/>
          <c:order val="0"/>
          <c:tx>
            <c:strRef>
              <c:f>'18'!$D$5</c:f>
              <c:strCache>
                <c:ptCount val="1"/>
                <c:pt idx="0">
                  <c:v>Net worth attributable to the Crown</c:v>
                </c:pt>
              </c:strCache>
            </c:strRef>
          </c:tx>
          <c:spPr>
            <a:ln w="76200" cap="rnd">
              <a:solidFill>
                <a:srgbClr val="B42D38"/>
              </a:solidFill>
              <a:round/>
            </a:ln>
            <a:effectLst/>
          </c:spPr>
          <c:marker>
            <c:symbol val="none"/>
          </c:marker>
          <c:cat>
            <c:numRef>
              <c:f>'18'!$C$6:$C$13</c:f>
              <c:numCache>
                <c:formatCode>General</c:formatCode>
                <c:ptCount val="8"/>
                <c:pt idx="0">
                  <c:v>2019</c:v>
                </c:pt>
                <c:pt idx="1">
                  <c:v>2020</c:v>
                </c:pt>
                <c:pt idx="2">
                  <c:v>2021</c:v>
                </c:pt>
                <c:pt idx="3">
                  <c:v>2022</c:v>
                </c:pt>
                <c:pt idx="4">
                  <c:v>2023</c:v>
                </c:pt>
                <c:pt idx="5">
                  <c:v>2024</c:v>
                </c:pt>
                <c:pt idx="6">
                  <c:v>2025</c:v>
                </c:pt>
                <c:pt idx="7">
                  <c:v>2026</c:v>
                </c:pt>
              </c:numCache>
            </c:numRef>
          </c:cat>
          <c:val>
            <c:numRef>
              <c:f>'18'!$D$6:$D$13</c:f>
              <c:numCache>
                <c:formatCode>0.0</c:formatCode>
                <c:ptCount val="8"/>
                <c:pt idx="0">
                  <c:v>44.156015837600116</c:v>
                </c:pt>
                <c:pt idx="1">
                  <c:v>34.626056170041799</c:v>
                </c:pt>
                <c:pt idx="2">
                  <c:v>44.130689265602676</c:v>
                </c:pt>
                <c:pt idx="3">
                  <c:v>34.178884942613443</c:v>
                </c:pt>
                <c:pt idx="4">
                  <c:v>30.48850961227102</c:v>
                </c:pt>
                <c:pt idx="5">
                  <c:v>29.908284775652845</c:v>
                </c:pt>
                <c:pt idx="6">
                  <c:v>30.619361943672114</c:v>
                </c:pt>
                <c:pt idx="7">
                  <c:v>32.129249706916724</c:v>
                </c:pt>
              </c:numCache>
            </c:numRef>
          </c:val>
          <c:smooth val="0"/>
          <c:extLst>
            <c:ext xmlns:c16="http://schemas.microsoft.com/office/drawing/2014/chart" uri="{C3380CC4-5D6E-409C-BE32-E72D297353CC}">
              <c16:uniqueId val="{00000000-13CA-4483-98F2-9143ECE4C022}"/>
            </c:ext>
          </c:extLst>
        </c:ser>
        <c:dLbls>
          <c:showLegendKey val="0"/>
          <c:showVal val="0"/>
          <c:showCatName val="0"/>
          <c:showSerName val="0"/>
          <c:showPercent val="0"/>
          <c:showBubbleSize val="0"/>
        </c:dLbls>
        <c:smooth val="0"/>
        <c:axId val="910753568"/>
        <c:axId val="910756192"/>
      </c:lineChart>
      <c:catAx>
        <c:axId val="910753568"/>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Year</a:t>
                </a:r>
                <a:r>
                  <a:rPr lang="en-NZ" b="1" baseline="0"/>
                  <a:t> ending 30 June</a:t>
                </a:r>
                <a:endParaRPr lang="en-NZ" b="1"/>
              </a:p>
            </c:rich>
          </c:tx>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6192"/>
        <c:crosses val="autoZero"/>
        <c:auto val="1"/>
        <c:lblAlgn val="ctr"/>
        <c:lblOffset val="100"/>
        <c:noMultiLvlLbl val="0"/>
      </c:catAx>
      <c:valAx>
        <c:axId val="910756192"/>
        <c:scaling>
          <c:orientation val="minMax"/>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0"/>
              <c:y val="1.8380650394025842E-2"/>
            </c:manualLayout>
          </c:layout>
          <c:overlay val="0"/>
          <c:spPr>
            <a:noFill/>
            <a:ln>
              <a:noFill/>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3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50438101136891E-2"/>
          <c:y val="0.12247813167831573"/>
          <c:w val="0.92055218276351447"/>
          <c:h val="0.66865591499998767"/>
        </c:manualLayout>
      </c:layout>
      <c:barChart>
        <c:barDir val="col"/>
        <c:grouping val="clustered"/>
        <c:varyColors val="0"/>
        <c:ser>
          <c:idx val="0"/>
          <c:order val="0"/>
          <c:tx>
            <c:strRef>
              <c:f>'19'!$B$4</c:f>
              <c:strCache>
                <c:ptCount val="1"/>
              </c:strCache>
            </c:strRef>
          </c:tx>
          <c:spPr>
            <a:solidFill>
              <a:srgbClr val="B42D38"/>
            </a:solidFill>
            <a:ln>
              <a:noFill/>
            </a:ln>
            <a:effectLst/>
          </c:spPr>
          <c:invertIfNegative val="0"/>
          <c:cat>
            <c:numRef>
              <c:f>'19'!$B$6:$B$20</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'19'!$C$6:$C$20</c:f>
              <c:numCache>
                <c:formatCode>_-* #,##0.0_-;\-* #,##0.0_-;_-* "-"??_-;_-@_-</c:formatCode>
                <c:ptCount val="15"/>
                <c:pt idx="0">
                  <c:v>3.9402560000000002</c:v>
                </c:pt>
                <c:pt idx="1">
                  <c:v>4.0229879999999998</c:v>
                </c:pt>
                <c:pt idx="2">
                  <c:v>4.8216419999999998</c:v>
                </c:pt>
                <c:pt idx="3">
                  <c:v>5.2458289999999996</c:v>
                </c:pt>
                <c:pt idx="4">
                  <c:v>5.7130880000000008</c:v>
                </c:pt>
                <c:pt idx="5">
                  <c:v>6.0935880000000004</c:v>
                </c:pt>
                <c:pt idx="6">
                  <c:v>7.6736620000000002</c:v>
                </c:pt>
                <c:pt idx="7">
                  <c:v>8.5178840000000005</c:v>
                </c:pt>
                <c:pt idx="8">
                  <c:v>9.0530000000000026</c:v>
                </c:pt>
                <c:pt idx="9">
                  <c:v>9.4094899999999999</c:v>
                </c:pt>
                <c:pt idx="10">
                  <c:v>13.158843999999998</c:v>
                </c:pt>
                <c:pt idx="11">
                  <c:v>15.444638000000001</c:v>
                </c:pt>
                <c:pt idx="12">
                  <c:v>13.20473</c:v>
                </c:pt>
                <c:pt idx="13">
                  <c:v>9.5194220000000005</c:v>
                </c:pt>
                <c:pt idx="14">
                  <c:v>10.531541000000001</c:v>
                </c:pt>
              </c:numCache>
            </c:numRef>
          </c:val>
          <c:extLst>
            <c:ext xmlns:c16="http://schemas.microsoft.com/office/drawing/2014/chart" uri="{C3380CC4-5D6E-409C-BE32-E72D297353CC}">
              <c16:uniqueId val="{00000000-23A5-45FE-AB07-828351D91CB9}"/>
            </c:ext>
          </c:extLst>
        </c:ser>
        <c:dLbls>
          <c:showLegendKey val="0"/>
          <c:showVal val="0"/>
          <c:showCatName val="0"/>
          <c:showSerName val="0"/>
          <c:showPercent val="0"/>
          <c:showBubbleSize val="0"/>
        </c:dLbls>
        <c:gapWidth val="135"/>
        <c:axId val="905057320"/>
        <c:axId val="905053712"/>
      </c:barChart>
      <c:catAx>
        <c:axId val="90505732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US" b="1"/>
                  <a:t>Year ending 30 June</a:t>
                </a:r>
              </a:p>
            </c:rich>
          </c:tx>
          <c:layout>
            <c:manualLayout>
              <c:xMode val="edge"/>
              <c:yMode val="edge"/>
              <c:x val="0.34364640984507183"/>
              <c:y val="0.88506100320217895"/>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5053712"/>
        <c:crosses val="autoZero"/>
        <c:auto val="1"/>
        <c:lblAlgn val="ctr"/>
        <c:lblOffset val="100"/>
        <c:noMultiLvlLbl val="0"/>
      </c:catAx>
      <c:valAx>
        <c:axId val="905053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US" b="1"/>
                  <a:t>$</a:t>
                </a:r>
                <a:r>
                  <a:rPr lang="en-US" b="1" baseline="0"/>
                  <a:t> billions</a:t>
                </a:r>
                <a:r>
                  <a:rPr lang="en-US" b="1"/>
                  <a:t> </a:t>
                </a:r>
              </a:p>
            </c:rich>
          </c:tx>
          <c:layout>
            <c:manualLayout>
              <c:xMode val="edge"/>
              <c:yMode val="edge"/>
              <c:x val="1.8156809589914745E-2"/>
              <c:y val="2.4023184169583205E-2"/>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505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03893921282661E-2"/>
          <c:y val="0.12014202817549685"/>
          <c:w val="0.9074003279574635"/>
          <c:h val="0.62866466831385004"/>
        </c:manualLayout>
      </c:layout>
      <c:lineChart>
        <c:grouping val="standard"/>
        <c:varyColors val="0"/>
        <c:ser>
          <c:idx val="0"/>
          <c:order val="0"/>
          <c:tx>
            <c:strRef>
              <c:f>'2'!$C$6</c:f>
              <c:strCache>
                <c:ptCount val="1"/>
                <c:pt idx="0">
                  <c:v>Global Financial Crisis</c:v>
                </c:pt>
              </c:strCache>
            </c:strRef>
          </c:tx>
          <c:spPr>
            <a:ln w="76200" cap="rnd">
              <a:solidFill>
                <a:srgbClr val="404040"/>
              </a:solidFill>
              <a:round/>
            </a:ln>
            <a:effectLst/>
          </c:spPr>
          <c:marker>
            <c:symbol val="none"/>
          </c:marker>
          <c:cat>
            <c:numRef>
              <c:f>'1'!$B$8:$B$29</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'2'!$C$7:$C$21</c:f>
              <c:numCache>
                <c:formatCode>0.0</c:formatCode>
                <c:ptCount val="15"/>
                <c:pt idx="0">
                  <c:v>0</c:v>
                </c:pt>
                <c:pt idx="1">
                  <c:v>-0.29999999999999716</c:v>
                </c:pt>
                <c:pt idx="2">
                  <c:v>-0.39999999999999147</c:v>
                </c:pt>
                <c:pt idx="3">
                  <c:v>-0.5</c:v>
                </c:pt>
                <c:pt idx="4">
                  <c:v>-0.19999999999998863</c:v>
                </c:pt>
                <c:pt idx="5">
                  <c:v>-1.5999999999999943</c:v>
                </c:pt>
                <c:pt idx="6">
                  <c:v>-1.7999999999999972</c:v>
                </c:pt>
                <c:pt idx="7">
                  <c:v>-2.5999999999999943</c:v>
                </c:pt>
                <c:pt idx="8">
                  <c:v>-2.7999999999999972</c:v>
                </c:pt>
                <c:pt idx="9">
                  <c:v>-2.6999999999999957</c:v>
                </c:pt>
                <c:pt idx="10">
                  <c:v>-2.7999999999999972</c:v>
                </c:pt>
                <c:pt idx="11">
                  <c:v>-2.3999999999999915</c:v>
                </c:pt>
                <c:pt idx="12">
                  <c:v>-2.7999999999999972</c:v>
                </c:pt>
                <c:pt idx="13">
                  <c:v>-2.2999999999999972</c:v>
                </c:pt>
                <c:pt idx="14">
                  <c:v>-2.2999999999999972</c:v>
                </c:pt>
              </c:numCache>
            </c:numRef>
          </c:val>
          <c:smooth val="0"/>
          <c:extLst>
            <c:ext xmlns:c16="http://schemas.microsoft.com/office/drawing/2014/chart" uri="{C3380CC4-5D6E-409C-BE32-E72D297353CC}">
              <c16:uniqueId val="{00000000-D383-4FD8-96B1-89DDFF5046D4}"/>
            </c:ext>
          </c:extLst>
        </c:ser>
        <c:ser>
          <c:idx val="1"/>
          <c:order val="1"/>
          <c:tx>
            <c:strRef>
              <c:f>'2'!$D$6</c:f>
              <c:strCache>
                <c:ptCount val="1"/>
                <c:pt idx="0">
                  <c:v>COVID-19</c:v>
                </c:pt>
              </c:strCache>
            </c:strRef>
          </c:tx>
          <c:spPr>
            <a:ln w="76200" cap="rnd">
              <a:solidFill>
                <a:srgbClr val="C00000"/>
              </a:solidFill>
              <a:round/>
            </a:ln>
            <a:effectLst/>
          </c:spPr>
          <c:marker>
            <c:symbol val="none"/>
          </c:marker>
          <c:cat>
            <c:numRef>
              <c:f>'1'!$B$8:$B$29</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'2'!$D$7:$D$21</c:f>
              <c:numCache>
                <c:formatCode>0.0</c:formatCode>
                <c:ptCount val="15"/>
                <c:pt idx="0">
                  <c:v>0</c:v>
                </c:pt>
                <c:pt idx="1">
                  <c:v>0.20000000000000284</c:v>
                </c:pt>
                <c:pt idx="2">
                  <c:v>-0.40000000000000568</c:v>
                </c:pt>
                <c:pt idx="3">
                  <c:v>-1</c:v>
                </c:pt>
                <c:pt idx="4">
                  <c:v>-0.70000000000000284</c:v>
                </c:pt>
                <c:pt idx="5">
                  <c:v>-0.40000000000000568</c:v>
                </c:pt>
                <c:pt idx="6">
                  <c:v>0.20000000000000284</c:v>
                </c:pt>
                <c:pt idx="7">
                  <c:v>1.2999999999999972</c:v>
                </c:pt>
                <c:pt idx="8">
                  <c:v>1.2999999999999972</c:v>
                </c:pt>
              </c:numCache>
            </c:numRef>
          </c:val>
          <c:smooth val="0"/>
          <c:extLst>
            <c:ext xmlns:c16="http://schemas.microsoft.com/office/drawing/2014/chart" uri="{C3380CC4-5D6E-409C-BE32-E72D297353CC}">
              <c16:uniqueId val="{00000001-D383-4FD8-96B1-89DDFF5046D4}"/>
            </c:ext>
          </c:extLst>
        </c:ser>
        <c:dLbls>
          <c:showLegendKey val="0"/>
          <c:showVal val="0"/>
          <c:showCatName val="0"/>
          <c:showSerName val="0"/>
          <c:showPercent val="0"/>
          <c:showBubbleSize val="0"/>
        </c:dLbls>
        <c:smooth val="0"/>
        <c:axId val="935664400"/>
        <c:axId val="935665712"/>
      </c:lineChart>
      <c:catAx>
        <c:axId val="93566440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b="1"/>
                  <a:t>Quarters since previous GDP peak</a:t>
                </a:r>
              </a:p>
            </c:rich>
          </c:tx>
          <c:layout>
            <c:manualLayout>
              <c:xMode val="edge"/>
              <c:yMode val="edge"/>
              <c:x val="0.26582166400011376"/>
              <c:y val="0.8275537802726267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5665712"/>
        <c:crosses val="autoZero"/>
        <c:auto val="1"/>
        <c:lblAlgn val="ctr"/>
        <c:lblOffset val="100"/>
        <c:noMultiLvlLbl val="0"/>
      </c:catAx>
      <c:valAx>
        <c:axId val="935665712"/>
        <c:scaling>
          <c:orientation val="minMax"/>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sz="1800" b="1"/>
                  <a:t>% point</a:t>
                </a:r>
              </a:p>
            </c:rich>
          </c:tx>
          <c:layout>
            <c:manualLayout>
              <c:xMode val="edge"/>
              <c:yMode val="edge"/>
              <c:x val="1.3678263967661568E-2"/>
              <c:y val="1.9049984916405128E-2"/>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5664400"/>
        <c:crosses val="autoZero"/>
        <c:crossBetween val="between"/>
        <c:majorUnit val="1"/>
      </c:valAx>
      <c:spPr>
        <a:noFill/>
        <a:ln>
          <a:noFill/>
        </a:ln>
        <a:effectLst/>
      </c:spPr>
    </c:plotArea>
    <c:legend>
      <c:legendPos val="b"/>
      <c:layout>
        <c:manualLayout>
          <c:xMode val="edge"/>
          <c:yMode val="edge"/>
          <c:x val="0.10294994754684134"/>
          <c:y val="0.91787472262584624"/>
          <c:w val="0.80890451747611825"/>
          <c:h val="7.2119408873473276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78491457662332E-2"/>
          <c:y val="9.2489717738011235E-2"/>
          <c:w val="0.88935203189716971"/>
          <c:h val="0.58139761992369199"/>
        </c:manualLayout>
      </c:layout>
      <c:lineChart>
        <c:grouping val="standard"/>
        <c:varyColors val="0"/>
        <c:ser>
          <c:idx val="5"/>
          <c:order val="0"/>
          <c:tx>
            <c:strRef>
              <c:f>'3'!$F$5</c:f>
              <c:strCache>
                <c:ptCount val="1"/>
                <c:pt idx="0">
                  <c:v>Budget Update 2020</c:v>
                </c:pt>
              </c:strCache>
            </c:strRef>
          </c:tx>
          <c:spPr>
            <a:ln w="76200">
              <a:solidFill>
                <a:srgbClr val="D28188"/>
              </a:solidFill>
              <a:prstDash val="sysDash"/>
            </a:ln>
          </c:spPr>
          <c:marker>
            <c:symbol val="none"/>
          </c:marker>
          <c:cat>
            <c:numRef>
              <c:f>'3'!$B$6:$B$78</c:f>
              <c:numCache>
                <c:formatCode>mmm\-yy</c:formatCode>
                <c:ptCount val="73"/>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41334</c:v>
                </c:pt>
                <c:pt idx="20">
                  <c:v>41426</c:v>
                </c:pt>
                <c:pt idx="21">
                  <c:v>41518</c:v>
                </c:pt>
                <c:pt idx="22">
                  <c:v>41609</c:v>
                </c:pt>
                <c:pt idx="23">
                  <c:v>41699</c:v>
                </c:pt>
                <c:pt idx="24">
                  <c:v>41791</c:v>
                </c:pt>
                <c:pt idx="25">
                  <c:v>41883</c:v>
                </c:pt>
                <c:pt idx="26">
                  <c:v>41974</c:v>
                </c:pt>
                <c:pt idx="27">
                  <c:v>42064</c:v>
                </c:pt>
                <c:pt idx="28">
                  <c:v>42156</c:v>
                </c:pt>
                <c:pt idx="29">
                  <c:v>42248</c:v>
                </c:pt>
                <c:pt idx="30">
                  <c:v>42339</c:v>
                </c:pt>
                <c:pt idx="31">
                  <c:v>42430</c:v>
                </c:pt>
                <c:pt idx="32">
                  <c:v>42522</c:v>
                </c:pt>
                <c:pt idx="33">
                  <c:v>42614</c:v>
                </c:pt>
                <c:pt idx="34">
                  <c:v>42705</c:v>
                </c:pt>
                <c:pt idx="35">
                  <c:v>42795</c:v>
                </c:pt>
                <c:pt idx="36">
                  <c:v>42887</c:v>
                </c:pt>
                <c:pt idx="37">
                  <c:v>42979</c:v>
                </c:pt>
                <c:pt idx="38">
                  <c:v>43070</c:v>
                </c:pt>
                <c:pt idx="39">
                  <c:v>43160</c:v>
                </c:pt>
                <c:pt idx="40">
                  <c:v>43252</c:v>
                </c:pt>
                <c:pt idx="41">
                  <c:v>43344</c:v>
                </c:pt>
                <c:pt idx="42">
                  <c:v>43435</c:v>
                </c:pt>
                <c:pt idx="43">
                  <c:v>43525</c:v>
                </c:pt>
                <c:pt idx="44">
                  <c:v>43617</c:v>
                </c:pt>
                <c:pt idx="45">
                  <c:v>43709</c:v>
                </c:pt>
                <c:pt idx="46">
                  <c:v>43800</c:v>
                </c:pt>
                <c:pt idx="47">
                  <c:v>43891</c:v>
                </c:pt>
                <c:pt idx="48">
                  <c:v>43983</c:v>
                </c:pt>
                <c:pt idx="49">
                  <c:v>44075</c:v>
                </c:pt>
                <c:pt idx="50">
                  <c:v>44166</c:v>
                </c:pt>
                <c:pt idx="51">
                  <c:v>44256</c:v>
                </c:pt>
                <c:pt idx="52">
                  <c:v>44348</c:v>
                </c:pt>
                <c:pt idx="53">
                  <c:v>44440</c:v>
                </c:pt>
                <c:pt idx="54">
                  <c:v>44531</c:v>
                </c:pt>
                <c:pt idx="55">
                  <c:v>44621</c:v>
                </c:pt>
                <c:pt idx="56">
                  <c:v>44713</c:v>
                </c:pt>
                <c:pt idx="57">
                  <c:v>44805</c:v>
                </c:pt>
                <c:pt idx="58">
                  <c:v>44896</c:v>
                </c:pt>
                <c:pt idx="59">
                  <c:v>44986</c:v>
                </c:pt>
                <c:pt idx="60">
                  <c:v>45078</c:v>
                </c:pt>
                <c:pt idx="61">
                  <c:v>45170</c:v>
                </c:pt>
                <c:pt idx="62">
                  <c:v>45261</c:v>
                </c:pt>
                <c:pt idx="63">
                  <c:v>45352</c:v>
                </c:pt>
                <c:pt idx="64">
                  <c:v>45444</c:v>
                </c:pt>
                <c:pt idx="65">
                  <c:v>45536</c:v>
                </c:pt>
                <c:pt idx="66">
                  <c:v>45627</c:v>
                </c:pt>
                <c:pt idx="67">
                  <c:v>45717</c:v>
                </c:pt>
                <c:pt idx="68">
                  <c:v>45809</c:v>
                </c:pt>
                <c:pt idx="69">
                  <c:v>45901</c:v>
                </c:pt>
                <c:pt idx="70">
                  <c:v>45992</c:v>
                </c:pt>
                <c:pt idx="71">
                  <c:v>46082</c:v>
                </c:pt>
                <c:pt idx="72">
                  <c:v>46174</c:v>
                </c:pt>
              </c:numCache>
            </c:numRef>
          </c:cat>
          <c:val>
            <c:numRef>
              <c:f>'3'!$F$6:$F$78</c:f>
              <c:numCache>
                <c:formatCode>_-* #,##0.0_-;\-* #,##0.0_-;_-* "-"??_-;_-@_-</c:formatCode>
                <c:ptCount val="73"/>
                <c:pt idx="0">
                  <c:v>3.8</c:v>
                </c:pt>
                <c:pt idx="1">
                  <c:v>4</c:v>
                </c:pt>
                <c:pt idx="2">
                  <c:v>4.4000000000000004</c:v>
                </c:pt>
                <c:pt idx="3">
                  <c:v>5</c:v>
                </c:pt>
                <c:pt idx="4">
                  <c:v>5.7</c:v>
                </c:pt>
                <c:pt idx="5">
                  <c:v>6.1</c:v>
                </c:pt>
                <c:pt idx="6">
                  <c:v>6.5</c:v>
                </c:pt>
                <c:pt idx="7">
                  <c:v>5.9</c:v>
                </c:pt>
                <c:pt idx="8">
                  <c:v>6.5</c:v>
                </c:pt>
                <c:pt idx="9">
                  <c:v>6</c:v>
                </c:pt>
                <c:pt idx="10">
                  <c:v>6.2</c:v>
                </c:pt>
                <c:pt idx="11">
                  <c:v>6</c:v>
                </c:pt>
                <c:pt idx="12">
                  <c:v>6</c:v>
                </c:pt>
                <c:pt idx="13">
                  <c:v>5.9</c:v>
                </c:pt>
                <c:pt idx="14">
                  <c:v>6</c:v>
                </c:pt>
                <c:pt idx="15">
                  <c:v>6.3</c:v>
                </c:pt>
                <c:pt idx="16">
                  <c:v>6.3</c:v>
                </c:pt>
                <c:pt idx="17">
                  <c:v>6.7</c:v>
                </c:pt>
                <c:pt idx="18">
                  <c:v>6.3</c:v>
                </c:pt>
                <c:pt idx="19">
                  <c:v>5.7</c:v>
                </c:pt>
                <c:pt idx="20">
                  <c:v>5.9</c:v>
                </c:pt>
                <c:pt idx="21">
                  <c:v>5.8</c:v>
                </c:pt>
                <c:pt idx="22">
                  <c:v>5.6</c:v>
                </c:pt>
                <c:pt idx="23">
                  <c:v>5.5</c:v>
                </c:pt>
                <c:pt idx="24">
                  <c:v>5.2</c:v>
                </c:pt>
                <c:pt idx="25">
                  <c:v>5.2</c:v>
                </c:pt>
                <c:pt idx="26">
                  <c:v>5.5</c:v>
                </c:pt>
                <c:pt idx="27">
                  <c:v>5.4</c:v>
                </c:pt>
                <c:pt idx="28">
                  <c:v>5.4</c:v>
                </c:pt>
                <c:pt idx="29">
                  <c:v>5.6</c:v>
                </c:pt>
                <c:pt idx="30">
                  <c:v>4.9000000000000004</c:v>
                </c:pt>
                <c:pt idx="31">
                  <c:v>5.2</c:v>
                </c:pt>
                <c:pt idx="32">
                  <c:v>5</c:v>
                </c:pt>
                <c:pt idx="33">
                  <c:v>5</c:v>
                </c:pt>
                <c:pt idx="34">
                  <c:v>5.2</c:v>
                </c:pt>
                <c:pt idx="35">
                  <c:v>4.9000000000000004</c:v>
                </c:pt>
                <c:pt idx="36">
                  <c:v>4.8</c:v>
                </c:pt>
                <c:pt idx="37">
                  <c:v>4.7</c:v>
                </c:pt>
                <c:pt idx="38">
                  <c:v>4.5</c:v>
                </c:pt>
                <c:pt idx="39">
                  <c:v>4.3</c:v>
                </c:pt>
                <c:pt idx="40">
                  <c:v>4.5</c:v>
                </c:pt>
                <c:pt idx="41">
                  <c:v>4</c:v>
                </c:pt>
                <c:pt idx="42">
                  <c:v>4.3</c:v>
                </c:pt>
                <c:pt idx="43">
                  <c:v>4.0999999999999996</c:v>
                </c:pt>
                <c:pt idx="44">
                  <c:v>4</c:v>
                </c:pt>
                <c:pt idx="45">
                  <c:v>4.0999999999999996</c:v>
                </c:pt>
                <c:pt idx="46">
                  <c:v>4</c:v>
                </c:pt>
                <c:pt idx="47">
                  <c:v>4.566357</c:v>
                </c:pt>
                <c:pt idx="48">
                  <c:v>8.2829390000000007</c:v>
                </c:pt>
                <c:pt idx="49">
                  <c:v>9.7634289999999986</c:v>
                </c:pt>
                <c:pt idx="50">
                  <c:v>8.8704420000000006</c:v>
                </c:pt>
                <c:pt idx="51">
                  <c:v>8.1745610000000006</c:v>
                </c:pt>
                <c:pt idx="52">
                  <c:v>7.5628060000000001</c:v>
                </c:pt>
                <c:pt idx="53">
                  <c:v>6.9024509999999992</c:v>
                </c:pt>
                <c:pt idx="54">
                  <c:v>6.3776190000000001</c:v>
                </c:pt>
                <c:pt idx="55">
                  <c:v>5.9925090000000001</c:v>
                </c:pt>
                <c:pt idx="56">
                  <c:v>5.7251500000000002</c:v>
                </c:pt>
                <c:pt idx="57">
                  <c:v>5.5488239999999998</c:v>
                </c:pt>
                <c:pt idx="58">
                  <c:v>5.42692</c:v>
                </c:pt>
                <c:pt idx="59">
                  <c:v>5.323442</c:v>
                </c:pt>
                <c:pt idx="60">
                  <c:v>5.2198079999999996</c:v>
                </c:pt>
                <c:pt idx="61">
                  <c:v>5.1138779999999997</c:v>
                </c:pt>
                <c:pt idx="62">
                  <c:v>5.0069229999999996</c:v>
                </c:pt>
                <c:pt idx="63">
                  <c:v>4.9061949999999994</c:v>
                </c:pt>
                <c:pt idx="64">
                  <c:v>4.8196430000000001</c:v>
                </c:pt>
              </c:numCache>
            </c:numRef>
          </c:val>
          <c:smooth val="0"/>
          <c:extLst>
            <c:ext xmlns:c16="http://schemas.microsoft.com/office/drawing/2014/chart" uri="{C3380CC4-5D6E-409C-BE32-E72D297353CC}">
              <c16:uniqueId val="{00000000-2E31-4E83-BD24-D154145AB7EB}"/>
            </c:ext>
          </c:extLst>
        </c:ser>
        <c:ser>
          <c:idx val="4"/>
          <c:order val="1"/>
          <c:tx>
            <c:strRef>
              <c:f>'3'!$E$5</c:f>
              <c:strCache>
                <c:ptCount val="1"/>
                <c:pt idx="0">
                  <c:v>Pre-election Update 2020</c:v>
                </c:pt>
              </c:strCache>
            </c:strRef>
          </c:tx>
          <c:spPr>
            <a:ln w="76200">
              <a:solidFill>
                <a:srgbClr val="737373"/>
              </a:solidFill>
              <a:prstDash val="sysDash"/>
            </a:ln>
          </c:spPr>
          <c:marker>
            <c:symbol val="none"/>
          </c:marker>
          <c:cat>
            <c:numRef>
              <c:f>'3'!$B$6:$B$78</c:f>
              <c:numCache>
                <c:formatCode>mmm\-yy</c:formatCode>
                <c:ptCount val="73"/>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41334</c:v>
                </c:pt>
                <c:pt idx="20">
                  <c:v>41426</c:v>
                </c:pt>
                <c:pt idx="21">
                  <c:v>41518</c:v>
                </c:pt>
                <c:pt idx="22">
                  <c:v>41609</c:v>
                </c:pt>
                <c:pt idx="23">
                  <c:v>41699</c:v>
                </c:pt>
                <c:pt idx="24">
                  <c:v>41791</c:v>
                </c:pt>
                <c:pt idx="25">
                  <c:v>41883</c:v>
                </c:pt>
                <c:pt idx="26">
                  <c:v>41974</c:v>
                </c:pt>
                <c:pt idx="27">
                  <c:v>42064</c:v>
                </c:pt>
                <c:pt idx="28">
                  <c:v>42156</c:v>
                </c:pt>
                <c:pt idx="29">
                  <c:v>42248</c:v>
                </c:pt>
                <c:pt idx="30">
                  <c:v>42339</c:v>
                </c:pt>
                <c:pt idx="31">
                  <c:v>42430</c:v>
                </c:pt>
                <c:pt idx="32">
                  <c:v>42522</c:v>
                </c:pt>
                <c:pt idx="33">
                  <c:v>42614</c:v>
                </c:pt>
                <c:pt idx="34">
                  <c:v>42705</c:v>
                </c:pt>
                <c:pt idx="35">
                  <c:v>42795</c:v>
                </c:pt>
                <c:pt idx="36">
                  <c:v>42887</c:v>
                </c:pt>
                <c:pt idx="37">
                  <c:v>42979</c:v>
                </c:pt>
                <c:pt idx="38">
                  <c:v>43070</c:v>
                </c:pt>
                <c:pt idx="39">
                  <c:v>43160</c:v>
                </c:pt>
                <c:pt idx="40">
                  <c:v>43252</c:v>
                </c:pt>
                <c:pt idx="41">
                  <c:v>43344</c:v>
                </c:pt>
                <c:pt idx="42">
                  <c:v>43435</c:v>
                </c:pt>
                <c:pt idx="43">
                  <c:v>43525</c:v>
                </c:pt>
                <c:pt idx="44">
                  <c:v>43617</c:v>
                </c:pt>
                <c:pt idx="45">
                  <c:v>43709</c:v>
                </c:pt>
                <c:pt idx="46">
                  <c:v>43800</c:v>
                </c:pt>
                <c:pt idx="47">
                  <c:v>43891</c:v>
                </c:pt>
                <c:pt idx="48">
                  <c:v>43983</c:v>
                </c:pt>
                <c:pt idx="49">
                  <c:v>44075</c:v>
                </c:pt>
                <c:pt idx="50">
                  <c:v>44166</c:v>
                </c:pt>
                <c:pt idx="51">
                  <c:v>44256</c:v>
                </c:pt>
                <c:pt idx="52">
                  <c:v>44348</c:v>
                </c:pt>
                <c:pt idx="53">
                  <c:v>44440</c:v>
                </c:pt>
                <c:pt idx="54">
                  <c:v>44531</c:v>
                </c:pt>
                <c:pt idx="55">
                  <c:v>44621</c:v>
                </c:pt>
                <c:pt idx="56">
                  <c:v>44713</c:v>
                </c:pt>
                <c:pt idx="57">
                  <c:v>44805</c:v>
                </c:pt>
                <c:pt idx="58">
                  <c:v>44896</c:v>
                </c:pt>
                <c:pt idx="59">
                  <c:v>44986</c:v>
                </c:pt>
                <c:pt idx="60">
                  <c:v>45078</c:v>
                </c:pt>
                <c:pt idx="61">
                  <c:v>45170</c:v>
                </c:pt>
                <c:pt idx="62">
                  <c:v>45261</c:v>
                </c:pt>
                <c:pt idx="63">
                  <c:v>45352</c:v>
                </c:pt>
                <c:pt idx="64">
                  <c:v>45444</c:v>
                </c:pt>
                <c:pt idx="65">
                  <c:v>45536</c:v>
                </c:pt>
                <c:pt idx="66">
                  <c:v>45627</c:v>
                </c:pt>
                <c:pt idx="67">
                  <c:v>45717</c:v>
                </c:pt>
                <c:pt idx="68">
                  <c:v>45809</c:v>
                </c:pt>
                <c:pt idx="69">
                  <c:v>45901</c:v>
                </c:pt>
                <c:pt idx="70">
                  <c:v>45992</c:v>
                </c:pt>
                <c:pt idx="71">
                  <c:v>46082</c:v>
                </c:pt>
                <c:pt idx="72">
                  <c:v>46174</c:v>
                </c:pt>
              </c:numCache>
            </c:numRef>
          </c:cat>
          <c:val>
            <c:numRef>
              <c:f>'3'!$E$6:$E$78</c:f>
              <c:numCache>
                <c:formatCode>_-* #,##0.0_-;\-* #,##0.0_-;_-* "-"??_-;_-@_-</c:formatCode>
                <c:ptCount val="73"/>
                <c:pt idx="0">
                  <c:v>3.8</c:v>
                </c:pt>
                <c:pt idx="1">
                  <c:v>4</c:v>
                </c:pt>
                <c:pt idx="2">
                  <c:v>4.4000000000000004</c:v>
                </c:pt>
                <c:pt idx="3">
                  <c:v>5</c:v>
                </c:pt>
                <c:pt idx="4">
                  <c:v>5.7</c:v>
                </c:pt>
                <c:pt idx="5">
                  <c:v>6.1</c:v>
                </c:pt>
                <c:pt idx="6">
                  <c:v>6.5</c:v>
                </c:pt>
                <c:pt idx="7">
                  <c:v>5.9</c:v>
                </c:pt>
                <c:pt idx="8">
                  <c:v>6.5</c:v>
                </c:pt>
                <c:pt idx="9">
                  <c:v>6</c:v>
                </c:pt>
                <c:pt idx="10">
                  <c:v>6.2</c:v>
                </c:pt>
                <c:pt idx="11">
                  <c:v>6</c:v>
                </c:pt>
                <c:pt idx="12">
                  <c:v>6</c:v>
                </c:pt>
                <c:pt idx="13">
                  <c:v>5.9</c:v>
                </c:pt>
                <c:pt idx="14">
                  <c:v>6</c:v>
                </c:pt>
                <c:pt idx="15">
                  <c:v>6.3</c:v>
                </c:pt>
                <c:pt idx="16">
                  <c:v>6.3</c:v>
                </c:pt>
                <c:pt idx="17">
                  <c:v>6.7</c:v>
                </c:pt>
                <c:pt idx="18">
                  <c:v>6.3</c:v>
                </c:pt>
                <c:pt idx="19">
                  <c:v>5.7</c:v>
                </c:pt>
                <c:pt idx="20">
                  <c:v>5.9</c:v>
                </c:pt>
                <c:pt idx="21">
                  <c:v>5.8</c:v>
                </c:pt>
                <c:pt idx="22">
                  <c:v>5.6</c:v>
                </c:pt>
                <c:pt idx="23">
                  <c:v>5.5</c:v>
                </c:pt>
                <c:pt idx="24">
                  <c:v>5.2</c:v>
                </c:pt>
                <c:pt idx="25">
                  <c:v>5.2</c:v>
                </c:pt>
                <c:pt idx="26">
                  <c:v>5.5</c:v>
                </c:pt>
                <c:pt idx="27">
                  <c:v>5.4</c:v>
                </c:pt>
                <c:pt idx="28">
                  <c:v>5.5</c:v>
                </c:pt>
                <c:pt idx="29">
                  <c:v>5.6</c:v>
                </c:pt>
                <c:pt idx="30">
                  <c:v>4.9000000000000004</c:v>
                </c:pt>
                <c:pt idx="31">
                  <c:v>5.2</c:v>
                </c:pt>
                <c:pt idx="32">
                  <c:v>5</c:v>
                </c:pt>
                <c:pt idx="33">
                  <c:v>5</c:v>
                </c:pt>
                <c:pt idx="34">
                  <c:v>5.2</c:v>
                </c:pt>
                <c:pt idx="35">
                  <c:v>4.9000000000000004</c:v>
                </c:pt>
                <c:pt idx="36">
                  <c:v>4.8</c:v>
                </c:pt>
                <c:pt idx="37">
                  <c:v>4.7</c:v>
                </c:pt>
                <c:pt idx="38">
                  <c:v>4.5</c:v>
                </c:pt>
                <c:pt idx="39">
                  <c:v>4.3</c:v>
                </c:pt>
                <c:pt idx="40">
                  <c:v>4.5</c:v>
                </c:pt>
                <c:pt idx="41">
                  <c:v>4</c:v>
                </c:pt>
                <c:pt idx="42">
                  <c:v>4.3</c:v>
                </c:pt>
                <c:pt idx="43">
                  <c:v>4.0999999999999996</c:v>
                </c:pt>
                <c:pt idx="44">
                  <c:v>4</c:v>
                </c:pt>
                <c:pt idx="45">
                  <c:v>4.0999999999999996</c:v>
                </c:pt>
                <c:pt idx="46">
                  <c:v>4.0999999999999996</c:v>
                </c:pt>
                <c:pt idx="47">
                  <c:v>4.2</c:v>
                </c:pt>
                <c:pt idx="48">
                  <c:v>4</c:v>
                </c:pt>
                <c:pt idx="49">
                  <c:v>6.3847680000000002</c:v>
                </c:pt>
                <c:pt idx="50">
                  <c:v>7.4175289999999992</c:v>
                </c:pt>
                <c:pt idx="51">
                  <c:v>7.4603020000000004</c:v>
                </c:pt>
                <c:pt idx="52">
                  <c:v>7.670332000000001</c:v>
                </c:pt>
                <c:pt idx="53">
                  <c:v>7.7745889999999997</c:v>
                </c:pt>
                <c:pt idx="54">
                  <c:v>7.798127</c:v>
                </c:pt>
                <c:pt idx="55">
                  <c:v>7.8253320000000004</c:v>
                </c:pt>
                <c:pt idx="56">
                  <c:v>7.6492520000000006</c:v>
                </c:pt>
                <c:pt idx="57">
                  <c:v>7.4162570000000008</c:v>
                </c:pt>
                <c:pt idx="58">
                  <c:v>7.1656440000000003</c:v>
                </c:pt>
                <c:pt idx="59">
                  <c:v>6.8834860000000004</c:v>
                </c:pt>
                <c:pt idx="60">
                  <c:v>6.5699389999999998</c:v>
                </c:pt>
                <c:pt idx="61">
                  <c:v>6.2267049999999999</c:v>
                </c:pt>
                <c:pt idx="62">
                  <c:v>5.8907239999999996</c:v>
                </c:pt>
                <c:pt idx="63">
                  <c:v>5.5732019999999993</c:v>
                </c:pt>
                <c:pt idx="64">
                  <c:v>5.2676080000000001</c:v>
                </c:pt>
              </c:numCache>
            </c:numRef>
          </c:val>
          <c:smooth val="0"/>
          <c:extLst>
            <c:ext xmlns:c16="http://schemas.microsoft.com/office/drawing/2014/chart" uri="{C3380CC4-5D6E-409C-BE32-E72D297353CC}">
              <c16:uniqueId val="{00000001-2E31-4E83-BD24-D154145AB7EB}"/>
            </c:ext>
          </c:extLst>
        </c:ser>
        <c:ser>
          <c:idx val="2"/>
          <c:order val="2"/>
          <c:tx>
            <c:strRef>
              <c:f>'3'!$D$5</c:f>
              <c:strCache>
                <c:ptCount val="1"/>
                <c:pt idx="0">
                  <c:v>Budget Update 2021</c:v>
                </c:pt>
              </c:strCache>
            </c:strRef>
          </c:tx>
          <c:spPr>
            <a:ln w="76200">
              <a:solidFill>
                <a:srgbClr val="404040"/>
              </a:solidFill>
              <a:prstDash val="sysDash"/>
            </a:ln>
          </c:spPr>
          <c:marker>
            <c:symbol val="none"/>
          </c:marker>
          <c:cat>
            <c:numRef>
              <c:f>'3'!$B$6:$B$78</c:f>
              <c:numCache>
                <c:formatCode>mmm\-yy</c:formatCode>
                <c:ptCount val="73"/>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41334</c:v>
                </c:pt>
                <c:pt idx="20">
                  <c:v>41426</c:v>
                </c:pt>
                <c:pt idx="21">
                  <c:v>41518</c:v>
                </c:pt>
                <c:pt idx="22">
                  <c:v>41609</c:v>
                </c:pt>
                <c:pt idx="23">
                  <c:v>41699</c:v>
                </c:pt>
                <c:pt idx="24">
                  <c:v>41791</c:v>
                </c:pt>
                <c:pt idx="25">
                  <c:v>41883</c:v>
                </c:pt>
                <c:pt idx="26">
                  <c:v>41974</c:v>
                </c:pt>
                <c:pt idx="27">
                  <c:v>42064</c:v>
                </c:pt>
                <c:pt idx="28">
                  <c:v>42156</c:v>
                </c:pt>
                <c:pt idx="29">
                  <c:v>42248</c:v>
                </c:pt>
                <c:pt idx="30">
                  <c:v>42339</c:v>
                </c:pt>
                <c:pt idx="31">
                  <c:v>42430</c:v>
                </c:pt>
                <c:pt idx="32">
                  <c:v>42522</c:v>
                </c:pt>
                <c:pt idx="33">
                  <c:v>42614</c:v>
                </c:pt>
                <c:pt idx="34">
                  <c:v>42705</c:v>
                </c:pt>
                <c:pt idx="35">
                  <c:v>42795</c:v>
                </c:pt>
                <c:pt idx="36">
                  <c:v>42887</c:v>
                </c:pt>
                <c:pt idx="37">
                  <c:v>42979</c:v>
                </c:pt>
                <c:pt idx="38">
                  <c:v>43070</c:v>
                </c:pt>
                <c:pt idx="39">
                  <c:v>43160</c:v>
                </c:pt>
                <c:pt idx="40">
                  <c:v>43252</c:v>
                </c:pt>
                <c:pt idx="41">
                  <c:v>43344</c:v>
                </c:pt>
                <c:pt idx="42">
                  <c:v>43435</c:v>
                </c:pt>
                <c:pt idx="43">
                  <c:v>43525</c:v>
                </c:pt>
                <c:pt idx="44">
                  <c:v>43617</c:v>
                </c:pt>
                <c:pt idx="45">
                  <c:v>43709</c:v>
                </c:pt>
                <c:pt idx="46">
                  <c:v>43800</c:v>
                </c:pt>
                <c:pt idx="47">
                  <c:v>43891</c:v>
                </c:pt>
                <c:pt idx="48">
                  <c:v>43983</c:v>
                </c:pt>
                <c:pt idx="49">
                  <c:v>44075</c:v>
                </c:pt>
                <c:pt idx="50">
                  <c:v>44166</c:v>
                </c:pt>
                <c:pt idx="51">
                  <c:v>44256</c:v>
                </c:pt>
                <c:pt idx="52">
                  <c:v>44348</c:v>
                </c:pt>
                <c:pt idx="53">
                  <c:v>44440</c:v>
                </c:pt>
                <c:pt idx="54">
                  <c:v>44531</c:v>
                </c:pt>
                <c:pt idx="55">
                  <c:v>44621</c:v>
                </c:pt>
                <c:pt idx="56">
                  <c:v>44713</c:v>
                </c:pt>
                <c:pt idx="57">
                  <c:v>44805</c:v>
                </c:pt>
                <c:pt idx="58">
                  <c:v>44896</c:v>
                </c:pt>
                <c:pt idx="59">
                  <c:v>44986</c:v>
                </c:pt>
                <c:pt idx="60">
                  <c:v>45078</c:v>
                </c:pt>
                <c:pt idx="61">
                  <c:v>45170</c:v>
                </c:pt>
                <c:pt idx="62">
                  <c:v>45261</c:v>
                </c:pt>
                <c:pt idx="63">
                  <c:v>45352</c:v>
                </c:pt>
                <c:pt idx="64">
                  <c:v>45444</c:v>
                </c:pt>
                <c:pt idx="65">
                  <c:v>45536</c:v>
                </c:pt>
                <c:pt idx="66">
                  <c:v>45627</c:v>
                </c:pt>
                <c:pt idx="67">
                  <c:v>45717</c:v>
                </c:pt>
                <c:pt idx="68">
                  <c:v>45809</c:v>
                </c:pt>
                <c:pt idx="69">
                  <c:v>45901</c:v>
                </c:pt>
                <c:pt idx="70">
                  <c:v>45992</c:v>
                </c:pt>
                <c:pt idx="71">
                  <c:v>46082</c:v>
                </c:pt>
                <c:pt idx="72">
                  <c:v>46174</c:v>
                </c:pt>
              </c:numCache>
            </c:numRef>
          </c:cat>
          <c:val>
            <c:numRef>
              <c:f>'3'!$D$6:$D$78</c:f>
              <c:numCache>
                <c:formatCode>_-* #,##0.0_-;\-* #,##0.0_-;_-* "-"??_-;_-@_-</c:formatCode>
                <c:ptCount val="73"/>
                <c:pt idx="0">
                  <c:v>3.8</c:v>
                </c:pt>
                <c:pt idx="1">
                  <c:v>4.0999999999999996</c:v>
                </c:pt>
                <c:pt idx="2">
                  <c:v>4.4000000000000004</c:v>
                </c:pt>
                <c:pt idx="3">
                  <c:v>5</c:v>
                </c:pt>
                <c:pt idx="4">
                  <c:v>5.8</c:v>
                </c:pt>
                <c:pt idx="5">
                  <c:v>6.2</c:v>
                </c:pt>
                <c:pt idx="6">
                  <c:v>6.6</c:v>
                </c:pt>
                <c:pt idx="7">
                  <c:v>5.9</c:v>
                </c:pt>
                <c:pt idx="8">
                  <c:v>6.6</c:v>
                </c:pt>
                <c:pt idx="9">
                  <c:v>6.1</c:v>
                </c:pt>
                <c:pt idx="10">
                  <c:v>6.2</c:v>
                </c:pt>
                <c:pt idx="11">
                  <c:v>6</c:v>
                </c:pt>
                <c:pt idx="12">
                  <c:v>6.1</c:v>
                </c:pt>
                <c:pt idx="13">
                  <c:v>6</c:v>
                </c:pt>
                <c:pt idx="14">
                  <c:v>6.1</c:v>
                </c:pt>
                <c:pt idx="15">
                  <c:v>6.4</c:v>
                </c:pt>
                <c:pt idx="16">
                  <c:v>6.4</c:v>
                </c:pt>
                <c:pt idx="17">
                  <c:v>6.7</c:v>
                </c:pt>
                <c:pt idx="18">
                  <c:v>6.3</c:v>
                </c:pt>
                <c:pt idx="19">
                  <c:v>5.8</c:v>
                </c:pt>
                <c:pt idx="20">
                  <c:v>6</c:v>
                </c:pt>
                <c:pt idx="21">
                  <c:v>5.8</c:v>
                </c:pt>
                <c:pt idx="22">
                  <c:v>5.7</c:v>
                </c:pt>
                <c:pt idx="23">
                  <c:v>5.6</c:v>
                </c:pt>
                <c:pt idx="24">
                  <c:v>5.3</c:v>
                </c:pt>
                <c:pt idx="25">
                  <c:v>5.3</c:v>
                </c:pt>
                <c:pt idx="26">
                  <c:v>5.5</c:v>
                </c:pt>
                <c:pt idx="27">
                  <c:v>5.5</c:v>
                </c:pt>
                <c:pt idx="28">
                  <c:v>5.5</c:v>
                </c:pt>
                <c:pt idx="29">
                  <c:v>5.7</c:v>
                </c:pt>
                <c:pt idx="30">
                  <c:v>5</c:v>
                </c:pt>
                <c:pt idx="31">
                  <c:v>5.3</c:v>
                </c:pt>
                <c:pt idx="32">
                  <c:v>5.0999999999999996</c:v>
                </c:pt>
                <c:pt idx="33">
                  <c:v>5</c:v>
                </c:pt>
                <c:pt idx="34">
                  <c:v>5.3</c:v>
                </c:pt>
                <c:pt idx="35">
                  <c:v>4.9000000000000004</c:v>
                </c:pt>
                <c:pt idx="36">
                  <c:v>4.8</c:v>
                </c:pt>
                <c:pt idx="37">
                  <c:v>4.7</c:v>
                </c:pt>
                <c:pt idx="38">
                  <c:v>4.5</c:v>
                </c:pt>
                <c:pt idx="39">
                  <c:v>4.4000000000000004</c:v>
                </c:pt>
                <c:pt idx="40">
                  <c:v>4.5</c:v>
                </c:pt>
                <c:pt idx="41">
                  <c:v>4</c:v>
                </c:pt>
                <c:pt idx="42">
                  <c:v>4.3</c:v>
                </c:pt>
                <c:pt idx="43">
                  <c:v>4.2</c:v>
                </c:pt>
                <c:pt idx="44">
                  <c:v>4</c:v>
                </c:pt>
                <c:pt idx="45">
                  <c:v>4.2</c:v>
                </c:pt>
                <c:pt idx="46">
                  <c:v>4.0999999999999996</c:v>
                </c:pt>
                <c:pt idx="47">
                  <c:v>4.2</c:v>
                </c:pt>
                <c:pt idx="48">
                  <c:v>4</c:v>
                </c:pt>
                <c:pt idx="49">
                  <c:v>5.3</c:v>
                </c:pt>
                <c:pt idx="50">
                  <c:v>4.9000000000000004</c:v>
                </c:pt>
                <c:pt idx="51">
                  <c:v>5.1075970000000002</c:v>
                </c:pt>
                <c:pt idx="52">
                  <c:v>5.2</c:v>
                </c:pt>
                <c:pt idx="53">
                  <c:v>5.3</c:v>
                </c:pt>
                <c:pt idx="54">
                  <c:v>5.2</c:v>
                </c:pt>
                <c:pt idx="55">
                  <c:v>5.0999999999999996</c:v>
                </c:pt>
                <c:pt idx="56">
                  <c:v>4.9537580000000014</c:v>
                </c:pt>
                <c:pt idx="57">
                  <c:v>4.7005420000000004</c:v>
                </c:pt>
                <c:pt idx="58">
                  <c:v>4.5412359999999996</c:v>
                </c:pt>
                <c:pt idx="59">
                  <c:v>4.437665</c:v>
                </c:pt>
                <c:pt idx="60">
                  <c:v>4.4039320000000002</c:v>
                </c:pt>
                <c:pt idx="61">
                  <c:v>4.36463</c:v>
                </c:pt>
                <c:pt idx="62">
                  <c:v>4.2948649999999997</c:v>
                </c:pt>
                <c:pt idx="63">
                  <c:v>4.2311009999999998</c:v>
                </c:pt>
                <c:pt idx="64">
                  <c:v>4.1767459999999996</c:v>
                </c:pt>
                <c:pt idx="65">
                  <c:v>4.1314699999999993</c:v>
                </c:pt>
                <c:pt idx="66">
                  <c:v>4.1060220000000003</c:v>
                </c:pt>
                <c:pt idx="67">
                  <c:v>4.1157570000000003</c:v>
                </c:pt>
                <c:pt idx="68">
                  <c:v>4.1578900000000001</c:v>
                </c:pt>
              </c:numCache>
            </c:numRef>
          </c:val>
          <c:smooth val="0"/>
          <c:extLst>
            <c:ext xmlns:c16="http://schemas.microsoft.com/office/drawing/2014/chart" uri="{C3380CC4-5D6E-409C-BE32-E72D297353CC}">
              <c16:uniqueId val="{00000002-2E31-4E83-BD24-D154145AB7EB}"/>
            </c:ext>
          </c:extLst>
        </c:ser>
        <c:ser>
          <c:idx val="0"/>
          <c:order val="3"/>
          <c:tx>
            <c:strRef>
              <c:f>'3'!$C$5</c:f>
              <c:strCache>
                <c:ptCount val="1"/>
                <c:pt idx="0">
                  <c:v>Budget Update 2022</c:v>
                </c:pt>
              </c:strCache>
            </c:strRef>
          </c:tx>
          <c:spPr>
            <a:ln w="76200">
              <a:solidFill>
                <a:srgbClr val="B42D38"/>
              </a:solidFill>
            </a:ln>
          </c:spPr>
          <c:marker>
            <c:symbol val="none"/>
          </c:marker>
          <c:cat>
            <c:numRef>
              <c:f>'3'!$B$6:$B$78</c:f>
              <c:numCache>
                <c:formatCode>mmm\-yy</c:formatCode>
                <c:ptCount val="73"/>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41334</c:v>
                </c:pt>
                <c:pt idx="20">
                  <c:v>41426</c:v>
                </c:pt>
                <c:pt idx="21">
                  <c:v>41518</c:v>
                </c:pt>
                <c:pt idx="22">
                  <c:v>41609</c:v>
                </c:pt>
                <c:pt idx="23">
                  <c:v>41699</c:v>
                </c:pt>
                <c:pt idx="24">
                  <c:v>41791</c:v>
                </c:pt>
                <c:pt idx="25">
                  <c:v>41883</c:v>
                </c:pt>
                <c:pt idx="26">
                  <c:v>41974</c:v>
                </c:pt>
                <c:pt idx="27">
                  <c:v>42064</c:v>
                </c:pt>
                <c:pt idx="28">
                  <c:v>42156</c:v>
                </c:pt>
                <c:pt idx="29">
                  <c:v>42248</c:v>
                </c:pt>
                <c:pt idx="30">
                  <c:v>42339</c:v>
                </c:pt>
                <c:pt idx="31">
                  <c:v>42430</c:v>
                </c:pt>
                <c:pt idx="32">
                  <c:v>42522</c:v>
                </c:pt>
                <c:pt idx="33">
                  <c:v>42614</c:v>
                </c:pt>
                <c:pt idx="34">
                  <c:v>42705</c:v>
                </c:pt>
                <c:pt idx="35">
                  <c:v>42795</c:v>
                </c:pt>
                <c:pt idx="36">
                  <c:v>42887</c:v>
                </c:pt>
                <c:pt idx="37">
                  <c:v>42979</c:v>
                </c:pt>
                <c:pt idx="38">
                  <c:v>43070</c:v>
                </c:pt>
                <c:pt idx="39">
                  <c:v>43160</c:v>
                </c:pt>
                <c:pt idx="40">
                  <c:v>43252</c:v>
                </c:pt>
                <c:pt idx="41">
                  <c:v>43344</c:v>
                </c:pt>
                <c:pt idx="42">
                  <c:v>43435</c:v>
                </c:pt>
                <c:pt idx="43">
                  <c:v>43525</c:v>
                </c:pt>
                <c:pt idx="44">
                  <c:v>43617</c:v>
                </c:pt>
                <c:pt idx="45">
                  <c:v>43709</c:v>
                </c:pt>
                <c:pt idx="46">
                  <c:v>43800</c:v>
                </c:pt>
                <c:pt idx="47">
                  <c:v>43891</c:v>
                </c:pt>
                <c:pt idx="48">
                  <c:v>43983</c:v>
                </c:pt>
                <c:pt idx="49">
                  <c:v>44075</c:v>
                </c:pt>
                <c:pt idx="50">
                  <c:v>44166</c:v>
                </c:pt>
                <c:pt idx="51">
                  <c:v>44256</c:v>
                </c:pt>
                <c:pt idx="52">
                  <c:v>44348</c:v>
                </c:pt>
                <c:pt idx="53">
                  <c:v>44440</c:v>
                </c:pt>
                <c:pt idx="54">
                  <c:v>44531</c:v>
                </c:pt>
                <c:pt idx="55">
                  <c:v>44621</c:v>
                </c:pt>
                <c:pt idx="56">
                  <c:v>44713</c:v>
                </c:pt>
                <c:pt idx="57">
                  <c:v>44805</c:v>
                </c:pt>
                <c:pt idx="58">
                  <c:v>44896</c:v>
                </c:pt>
                <c:pt idx="59">
                  <c:v>44986</c:v>
                </c:pt>
                <c:pt idx="60">
                  <c:v>45078</c:v>
                </c:pt>
                <c:pt idx="61">
                  <c:v>45170</c:v>
                </c:pt>
                <c:pt idx="62">
                  <c:v>45261</c:v>
                </c:pt>
                <c:pt idx="63">
                  <c:v>45352</c:v>
                </c:pt>
                <c:pt idx="64">
                  <c:v>45444</c:v>
                </c:pt>
                <c:pt idx="65">
                  <c:v>45536</c:v>
                </c:pt>
                <c:pt idx="66">
                  <c:v>45627</c:v>
                </c:pt>
                <c:pt idx="67">
                  <c:v>45717</c:v>
                </c:pt>
                <c:pt idx="68">
                  <c:v>45809</c:v>
                </c:pt>
                <c:pt idx="69">
                  <c:v>45901</c:v>
                </c:pt>
                <c:pt idx="70">
                  <c:v>45992</c:v>
                </c:pt>
                <c:pt idx="71">
                  <c:v>46082</c:v>
                </c:pt>
                <c:pt idx="72">
                  <c:v>46174</c:v>
                </c:pt>
              </c:numCache>
            </c:numRef>
          </c:cat>
          <c:val>
            <c:numRef>
              <c:f>'3'!$C$6:$C$78</c:f>
              <c:numCache>
                <c:formatCode>_-* #,##0.0_-;\-* #,##0.0_-;_-* "-"??_-;_-@_-</c:formatCode>
                <c:ptCount val="73"/>
                <c:pt idx="0">
                  <c:v>3.8</c:v>
                </c:pt>
                <c:pt idx="1">
                  <c:v>4.0999999999999996</c:v>
                </c:pt>
                <c:pt idx="2">
                  <c:v>4.4000000000000004</c:v>
                </c:pt>
                <c:pt idx="3">
                  <c:v>5</c:v>
                </c:pt>
                <c:pt idx="4">
                  <c:v>5.8</c:v>
                </c:pt>
                <c:pt idx="5">
                  <c:v>6.2</c:v>
                </c:pt>
                <c:pt idx="6">
                  <c:v>6.6</c:v>
                </c:pt>
                <c:pt idx="7">
                  <c:v>5.9</c:v>
                </c:pt>
                <c:pt idx="8">
                  <c:v>6.6</c:v>
                </c:pt>
                <c:pt idx="9">
                  <c:v>6.1</c:v>
                </c:pt>
                <c:pt idx="10">
                  <c:v>6.2</c:v>
                </c:pt>
                <c:pt idx="11">
                  <c:v>6</c:v>
                </c:pt>
                <c:pt idx="12">
                  <c:v>6.1</c:v>
                </c:pt>
                <c:pt idx="13">
                  <c:v>6</c:v>
                </c:pt>
                <c:pt idx="14">
                  <c:v>6.1</c:v>
                </c:pt>
                <c:pt idx="15">
                  <c:v>6.4</c:v>
                </c:pt>
                <c:pt idx="16">
                  <c:v>6.4</c:v>
                </c:pt>
                <c:pt idx="17">
                  <c:v>6.7</c:v>
                </c:pt>
                <c:pt idx="18">
                  <c:v>6.3</c:v>
                </c:pt>
                <c:pt idx="19">
                  <c:v>5.8</c:v>
                </c:pt>
                <c:pt idx="20">
                  <c:v>6</c:v>
                </c:pt>
                <c:pt idx="21">
                  <c:v>5.8</c:v>
                </c:pt>
                <c:pt idx="22">
                  <c:v>5.7</c:v>
                </c:pt>
                <c:pt idx="23">
                  <c:v>5.6</c:v>
                </c:pt>
                <c:pt idx="24">
                  <c:v>5.3</c:v>
                </c:pt>
                <c:pt idx="25">
                  <c:v>5.3</c:v>
                </c:pt>
                <c:pt idx="26">
                  <c:v>5.5</c:v>
                </c:pt>
                <c:pt idx="27">
                  <c:v>5.5</c:v>
                </c:pt>
                <c:pt idx="28">
                  <c:v>5.5</c:v>
                </c:pt>
                <c:pt idx="29">
                  <c:v>5.7</c:v>
                </c:pt>
                <c:pt idx="30">
                  <c:v>5</c:v>
                </c:pt>
                <c:pt idx="31">
                  <c:v>5.3</c:v>
                </c:pt>
                <c:pt idx="32">
                  <c:v>5.0999999999999996</c:v>
                </c:pt>
                <c:pt idx="33">
                  <c:v>5</c:v>
                </c:pt>
                <c:pt idx="34">
                  <c:v>5.3</c:v>
                </c:pt>
                <c:pt idx="35">
                  <c:v>4.9000000000000004</c:v>
                </c:pt>
                <c:pt idx="36">
                  <c:v>4.8</c:v>
                </c:pt>
                <c:pt idx="37">
                  <c:v>4.7</c:v>
                </c:pt>
                <c:pt idx="38">
                  <c:v>4.5</c:v>
                </c:pt>
                <c:pt idx="39">
                  <c:v>4.4000000000000004</c:v>
                </c:pt>
                <c:pt idx="40">
                  <c:v>4.5</c:v>
                </c:pt>
                <c:pt idx="41">
                  <c:v>4</c:v>
                </c:pt>
                <c:pt idx="42">
                  <c:v>4.3</c:v>
                </c:pt>
                <c:pt idx="43">
                  <c:v>4.2</c:v>
                </c:pt>
                <c:pt idx="44">
                  <c:v>4</c:v>
                </c:pt>
                <c:pt idx="45">
                  <c:v>4.2</c:v>
                </c:pt>
                <c:pt idx="46">
                  <c:v>4.0999999999999996</c:v>
                </c:pt>
                <c:pt idx="47">
                  <c:v>4.2</c:v>
                </c:pt>
                <c:pt idx="48">
                  <c:v>4</c:v>
                </c:pt>
                <c:pt idx="49">
                  <c:v>5.3</c:v>
                </c:pt>
                <c:pt idx="50">
                  <c:v>4.9000000000000004</c:v>
                </c:pt>
                <c:pt idx="51">
                  <c:v>4.5999999999999996</c:v>
                </c:pt>
                <c:pt idx="52">
                  <c:v>4</c:v>
                </c:pt>
                <c:pt idx="53">
                  <c:v>3.3</c:v>
                </c:pt>
                <c:pt idx="54">
                  <c:v>3.2</c:v>
                </c:pt>
                <c:pt idx="55">
                  <c:v>3.1</c:v>
                </c:pt>
                <c:pt idx="56">
                  <c:v>3.05</c:v>
                </c:pt>
                <c:pt idx="57">
                  <c:v>3</c:v>
                </c:pt>
                <c:pt idx="58">
                  <c:v>3</c:v>
                </c:pt>
                <c:pt idx="59">
                  <c:v>3.1</c:v>
                </c:pt>
                <c:pt idx="60">
                  <c:v>3.25</c:v>
                </c:pt>
                <c:pt idx="61">
                  <c:v>3.51</c:v>
                </c:pt>
                <c:pt idx="62">
                  <c:v>3.86</c:v>
                </c:pt>
                <c:pt idx="63">
                  <c:v>4.1500000000000004</c:v>
                </c:pt>
                <c:pt idx="64">
                  <c:v>4.38</c:v>
                </c:pt>
                <c:pt idx="65">
                  <c:v>4.55</c:v>
                </c:pt>
                <c:pt idx="66">
                  <c:v>4.68</c:v>
                </c:pt>
                <c:pt idx="67">
                  <c:v>4.7699999999999996</c:v>
                </c:pt>
                <c:pt idx="68">
                  <c:v>4.82</c:v>
                </c:pt>
                <c:pt idx="69">
                  <c:v>4.84</c:v>
                </c:pt>
                <c:pt idx="70">
                  <c:v>4.83</c:v>
                </c:pt>
                <c:pt idx="71">
                  <c:v>4.8</c:v>
                </c:pt>
                <c:pt idx="72">
                  <c:v>4.74</c:v>
                </c:pt>
              </c:numCache>
            </c:numRef>
          </c:val>
          <c:smooth val="0"/>
          <c:extLst>
            <c:ext xmlns:c16="http://schemas.microsoft.com/office/drawing/2014/chart" uri="{C3380CC4-5D6E-409C-BE32-E72D297353CC}">
              <c16:uniqueId val="{00000003-2E31-4E83-BD24-D154145AB7EB}"/>
            </c:ext>
          </c:extLst>
        </c:ser>
        <c:dLbls>
          <c:showLegendKey val="0"/>
          <c:showVal val="0"/>
          <c:showCatName val="0"/>
          <c:showSerName val="0"/>
          <c:showPercent val="0"/>
          <c:showBubbleSize val="0"/>
        </c:dLbls>
        <c:smooth val="0"/>
        <c:axId val="550294872"/>
        <c:axId val="550293560"/>
        <c:extLst/>
      </c:lineChart>
      <c:dateAx>
        <c:axId val="550294872"/>
        <c:scaling>
          <c:orientation val="minMax"/>
        </c:scaling>
        <c:delete val="0"/>
        <c:axPos val="b"/>
        <c:numFmt formatCode="mmm\-yy" sourceLinked="1"/>
        <c:majorTickMark val="out"/>
        <c:minorTickMark val="none"/>
        <c:tickLblPos val="low"/>
        <c:spPr>
          <a:ln>
            <a:solidFill>
              <a:srgbClr val="0D0D0D"/>
            </a:solidFill>
            <a:prstDash val="solid"/>
          </a:ln>
        </c:spPr>
        <c:txPr>
          <a:bodyPr rot="0" vert="horz"/>
          <a:lstStyle/>
          <a:p>
            <a:pPr>
              <a:defRPr/>
            </a:pPr>
            <a:endParaRPr lang="en-US"/>
          </a:p>
        </c:txPr>
        <c:crossAx val="550293560"/>
        <c:crosses val="autoZero"/>
        <c:auto val="1"/>
        <c:lblOffset val="100"/>
        <c:baseTimeUnit val="months"/>
        <c:majorUnit val="36"/>
        <c:majorTimeUnit val="months"/>
        <c:minorUnit val="12"/>
        <c:minorTimeUnit val="months"/>
      </c:dateAx>
      <c:valAx>
        <c:axId val="550293560"/>
        <c:scaling>
          <c:orientation val="minMax"/>
          <c:min val="2"/>
        </c:scaling>
        <c:delete val="0"/>
        <c:axPos val="l"/>
        <c:majorGridlines>
          <c:spPr>
            <a:ln>
              <a:solidFill>
                <a:srgbClr val="737373"/>
              </a:solidFill>
              <a:prstDash val="solid"/>
            </a:ln>
          </c:spPr>
        </c:majorGridlines>
        <c:numFmt formatCode="#,##0" sourceLinked="0"/>
        <c:majorTickMark val="none"/>
        <c:minorTickMark val="none"/>
        <c:tickLblPos val="low"/>
        <c:spPr>
          <a:noFill/>
          <a:ln w="9525">
            <a:solidFill>
              <a:srgbClr val="000000"/>
            </a:solidFill>
            <a:prstDash val="solid"/>
          </a:ln>
          <a:effectLst/>
        </c:spPr>
        <c:crossAx val="550294872"/>
        <c:crossesAt val="44531"/>
        <c:crossBetween val="midCat"/>
        <c:majorUnit val="1"/>
      </c:valAx>
      <c:spPr>
        <a:noFill/>
        <a:ln>
          <a:noFill/>
        </a:ln>
      </c:spPr>
    </c:plotArea>
    <c:legend>
      <c:legendPos val="b"/>
      <c:layout>
        <c:manualLayout>
          <c:xMode val="edge"/>
          <c:yMode val="edge"/>
          <c:x val="3.7086785219638943E-2"/>
          <c:y val="0.8177881216657058"/>
          <c:w val="0.92440585853276336"/>
          <c:h val="0.15916820310478846"/>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800">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64437931623275E-2"/>
          <c:y val="0.12368124327333764"/>
          <c:w val="0.89867907992904961"/>
          <c:h val="0.76903117035031998"/>
        </c:manualLayout>
      </c:layout>
      <c:barChart>
        <c:barDir val="col"/>
        <c:grouping val="clustered"/>
        <c:varyColors val="0"/>
        <c:ser>
          <c:idx val="0"/>
          <c:order val="0"/>
          <c:spPr>
            <a:solidFill>
              <a:srgbClr val="E1ABAF"/>
            </a:solidFill>
            <a:ln>
              <a:noFill/>
            </a:ln>
            <a:effectLst/>
          </c:spPr>
          <c:invertIfNegative val="0"/>
          <c:dPt>
            <c:idx val="0"/>
            <c:invertIfNegative val="0"/>
            <c:bubble3D val="0"/>
            <c:spPr>
              <a:solidFill>
                <a:srgbClr val="B42D38"/>
              </a:solidFill>
              <a:ln>
                <a:noFill/>
              </a:ln>
              <a:effectLst/>
            </c:spPr>
            <c:extLst>
              <c:ext xmlns:c16="http://schemas.microsoft.com/office/drawing/2014/chart" uri="{C3380CC4-5D6E-409C-BE32-E72D297353CC}">
                <c16:uniqueId val="{00000001-0930-4B3A-8330-E498270FE4B6}"/>
              </c:ext>
            </c:extLst>
          </c:dPt>
          <c:dPt>
            <c:idx val="2"/>
            <c:invertIfNegative val="0"/>
            <c:bubble3D val="0"/>
            <c:spPr>
              <a:solidFill>
                <a:srgbClr val="E1ABAF"/>
              </a:solidFill>
              <a:ln>
                <a:noFill/>
              </a:ln>
              <a:effectLst/>
            </c:spPr>
            <c:extLst>
              <c:ext xmlns:c16="http://schemas.microsoft.com/office/drawing/2014/chart" uri="{C3380CC4-5D6E-409C-BE32-E72D297353CC}">
                <c16:uniqueId val="{00000003-0930-4B3A-8330-E498270FE4B6}"/>
              </c:ext>
            </c:extLst>
          </c:dPt>
          <c:cat>
            <c:strRef>
              <c:extLst>
                <c:ext xmlns:c15="http://schemas.microsoft.com/office/drawing/2012/chart" uri="{02D57815-91ED-43cb-92C2-25804820EDAC}">
                  <c15:fullRef>
                    <c15:sqref>'4'!$B$7:$B$12</c15:sqref>
                  </c15:fullRef>
                </c:ext>
              </c:extLst>
              <c:f>('4'!$B$7:$B$8,'4'!$B$10:$B$12)</c:f>
              <c:strCache>
                <c:ptCount val="5"/>
                <c:pt idx="0">
                  <c:v>New Zealand</c:v>
                </c:pt>
                <c:pt idx="1">
                  <c:v>Euro area – 19</c:v>
                </c:pt>
                <c:pt idx="2">
                  <c:v>Australia</c:v>
                </c:pt>
                <c:pt idx="3">
                  <c:v>UK</c:v>
                </c:pt>
                <c:pt idx="4">
                  <c:v>US</c:v>
                </c:pt>
              </c:strCache>
            </c:strRef>
          </c:cat>
          <c:val>
            <c:numRef>
              <c:extLst>
                <c:ext xmlns:c15="http://schemas.microsoft.com/office/drawing/2012/chart" uri="{02D57815-91ED-43cb-92C2-25804820EDAC}">
                  <c15:fullRef>
                    <c15:sqref>'4'!$E$7:$E$12</c15:sqref>
                  </c15:fullRef>
                </c:ext>
              </c:extLst>
              <c:f>('4'!$E$7:$E$8,'4'!$E$10:$E$12)</c:f>
              <c:numCache>
                <c:formatCode>0.0</c:formatCode>
                <c:ptCount val="5"/>
                <c:pt idx="0">
                  <c:v>0.60000000000000853</c:v>
                </c:pt>
                <c:pt idx="1">
                  <c:v>-0.10000000000000142</c:v>
                </c:pt>
                <c:pt idx="2">
                  <c:v>-0.24720000000000653</c:v>
                </c:pt>
                <c:pt idx="3">
                  <c:v>-0.83935999999999922</c:v>
                </c:pt>
                <c:pt idx="4">
                  <c:v>-1.3666700000000063</c:v>
                </c:pt>
              </c:numCache>
            </c:numRef>
          </c:val>
          <c:extLst>
            <c:ext xmlns:c16="http://schemas.microsoft.com/office/drawing/2014/chart" uri="{C3380CC4-5D6E-409C-BE32-E72D297353CC}">
              <c16:uniqueId val="{00000004-0930-4B3A-8330-E498270FE4B6}"/>
            </c:ext>
          </c:extLst>
        </c:ser>
        <c:dLbls>
          <c:showLegendKey val="0"/>
          <c:showVal val="0"/>
          <c:showCatName val="0"/>
          <c:showSerName val="0"/>
          <c:showPercent val="0"/>
          <c:showBubbleSize val="0"/>
        </c:dLbls>
        <c:gapWidth val="80"/>
        <c:overlap val="-27"/>
        <c:axId val="756823760"/>
        <c:axId val="756825400"/>
      </c:barChart>
      <c:catAx>
        <c:axId val="756823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6825400"/>
        <c:crosses val="autoZero"/>
        <c:auto val="1"/>
        <c:lblAlgn val="ctr"/>
        <c:lblOffset val="100"/>
        <c:noMultiLvlLbl val="0"/>
      </c:catAx>
      <c:valAx>
        <c:axId val="756825400"/>
        <c:scaling>
          <c:orientation val="minMax"/>
          <c:min val="-1.5"/>
        </c:scaling>
        <c:delete val="0"/>
        <c:axPos val="l"/>
        <c:majorGridlines>
          <c:spPr>
            <a:ln w="9525" cap="flat" cmpd="sng" algn="ctr">
              <a:solidFill>
                <a:srgbClr val="737373"/>
              </a:solidFill>
              <a:round/>
            </a:ln>
            <a:effectLst/>
          </c:spPr>
        </c:majorGridlines>
        <c:title>
          <c:tx>
            <c:rich>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sz="1800" b="1"/>
                  <a:t>%</a:t>
                </a:r>
                <a:r>
                  <a:rPr lang="en-NZ" sz="1800" b="1" baseline="0"/>
                  <a:t> </a:t>
                </a:r>
                <a:r>
                  <a:rPr lang="en-NZ" sz="1800" b="1"/>
                  <a:t> point</a:t>
                </a:r>
              </a:p>
            </c:rich>
          </c:tx>
          <c:layout>
            <c:manualLayout>
              <c:xMode val="edge"/>
              <c:yMode val="edge"/>
              <c:x val="1.6417911251709525E-2"/>
              <c:y val="1.9986284020056106E-2"/>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6823760"/>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54173917419382E-2"/>
          <c:y val="0.13466673577513213"/>
          <c:w val="0.86632451411201472"/>
          <c:h val="0.53564925414267262"/>
        </c:manualLayout>
      </c:layout>
      <c:lineChart>
        <c:grouping val="standard"/>
        <c:varyColors val="0"/>
        <c:ser>
          <c:idx val="2"/>
          <c:order val="0"/>
          <c:tx>
            <c:strRef>
              <c:f>'5'!$C$5</c:f>
              <c:strCache>
                <c:ptCount val="1"/>
                <c:pt idx="0">
                  <c:v>Durable and non-durable goods</c:v>
                </c:pt>
              </c:strCache>
            </c:strRef>
          </c:tx>
          <c:spPr>
            <a:ln w="76200" cap="rnd">
              <a:solidFill>
                <a:srgbClr val="B42D38"/>
              </a:solidFill>
              <a:round/>
            </a:ln>
            <a:effectLst/>
          </c:spPr>
          <c:marker>
            <c:symbol val="none"/>
          </c:marker>
          <c:cat>
            <c:strRef>
              <c:f>'5'!$B$6:$B$15</c:f>
              <c:strCache>
                <c:ptCount val="10"/>
                <c:pt idx="0">
                  <c:v>Q4-2019</c:v>
                </c:pt>
                <c:pt idx="1">
                  <c:v>Q1-2020</c:v>
                </c:pt>
                <c:pt idx="2">
                  <c:v>Q2-2020</c:v>
                </c:pt>
                <c:pt idx="3">
                  <c:v>Q3-2020</c:v>
                </c:pt>
                <c:pt idx="4">
                  <c:v>Q4-2020</c:v>
                </c:pt>
                <c:pt idx="5">
                  <c:v>Q1-2021</c:v>
                </c:pt>
                <c:pt idx="6">
                  <c:v>Q2-2021</c:v>
                </c:pt>
                <c:pt idx="7">
                  <c:v>Q3-2021</c:v>
                </c:pt>
                <c:pt idx="8">
                  <c:v>Q4-2021</c:v>
                </c:pt>
                <c:pt idx="9">
                  <c:v>Q1-2022</c:v>
                </c:pt>
              </c:strCache>
            </c:strRef>
          </c:cat>
          <c:val>
            <c:numRef>
              <c:f>'5'!$C$6:$C$15</c:f>
              <c:numCache>
                <c:formatCode>0.0</c:formatCode>
                <c:ptCount val="10"/>
                <c:pt idx="0">
                  <c:v>100</c:v>
                </c:pt>
                <c:pt idx="1">
                  <c:v>99.904602180937843</c:v>
                </c:pt>
                <c:pt idx="2">
                  <c:v>97.422785334926772</c:v>
                </c:pt>
                <c:pt idx="3">
                  <c:v>108.02887659265198</c:v>
                </c:pt>
                <c:pt idx="4">
                  <c:v>107.96595515827971</c:v>
                </c:pt>
                <c:pt idx="5">
                  <c:v>114.94603017614754</c:v>
                </c:pt>
                <c:pt idx="6">
                  <c:v>118.49756135734805</c:v>
                </c:pt>
                <c:pt idx="7">
                  <c:v>115.56525434770211</c:v>
                </c:pt>
                <c:pt idx="8">
                  <c:v>115.9075592718996</c:v>
                </c:pt>
                <c:pt idx="9">
                  <c:v>115.92609104127148</c:v>
                </c:pt>
              </c:numCache>
            </c:numRef>
          </c:val>
          <c:smooth val="0"/>
          <c:extLst>
            <c:ext xmlns:c16="http://schemas.microsoft.com/office/drawing/2014/chart" uri="{C3380CC4-5D6E-409C-BE32-E72D297353CC}">
              <c16:uniqueId val="{00000001-2CF4-4E21-B5DF-8478BF2D09FA}"/>
            </c:ext>
          </c:extLst>
        </c:ser>
        <c:ser>
          <c:idx val="4"/>
          <c:order val="1"/>
          <c:tx>
            <c:strRef>
              <c:f>'5'!$D$5</c:f>
              <c:strCache>
                <c:ptCount val="1"/>
                <c:pt idx="0">
                  <c:v>Services</c:v>
                </c:pt>
              </c:strCache>
            </c:strRef>
          </c:tx>
          <c:spPr>
            <a:ln w="76200" cap="rnd">
              <a:solidFill>
                <a:srgbClr val="404040"/>
              </a:solidFill>
              <a:round/>
            </a:ln>
            <a:effectLst/>
          </c:spPr>
          <c:marker>
            <c:symbol val="none"/>
          </c:marker>
          <c:cat>
            <c:strRef>
              <c:f>'5'!$B$6:$B$15</c:f>
              <c:strCache>
                <c:ptCount val="10"/>
                <c:pt idx="0">
                  <c:v>Q4-2019</c:v>
                </c:pt>
                <c:pt idx="1">
                  <c:v>Q1-2020</c:v>
                </c:pt>
                <c:pt idx="2">
                  <c:v>Q2-2020</c:v>
                </c:pt>
                <c:pt idx="3">
                  <c:v>Q3-2020</c:v>
                </c:pt>
                <c:pt idx="4">
                  <c:v>Q4-2020</c:v>
                </c:pt>
                <c:pt idx="5">
                  <c:v>Q1-2021</c:v>
                </c:pt>
                <c:pt idx="6">
                  <c:v>Q2-2021</c:v>
                </c:pt>
                <c:pt idx="7">
                  <c:v>Q3-2021</c:v>
                </c:pt>
                <c:pt idx="8">
                  <c:v>Q4-2021</c:v>
                </c:pt>
                <c:pt idx="9">
                  <c:v>Q1-2022</c:v>
                </c:pt>
              </c:strCache>
            </c:strRef>
          </c:cat>
          <c:val>
            <c:numRef>
              <c:f>'5'!$D$6:$D$15</c:f>
              <c:numCache>
                <c:formatCode>0.0</c:formatCode>
                <c:ptCount val="10"/>
                <c:pt idx="0">
                  <c:v>100</c:v>
                </c:pt>
                <c:pt idx="1">
                  <c:v>97.396488638494247</c:v>
                </c:pt>
                <c:pt idx="2">
                  <c:v>84.850957286434181</c:v>
                </c:pt>
                <c:pt idx="3">
                  <c:v>91.879502141173305</c:v>
                </c:pt>
                <c:pt idx="4">
                  <c:v>93.076436428128957</c:v>
                </c:pt>
                <c:pt idx="5">
                  <c:v>93.975248137257068</c:v>
                </c:pt>
                <c:pt idx="6">
                  <c:v>96.571296441250198</c:v>
                </c:pt>
                <c:pt idx="7">
                  <c:v>98.502577717492287</c:v>
                </c:pt>
                <c:pt idx="8">
                  <c:v>99.298025844939687</c:v>
                </c:pt>
                <c:pt idx="9">
                  <c:v>100.3413020321948</c:v>
                </c:pt>
              </c:numCache>
            </c:numRef>
          </c:val>
          <c:smooth val="0"/>
          <c:extLst>
            <c:ext xmlns:c16="http://schemas.microsoft.com/office/drawing/2014/chart" uri="{C3380CC4-5D6E-409C-BE32-E72D297353CC}">
              <c16:uniqueId val="{00000003-2CF4-4E21-B5DF-8478BF2D09FA}"/>
            </c:ext>
          </c:extLst>
        </c:ser>
        <c:dLbls>
          <c:showLegendKey val="0"/>
          <c:showVal val="0"/>
          <c:showCatName val="0"/>
          <c:showSerName val="0"/>
          <c:showPercent val="0"/>
          <c:showBubbleSize val="0"/>
        </c:dLbls>
        <c:smooth val="0"/>
        <c:axId val="945637392"/>
        <c:axId val="945638048"/>
        <c:extLst/>
      </c:lineChart>
      <c:catAx>
        <c:axId val="945637392"/>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Quarterly</a:t>
                </a:r>
              </a:p>
            </c:rich>
          </c:tx>
          <c:layout>
            <c:manualLayout>
              <c:xMode val="edge"/>
              <c:yMode val="edge"/>
              <c:x val="0.40371307504005088"/>
              <c:y val="0.83872092209129034"/>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5638048"/>
        <c:crosses val="autoZero"/>
        <c:auto val="1"/>
        <c:lblAlgn val="ctr"/>
        <c:lblOffset val="100"/>
        <c:noMultiLvlLbl val="0"/>
      </c:catAx>
      <c:valAx>
        <c:axId val="945638048"/>
        <c:scaling>
          <c:orientation val="minMax"/>
          <c:max val="120"/>
          <c:min val="80"/>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sz="1800" b="1"/>
                  <a:t>Index </a:t>
                </a:r>
              </a:p>
            </c:rich>
          </c:tx>
          <c:layout>
            <c:manualLayout>
              <c:xMode val="edge"/>
              <c:yMode val="edge"/>
              <c:x val="1.7790812160812131E-2"/>
              <c:y val="1.8252371775486873E-2"/>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5637392"/>
        <c:crosses val="autoZero"/>
        <c:crossBetween val="between"/>
        <c:majorUnit val="10"/>
      </c:valAx>
      <c:spPr>
        <a:noFill/>
        <a:ln>
          <a:noFill/>
        </a:ln>
        <a:effectLst/>
      </c:spPr>
    </c:plotArea>
    <c:legend>
      <c:legendPos val="b"/>
      <c:layout>
        <c:manualLayout>
          <c:xMode val="edge"/>
          <c:yMode val="edge"/>
          <c:x val="8.6333822230454924E-2"/>
          <c:y val="0.88019291670990885"/>
          <c:w val="0.77180401438737967"/>
          <c:h val="0.10273516591635398"/>
        </c:manualLayout>
      </c:layout>
      <c:overlay val="0"/>
      <c:spPr>
        <a:noFill/>
        <a:ln>
          <a:noFill/>
        </a:ln>
        <a:effectLst/>
      </c:spPr>
      <c:txPr>
        <a:bodyPr rot="0" spcFirstLastPara="1" vertOverflow="ellipsis" vert="horz" wrap="square" anchor="t"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77301577933152E-2"/>
          <c:y val="8.7315490587307545E-2"/>
          <c:w val="0.88062655926824085"/>
          <c:h val="0.6811546359561147"/>
        </c:manualLayout>
      </c:layout>
      <c:barChart>
        <c:barDir val="col"/>
        <c:grouping val="stacked"/>
        <c:varyColors val="0"/>
        <c:ser>
          <c:idx val="4"/>
          <c:order val="0"/>
          <c:tx>
            <c:strRef>
              <c:f>'6'!$H$6</c:f>
              <c:strCache>
                <c:ptCount val="1"/>
                <c:pt idx="0">
                  <c:v>Other </c:v>
                </c:pt>
              </c:strCache>
            </c:strRef>
          </c:tx>
          <c:spPr>
            <a:solidFill>
              <a:srgbClr val="737373"/>
            </a:solidFill>
            <a:ln>
              <a:noFill/>
            </a:ln>
            <a:effectLst/>
          </c:spPr>
          <c:invertIfNegative val="0"/>
          <c:cat>
            <c:numRef>
              <c:f>'6'!$C$8:$C$25</c:f>
              <c:numCache>
                <c:formatCode>mmm\-yy</c:formatCode>
                <c:ptCount val="18"/>
                <c:pt idx="0">
                  <c:v>43070</c:v>
                </c:pt>
                <c:pt idx="1">
                  <c:v>43160</c:v>
                </c:pt>
                <c:pt idx="2">
                  <c:v>43252</c:v>
                </c:pt>
                <c:pt idx="3">
                  <c:v>43344</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numCache>
            </c:numRef>
          </c:cat>
          <c:val>
            <c:numRef>
              <c:f>'6'!$H$8:$H$42</c:f>
              <c:numCache>
                <c:formatCode>_-* #,##0.0_-;\-* #,##0.0_-;_-* "-"??_-;_-@_-</c:formatCode>
                <c:ptCount val="35"/>
                <c:pt idx="0">
                  <c:v>0.18103666245259195</c:v>
                </c:pt>
                <c:pt idx="1">
                  <c:v>0.19816793893129742</c:v>
                </c:pt>
                <c:pt idx="2">
                  <c:v>0.309</c:v>
                </c:pt>
                <c:pt idx="3">
                  <c:v>0.27169029850746307</c:v>
                </c:pt>
                <c:pt idx="4">
                  <c:v>0.50974801901743283</c:v>
                </c:pt>
                <c:pt idx="5">
                  <c:v>0.46579917184265018</c:v>
                </c:pt>
                <c:pt idx="6">
                  <c:v>0.68965109402720293</c:v>
                </c:pt>
                <c:pt idx="7">
                  <c:v>0.63779374584165016</c:v>
                </c:pt>
                <c:pt idx="8">
                  <c:v>0.74626198083067108</c:v>
                </c:pt>
                <c:pt idx="9">
                  <c:v>0.92107142857142899</c:v>
                </c:pt>
                <c:pt idx="10">
                  <c:v>0.7589999999999999</c:v>
                </c:pt>
                <c:pt idx="11">
                  <c:v>0.63173579920739775</c:v>
                </c:pt>
                <c:pt idx="12">
                  <c:v>0.82837699468085113</c:v>
                </c:pt>
                <c:pt idx="13">
                  <c:v>0.43434127495170644</c:v>
                </c:pt>
                <c:pt idx="14">
                  <c:v>0.80002849814762089</c:v>
                </c:pt>
                <c:pt idx="15">
                  <c:v>1.1539805157593119</c:v>
                </c:pt>
                <c:pt idx="16">
                  <c:v>1.2615775273766063</c:v>
                </c:pt>
                <c:pt idx="17">
                  <c:v>1.9411778910652004</c:v>
                </c:pt>
                <c:pt idx="18" formatCode="0">
                  <c:v>0</c:v>
                </c:pt>
                <c:pt idx="19" formatCode="0">
                  <c:v>0</c:v>
                </c:pt>
                <c:pt idx="20" formatCode="0">
                  <c:v>0</c:v>
                </c:pt>
                <c:pt idx="21" formatCode="0">
                  <c:v>0</c:v>
                </c:pt>
                <c:pt idx="22" formatCode="0">
                  <c:v>0</c:v>
                </c:pt>
                <c:pt idx="23" formatCode="0">
                  <c:v>0</c:v>
                </c:pt>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numCache>
            </c:numRef>
          </c:val>
          <c:extLst>
            <c:ext xmlns:c16="http://schemas.microsoft.com/office/drawing/2014/chart" uri="{C3380CC4-5D6E-409C-BE32-E72D297353CC}">
              <c16:uniqueId val="{00000000-6ADF-4179-ACC8-305788AE6D6A}"/>
            </c:ext>
          </c:extLst>
        </c:ser>
        <c:ser>
          <c:idx val="2"/>
          <c:order val="1"/>
          <c:tx>
            <c:strRef>
              <c:f>'6'!$F$6</c:f>
              <c:strCache>
                <c:ptCount val="1"/>
                <c:pt idx="0">
                  <c:v>Food</c:v>
                </c:pt>
              </c:strCache>
            </c:strRef>
          </c:tx>
          <c:spPr>
            <a:pattFill prst="dkDnDiag">
              <a:fgClr>
                <a:srgbClr val="404040"/>
              </a:fgClr>
              <a:bgClr>
                <a:schemeClr val="bg1"/>
              </a:bgClr>
            </a:pattFill>
            <a:ln>
              <a:noFill/>
            </a:ln>
            <a:effectLst/>
          </c:spPr>
          <c:invertIfNegative val="0"/>
          <c:cat>
            <c:numRef>
              <c:f>'6'!$C$8:$C$25</c:f>
              <c:numCache>
                <c:formatCode>mmm\-yy</c:formatCode>
                <c:ptCount val="18"/>
                <c:pt idx="0">
                  <c:v>43070</c:v>
                </c:pt>
                <c:pt idx="1">
                  <c:v>43160</c:v>
                </c:pt>
                <c:pt idx="2">
                  <c:v>43252</c:v>
                </c:pt>
                <c:pt idx="3">
                  <c:v>43344</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numCache>
            </c:numRef>
          </c:cat>
          <c:val>
            <c:numRef>
              <c:f>'6'!$F$8:$F$42</c:f>
              <c:numCache>
                <c:formatCode>_-* #,##0.0_-;\-* #,##0.0_-;_-* "-"??_-;_-@_-</c:formatCode>
                <c:ptCount val="35"/>
                <c:pt idx="0">
                  <c:v>0.41871049304677621</c:v>
                </c:pt>
                <c:pt idx="1">
                  <c:v>0.11810008481764207</c:v>
                </c:pt>
                <c:pt idx="2">
                  <c:v>0.12399999999999997</c:v>
                </c:pt>
                <c:pt idx="3">
                  <c:v>4.5779317697228143E-2</c:v>
                </c:pt>
                <c:pt idx="4">
                  <c:v>0.1222202852614897</c:v>
                </c:pt>
                <c:pt idx="5">
                  <c:v>0.23734989648033128</c:v>
                </c:pt>
                <c:pt idx="6">
                  <c:v>0.21182140745121228</c:v>
                </c:pt>
                <c:pt idx="7">
                  <c:v>0.3262222222222223</c:v>
                </c:pt>
                <c:pt idx="8">
                  <c:v>0.46238977635782752</c:v>
                </c:pt>
                <c:pt idx="9">
                  <c:v>0.62281972789115658</c:v>
                </c:pt>
                <c:pt idx="10">
                  <c:v>0.71344061302682005</c:v>
                </c:pt>
                <c:pt idx="11">
                  <c:v>0.69144253632760899</c:v>
                </c:pt>
                <c:pt idx="12">
                  <c:v>0.48154787234042556</c:v>
                </c:pt>
                <c:pt idx="13">
                  <c:v>0.21099291693496455</c:v>
                </c:pt>
                <c:pt idx="14">
                  <c:v>0.29499857509261895</c:v>
                </c:pt>
                <c:pt idx="15">
                  <c:v>0.57983724928366764</c:v>
                </c:pt>
                <c:pt idx="16">
                  <c:v>0.75826852880495177</c:v>
                </c:pt>
                <c:pt idx="17">
                  <c:v>1.2407432251140329</c:v>
                </c:pt>
                <c:pt idx="18" formatCode="0">
                  <c:v>0</c:v>
                </c:pt>
                <c:pt idx="19" formatCode="0">
                  <c:v>0</c:v>
                </c:pt>
                <c:pt idx="20" formatCode="0">
                  <c:v>0</c:v>
                </c:pt>
                <c:pt idx="21" formatCode="0">
                  <c:v>0</c:v>
                </c:pt>
                <c:pt idx="22" formatCode="0">
                  <c:v>0</c:v>
                </c:pt>
                <c:pt idx="23" formatCode="0">
                  <c:v>0</c:v>
                </c:pt>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numCache>
            </c:numRef>
          </c:val>
          <c:extLst xmlns:c15="http://schemas.microsoft.com/office/drawing/2012/chart">
            <c:ext xmlns:c16="http://schemas.microsoft.com/office/drawing/2014/chart" uri="{C3380CC4-5D6E-409C-BE32-E72D297353CC}">
              <c16:uniqueId val="{00000001-6ADF-4179-ACC8-305788AE6D6A}"/>
            </c:ext>
          </c:extLst>
        </c:ser>
        <c:ser>
          <c:idx val="1"/>
          <c:order val="2"/>
          <c:tx>
            <c:strRef>
              <c:f>'6'!$E$6</c:f>
              <c:strCache>
                <c:ptCount val="1"/>
                <c:pt idx="0">
                  <c:v>Transport</c:v>
                </c:pt>
              </c:strCache>
            </c:strRef>
          </c:tx>
          <c:spPr>
            <a:solidFill>
              <a:srgbClr val="B42D38"/>
            </a:solidFill>
            <a:ln>
              <a:noFill/>
            </a:ln>
            <a:effectLst/>
          </c:spPr>
          <c:invertIfNegative val="0"/>
          <c:cat>
            <c:numRef>
              <c:f>'6'!$C$8:$C$25</c:f>
              <c:numCache>
                <c:formatCode>mmm\-yy</c:formatCode>
                <c:ptCount val="18"/>
                <c:pt idx="0">
                  <c:v>43070</c:v>
                </c:pt>
                <c:pt idx="1">
                  <c:v>43160</c:v>
                </c:pt>
                <c:pt idx="2">
                  <c:v>43252</c:v>
                </c:pt>
                <c:pt idx="3">
                  <c:v>43344</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numCache>
            </c:numRef>
          </c:cat>
          <c:val>
            <c:numRef>
              <c:f>'6'!$E$8:$E$42</c:f>
              <c:numCache>
                <c:formatCode>_-* #,##0.0_-;\-* #,##0.0_-;_-* "-"??_-;_-@_-</c:formatCode>
                <c:ptCount val="35"/>
                <c:pt idx="0">
                  <c:v>0.22553729456384325</c:v>
                </c:pt>
                <c:pt idx="1">
                  <c:v>9.0076335877862596E-2</c:v>
                </c:pt>
                <c:pt idx="2">
                  <c:v>0.28600000000000003</c:v>
                </c:pt>
                <c:pt idx="3">
                  <c:v>0.77128198294243044</c:v>
                </c:pt>
                <c:pt idx="4">
                  <c:v>0.50080507131537244</c:v>
                </c:pt>
                <c:pt idx="5">
                  <c:v>-1.9779158040027604E-2</c:v>
                </c:pt>
                <c:pt idx="6">
                  <c:v>5.4186871673565923E-2</c:v>
                </c:pt>
                <c:pt idx="7">
                  <c:v>-0.22073719228210253</c:v>
                </c:pt>
                <c:pt idx="8">
                  <c:v>-0.10047710330138444</c:v>
                </c:pt>
                <c:pt idx="9">
                  <c:v>0.21053061224489791</c:v>
                </c:pt>
                <c:pt idx="10">
                  <c:v>-0.75996934865900378</c:v>
                </c:pt>
                <c:pt idx="11">
                  <c:v>-0.55373183619550848</c:v>
                </c:pt>
                <c:pt idx="12">
                  <c:v>-0.57231582446808527</c:v>
                </c:pt>
                <c:pt idx="13">
                  <c:v>0.13876110753380558</c:v>
                </c:pt>
                <c:pt idx="14">
                  <c:v>1.1570817896836707</c:v>
                </c:pt>
                <c:pt idx="15">
                  <c:v>1.5620492836676219</c:v>
                </c:pt>
                <c:pt idx="16">
                  <c:v>1.7969925408665295</c:v>
                </c:pt>
                <c:pt idx="17" formatCode="_(* #,##0.0_);_(* \(#,##0.0\);_(* &quot;-&quot;??_);_(@_)">
                  <c:v>1.3709042125033539</c:v>
                </c:pt>
                <c:pt idx="18" formatCode="0">
                  <c:v>0</c:v>
                </c:pt>
                <c:pt idx="19" formatCode="0">
                  <c:v>0</c:v>
                </c:pt>
                <c:pt idx="20" formatCode="0">
                  <c:v>0</c:v>
                </c:pt>
                <c:pt idx="21" formatCode="0">
                  <c:v>0</c:v>
                </c:pt>
                <c:pt idx="22" formatCode="0">
                  <c:v>0</c:v>
                </c:pt>
                <c:pt idx="23" formatCode="0">
                  <c:v>0</c:v>
                </c:pt>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numCache>
            </c:numRef>
          </c:val>
          <c:extLst>
            <c:ext xmlns:c16="http://schemas.microsoft.com/office/drawing/2014/chart" uri="{C3380CC4-5D6E-409C-BE32-E72D297353CC}">
              <c16:uniqueId val="{00000002-6ADF-4179-ACC8-305788AE6D6A}"/>
            </c:ext>
          </c:extLst>
        </c:ser>
        <c:ser>
          <c:idx val="3"/>
          <c:order val="3"/>
          <c:tx>
            <c:strRef>
              <c:f>'6'!$G$6</c:f>
              <c:strCache>
                <c:ptCount val="1"/>
                <c:pt idx="0">
                  <c:v>Housing and utilities </c:v>
                </c:pt>
              </c:strCache>
            </c:strRef>
          </c:tx>
          <c:spPr>
            <a:pattFill prst="dkUpDiag">
              <a:fgClr>
                <a:srgbClr val="B42D38"/>
              </a:fgClr>
              <a:bgClr>
                <a:schemeClr val="bg1"/>
              </a:bgClr>
            </a:pattFill>
            <a:ln w="76200">
              <a:noFill/>
            </a:ln>
            <a:effectLst/>
          </c:spPr>
          <c:invertIfNegative val="0"/>
          <c:cat>
            <c:numRef>
              <c:f>'6'!$C$8:$C$25</c:f>
              <c:numCache>
                <c:formatCode>mmm\-yy</c:formatCode>
                <c:ptCount val="18"/>
                <c:pt idx="0">
                  <c:v>43070</c:v>
                </c:pt>
                <c:pt idx="1">
                  <c:v>43160</c:v>
                </c:pt>
                <c:pt idx="2">
                  <c:v>43252</c:v>
                </c:pt>
                <c:pt idx="3">
                  <c:v>43344</c:v>
                </c:pt>
                <c:pt idx="4">
                  <c:v>43435</c:v>
                </c:pt>
                <c:pt idx="5">
                  <c:v>43525</c:v>
                </c:pt>
                <c:pt idx="6">
                  <c:v>43617</c:v>
                </c:pt>
                <c:pt idx="7">
                  <c:v>43709</c:v>
                </c:pt>
                <c:pt idx="8">
                  <c:v>43800</c:v>
                </c:pt>
                <c:pt idx="9">
                  <c:v>43891</c:v>
                </c:pt>
                <c:pt idx="10">
                  <c:v>43983</c:v>
                </c:pt>
                <c:pt idx="11">
                  <c:v>44075</c:v>
                </c:pt>
                <c:pt idx="12">
                  <c:v>44166</c:v>
                </c:pt>
                <c:pt idx="13">
                  <c:v>44256</c:v>
                </c:pt>
                <c:pt idx="14">
                  <c:v>44348</c:v>
                </c:pt>
                <c:pt idx="15">
                  <c:v>44440</c:v>
                </c:pt>
                <c:pt idx="16">
                  <c:v>44531</c:v>
                </c:pt>
                <c:pt idx="17">
                  <c:v>44621</c:v>
                </c:pt>
              </c:numCache>
            </c:numRef>
          </c:cat>
          <c:val>
            <c:numRef>
              <c:f>'6'!$G$8:$G$42</c:f>
              <c:numCache>
                <c:formatCode>_-* #,##0.0_-;\-* #,##0.0_-;_-* "-"??_-;_-@_-</c:formatCode>
                <c:ptCount val="35"/>
                <c:pt idx="0">
                  <c:v>0.77471554993678882</c:v>
                </c:pt>
                <c:pt idx="1">
                  <c:v>0.77365564037319778</c:v>
                </c:pt>
                <c:pt idx="2">
                  <c:v>0.75600000000000012</c:v>
                </c:pt>
                <c:pt idx="3">
                  <c:v>0.77824840085287839</c:v>
                </c:pt>
                <c:pt idx="4">
                  <c:v>0.7482266244057052</c:v>
                </c:pt>
                <c:pt idx="5">
                  <c:v>0.74963008971704626</c:v>
                </c:pt>
                <c:pt idx="6">
                  <c:v>0.7103406268480188</c:v>
                </c:pt>
                <c:pt idx="7">
                  <c:v>0.72472122421823015</c:v>
                </c:pt>
                <c:pt idx="8">
                  <c:v>0.72382534611288596</c:v>
                </c:pt>
                <c:pt idx="9">
                  <c:v>0.82457823129251695</c:v>
                </c:pt>
                <c:pt idx="10">
                  <c:v>0.80552873563218397</c:v>
                </c:pt>
                <c:pt idx="11">
                  <c:v>0.68855350066050169</c:v>
                </c:pt>
                <c:pt idx="12">
                  <c:v>0.69939095744680846</c:v>
                </c:pt>
                <c:pt idx="13">
                  <c:v>0.69190470057952347</c:v>
                </c:pt>
                <c:pt idx="14">
                  <c:v>1.0978911370760898</c:v>
                </c:pt>
                <c:pt idx="15">
                  <c:v>1.6721329512893988</c:v>
                </c:pt>
                <c:pt idx="16">
                  <c:v>2.1331614029519126</c:v>
                </c:pt>
                <c:pt idx="17">
                  <c:v>2.4271746713174136</c:v>
                </c:pt>
                <c:pt idx="18" formatCode="0">
                  <c:v>0</c:v>
                </c:pt>
                <c:pt idx="19" formatCode="0">
                  <c:v>0</c:v>
                </c:pt>
                <c:pt idx="20" formatCode="0">
                  <c:v>0</c:v>
                </c:pt>
                <c:pt idx="21" formatCode="0">
                  <c:v>0</c:v>
                </c:pt>
                <c:pt idx="22" formatCode="0">
                  <c:v>0</c:v>
                </c:pt>
                <c:pt idx="23" formatCode="0">
                  <c:v>0</c:v>
                </c:pt>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numCache>
            </c:numRef>
          </c:val>
          <c:extLst>
            <c:ext xmlns:c16="http://schemas.microsoft.com/office/drawing/2014/chart" uri="{C3380CC4-5D6E-409C-BE32-E72D297353CC}">
              <c16:uniqueId val="{00000003-6ADF-4179-ACC8-305788AE6D6A}"/>
            </c:ext>
          </c:extLst>
        </c:ser>
        <c:dLbls>
          <c:showLegendKey val="0"/>
          <c:showVal val="0"/>
          <c:showCatName val="0"/>
          <c:showSerName val="0"/>
          <c:showPercent val="0"/>
          <c:showBubbleSize val="0"/>
        </c:dLbls>
        <c:gapWidth val="0"/>
        <c:overlap val="100"/>
        <c:axId val="935643736"/>
        <c:axId val="935641112"/>
        <c:extLst/>
      </c:barChart>
      <c:lineChart>
        <c:grouping val="standard"/>
        <c:varyColors val="0"/>
        <c:ser>
          <c:idx val="0"/>
          <c:order val="4"/>
          <c:tx>
            <c:strRef>
              <c:f>'6'!$D$5</c:f>
              <c:strCache>
                <c:ptCount val="1"/>
                <c:pt idx="0">
                  <c:v>CPI inflation (RHS)</c:v>
                </c:pt>
              </c:strCache>
              <c:extLst xmlns:c15="http://schemas.microsoft.com/office/drawing/2012/chart"/>
            </c:strRef>
          </c:tx>
          <c:spPr>
            <a:ln w="38100" cap="rnd">
              <a:solidFill>
                <a:schemeClr val="tx1"/>
              </a:solidFill>
              <a:round/>
            </a:ln>
            <a:effectLst/>
          </c:spPr>
          <c:marker>
            <c:symbol val="none"/>
          </c:marker>
          <c:cat>
            <c:numRef>
              <c:f>'6'!$C$9:$C$43</c:f>
              <c:numCache>
                <c:formatCode>mmm\-yy</c:formatCode>
                <c:ptCount val="35"/>
                <c:pt idx="0">
                  <c:v>43160</c:v>
                </c:pt>
                <c:pt idx="1">
                  <c:v>43252</c:v>
                </c:pt>
                <c:pt idx="2">
                  <c:v>43344</c:v>
                </c:pt>
                <c:pt idx="3">
                  <c:v>43435</c:v>
                </c:pt>
                <c:pt idx="4">
                  <c:v>43525</c:v>
                </c:pt>
                <c:pt idx="5">
                  <c:v>43617</c:v>
                </c:pt>
                <c:pt idx="6">
                  <c:v>43709</c:v>
                </c:pt>
                <c:pt idx="7">
                  <c:v>43800</c:v>
                </c:pt>
                <c:pt idx="8">
                  <c:v>43891</c:v>
                </c:pt>
                <c:pt idx="9">
                  <c:v>43983</c:v>
                </c:pt>
                <c:pt idx="10">
                  <c:v>44075</c:v>
                </c:pt>
                <c:pt idx="11">
                  <c:v>44166</c:v>
                </c:pt>
                <c:pt idx="12">
                  <c:v>44256</c:v>
                </c:pt>
                <c:pt idx="13">
                  <c:v>44348</c:v>
                </c:pt>
                <c:pt idx="14">
                  <c:v>44440</c:v>
                </c:pt>
                <c:pt idx="15">
                  <c:v>44531</c:v>
                </c:pt>
                <c:pt idx="16">
                  <c:v>44621</c:v>
                </c:pt>
                <c:pt idx="17">
                  <c:v>44713</c:v>
                </c:pt>
                <c:pt idx="18">
                  <c:v>44805</c:v>
                </c:pt>
                <c:pt idx="19">
                  <c:v>44896</c:v>
                </c:pt>
                <c:pt idx="20">
                  <c:v>44986</c:v>
                </c:pt>
                <c:pt idx="21">
                  <c:v>45078</c:v>
                </c:pt>
                <c:pt idx="22">
                  <c:v>45170</c:v>
                </c:pt>
                <c:pt idx="23">
                  <c:v>45261</c:v>
                </c:pt>
                <c:pt idx="24">
                  <c:v>45352</c:v>
                </c:pt>
                <c:pt idx="25">
                  <c:v>45444</c:v>
                </c:pt>
                <c:pt idx="26">
                  <c:v>45536</c:v>
                </c:pt>
                <c:pt idx="27">
                  <c:v>45627</c:v>
                </c:pt>
                <c:pt idx="28">
                  <c:v>45717</c:v>
                </c:pt>
                <c:pt idx="29">
                  <c:v>45809</c:v>
                </c:pt>
                <c:pt idx="30">
                  <c:v>45901</c:v>
                </c:pt>
                <c:pt idx="31">
                  <c:v>45992</c:v>
                </c:pt>
                <c:pt idx="32">
                  <c:v>46082</c:v>
                </c:pt>
                <c:pt idx="33">
                  <c:v>46174</c:v>
                </c:pt>
              </c:numCache>
              <c:extLst xmlns:c15="http://schemas.microsoft.com/office/drawing/2012/chart"/>
            </c:numRef>
          </c:cat>
          <c:val>
            <c:numRef>
              <c:f>'6'!$D$8:$D$43</c:f>
              <c:numCache>
                <c:formatCode>_(* #,##0.00_);_(* \(#,##0.00\);_(* "-"??_);_(@_)</c:formatCode>
                <c:ptCount val="36"/>
                <c:pt idx="0">
                  <c:v>1.6</c:v>
                </c:pt>
                <c:pt idx="1">
                  <c:v>1.18</c:v>
                </c:pt>
                <c:pt idx="2">
                  <c:v>1.4750000000000001</c:v>
                </c:pt>
                <c:pt idx="3">
                  <c:v>1.867</c:v>
                </c:pt>
                <c:pt idx="4">
                  <c:v>1.881</c:v>
                </c:pt>
                <c:pt idx="5">
                  <c:v>1.4330000000000001</c:v>
                </c:pt>
                <c:pt idx="6">
                  <c:v>1.6659999999999999</c:v>
                </c:pt>
                <c:pt idx="7">
                  <c:v>1.468</c:v>
                </c:pt>
                <c:pt idx="8">
                  <c:v>1.8320000000000001</c:v>
                </c:pt>
                <c:pt idx="9">
                  <c:v>2.5790000000000002</c:v>
                </c:pt>
                <c:pt idx="10">
                  <c:v>1.518</c:v>
                </c:pt>
                <c:pt idx="11">
                  <c:v>1.458</c:v>
                </c:pt>
                <c:pt idx="12">
                  <c:v>1.4370000000000001</c:v>
                </c:pt>
                <c:pt idx="13">
                  <c:v>1.476</c:v>
                </c:pt>
                <c:pt idx="14">
                  <c:v>3.35</c:v>
                </c:pt>
                <c:pt idx="15">
                  <c:v>4.968</c:v>
                </c:pt>
                <c:pt idx="16">
                  <c:v>5.95</c:v>
                </c:pt>
                <c:pt idx="17">
                  <c:v>6.98</c:v>
                </c:pt>
                <c:pt idx="18">
                  <c:v>6.6948152759684199</c:v>
                </c:pt>
                <c:pt idx="19">
                  <c:v>6.4515909147619697</c:v>
                </c:pt>
                <c:pt idx="20">
                  <c:v>6.06048724003867</c:v>
                </c:pt>
                <c:pt idx="21">
                  <c:v>5.56557989344617</c:v>
                </c:pt>
                <c:pt idx="22">
                  <c:v>5.20136109587781</c:v>
                </c:pt>
                <c:pt idx="23">
                  <c:v>4.45938946387614</c:v>
                </c:pt>
                <c:pt idx="24">
                  <c:v>4.13736682241698</c:v>
                </c:pt>
                <c:pt idx="25">
                  <c:v>3.8373216926034202</c:v>
                </c:pt>
                <c:pt idx="26">
                  <c:v>3.5651666506111002</c:v>
                </c:pt>
                <c:pt idx="27">
                  <c:v>3.32419462280295</c:v>
                </c:pt>
                <c:pt idx="28">
                  <c:v>3.1104062110416302</c:v>
                </c:pt>
                <c:pt idx="29">
                  <c:v>2.9194666111994398</c:v>
                </c:pt>
                <c:pt idx="30">
                  <c:v>2.7474248525208602</c:v>
                </c:pt>
                <c:pt idx="31">
                  <c:v>2.59173046591718</c:v>
                </c:pt>
                <c:pt idx="32">
                  <c:v>2.4505066502938901</c:v>
                </c:pt>
                <c:pt idx="33">
                  <c:v>2.32169357334632</c:v>
                </c:pt>
                <c:pt idx="34">
                  <c:v>2.2046759859306801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6ADF-4179-ACC8-305788AE6D6A}"/>
            </c:ext>
          </c:extLst>
        </c:ser>
        <c:dLbls>
          <c:showLegendKey val="0"/>
          <c:showVal val="0"/>
          <c:showCatName val="0"/>
          <c:showSerName val="0"/>
          <c:showPercent val="0"/>
          <c:showBubbleSize val="0"/>
        </c:dLbls>
        <c:marker val="1"/>
        <c:smooth val="0"/>
        <c:axId val="697061448"/>
        <c:axId val="697055544"/>
        <c:extLst/>
      </c:lineChart>
      <c:dateAx>
        <c:axId val="93564373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5641112"/>
        <c:crosses val="autoZero"/>
        <c:auto val="1"/>
        <c:lblOffset val="100"/>
        <c:baseTimeUnit val="months"/>
        <c:majorUnit val="12"/>
        <c:majorTimeUnit val="months"/>
      </c:dateAx>
      <c:valAx>
        <c:axId val="935641112"/>
        <c:scaling>
          <c:orientation val="minMax"/>
          <c:max val="8"/>
          <c:min val="-2"/>
        </c:scaling>
        <c:delete val="0"/>
        <c:axPos val="l"/>
        <c:majorGridlines>
          <c:spPr>
            <a:ln w="9525" cap="flat" cmpd="sng" algn="ctr">
              <a:solidFill>
                <a:schemeClr val="bg1">
                  <a:lumMod val="50000"/>
                </a:schemeClr>
              </a:solidFill>
              <a:round/>
            </a:ln>
            <a:effectLst/>
          </c:spPr>
        </c:majorGridlines>
        <c:title>
          <c:tx>
            <c:rich>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sz="1800" b="1"/>
                  <a:t>%</a:t>
                </a:r>
              </a:p>
            </c:rich>
          </c:tx>
          <c:layout>
            <c:manualLayout>
              <c:xMode val="edge"/>
              <c:yMode val="edge"/>
              <c:x val="0.955664976880503"/>
              <c:y val="1.3050121198007907E-2"/>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35643736"/>
        <c:crosses val="autoZero"/>
        <c:crossBetween val="between"/>
        <c:majorUnit val="2"/>
      </c:valAx>
      <c:valAx>
        <c:axId val="697055544"/>
        <c:scaling>
          <c:orientation val="minMax"/>
          <c:max val="8"/>
          <c:min val="-2"/>
        </c:scaling>
        <c:delete val="0"/>
        <c:axPos val="r"/>
        <c:title>
          <c:tx>
            <c:rich>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sz="1800" b="1"/>
                  <a:t>% point</a:t>
                </a:r>
              </a:p>
            </c:rich>
          </c:tx>
          <c:layout>
            <c:manualLayout>
              <c:xMode val="edge"/>
              <c:yMode val="edge"/>
              <c:x val="8.2069583805969414E-3"/>
              <c:y val="8.2127858605852439E-3"/>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7061448"/>
        <c:crosses val="max"/>
        <c:crossBetween val="between"/>
        <c:majorUnit val="2"/>
      </c:valAx>
      <c:dateAx>
        <c:axId val="697061448"/>
        <c:scaling>
          <c:orientation val="minMax"/>
        </c:scaling>
        <c:delete val="1"/>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b="1"/>
                  <a:t>Quarterly</a:t>
                </a:r>
              </a:p>
            </c:rich>
          </c:tx>
          <c:layout>
            <c:manualLayout>
              <c:xMode val="edge"/>
              <c:yMode val="edge"/>
              <c:x val="0.44222462854358585"/>
              <c:y val="0.85768363615193677"/>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crossAx val="697055544"/>
        <c:crosses val="autoZero"/>
        <c:auto val="1"/>
        <c:lblOffset val="100"/>
        <c:baseTimeUnit val="months"/>
      </c:dateAx>
      <c:spPr>
        <a:noFill/>
        <a:ln>
          <a:noFill/>
        </a:ln>
        <a:effectLst/>
      </c:spPr>
    </c:plotArea>
    <c:legend>
      <c:legendPos val="b"/>
      <c:layout>
        <c:manualLayout>
          <c:xMode val="edge"/>
          <c:yMode val="edge"/>
          <c:x val="4.7286081644803704E-2"/>
          <c:y val="0.9005399000777996"/>
          <c:w val="0.91295529771010786"/>
          <c:h val="9.2228740069966716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78446243991793E-2"/>
          <c:y val="9.8327507184554422E-2"/>
          <c:w val="0.90255992479755087"/>
          <c:h val="0.69564596818155355"/>
        </c:manualLayout>
      </c:layout>
      <c:lineChart>
        <c:grouping val="standard"/>
        <c:varyColors val="0"/>
        <c:ser>
          <c:idx val="0"/>
          <c:order val="0"/>
          <c:tx>
            <c:strRef>
              <c:f>'7'!$D$5</c:f>
              <c:strCache>
                <c:ptCount val="1"/>
                <c:pt idx="0">
                  <c:v>Real wages</c:v>
                </c:pt>
              </c:strCache>
            </c:strRef>
          </c:tx>
          <c:spPr>
            <a:ln w="38100" cap="rnd">
              <a:solidFill>
                <a:srgbClr val="404040"/>
              </a:solidFill>
              <a:round/>
            </a:ln>
            <a:effectLst/>
          </c:spPr>
          <c:marker>
            <c:symbol val="none"/>
          </c:marker>
          <c:cat>
            <c:numRef>
              <c:f>'7'!$C$6:$C$83</c:f>
              <c:numCache>
                <c:formatCode>mmm\-yy</c:formatCode>
                <c:ptCount val="78"/>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pt idx="43">
                  <c:v>43070</c:v>
                </c:pt>
                <c:pt idx="44">
                  <c:v>43160</c:v>
                </c:pt>
                <c:pt idx="45">
                  <c:v>43252</c:v>
                </c:pt>
                <c:pt idx="46">
                  <c:v>43344</c:v>
                </c:pt>
                <c:pt idx="47">
                  <c:v>43435</c:v>
                </c:pt>
                <c:pt idx="48">
                  <c:v>43525</c:v>
                </c:pt>
                <c:pt idx="49">
                  <c:v>43617</c:v>
                </c:pt>
                <c:pt idx="50">
                  <c:v>43709</c:v>
                </c:pt>
                <c:pt idx="51">
                  <c:v>43800</c:v>
                </c:pt>
                <c:pt idx="52">
                  <c:v>43891</c:v>
                </c:pt>
                <c:pt idx="53">
                  <c:v>43983</c:v>
                </c:pt>
                <c:pt idx="54">
                  <c:v>44075</c:v>
                </c:pt>
                <c:pt idx="55">
                  <c:v>44166</c:v>
                </c:pt>
                <c:pt idx="56">
                  <c:v>44256</c:v>
                </c:pt>
                <c:pt idx="57">
                  <c:v>44348</c:v>
                </c:pt>
                <c:pt idx="58">
                  <c:v>44440</c:v>
                </c:pt>
                <c:pt idx="59">
                  <c:v>44531</c:v>
                </c:pt>
                <c:pt idx="60">
                  <c:v>44621</c:v>
                </c:pt>
                <c:pt idx="61">
                  <c:v>44713</c:v>
                </c:pt>
                <c:pt idx="62">
                  <c:v>44805</c:v>
                </c:pt>
                <c:pt idx="63">
                  <c:v>44896</c:v>
                </c:pt>
                <c:pt idx="64">
                  <c:v>44986</c:v>
                </c:pt>
                <c:pt idx="65">
                  <c:v>45078</c:v>
                </c:pt>
                <c:pt idx="66">
                  <c:v>45170</c:v>
                </c:pt>
                <c:pt idx="67">
                  <c:v>45261</c:v>
                </c:pt>
                <c:pt idx="68">
                  <c:v>45352</c:v>
                </c:pt>
                <c:pt idx="69">
                  <c:v>45444</c:v>
                </c:pt>
                <c:pt idx="70">
                  <c:v>45536</c:v>
                </c:pt>
                <c:pt idx="71">
                  <c:v>45627</c:v>
                </c:pt>
                <c:pt idx="72">
                  <c:v>45717</c:v>
                </c:pt>
                <c:pt idx="73">
                  <c:v>45809</c:v>
                </c:pt>
                <c:pt idx="74">
                  <c:v>45901</c:v>
                </c:pt>
                <c:pt idx="75">
                  <c:v>45992</c:v>
                </c:pt>
                <c:pt idx="76">
                  <c:v>46082</c:v>
                </c:pt>
                <c:pt idx="77">
                  <c:v>46174</c:v>
                </c:pt>
              </c:numCache>
            </c:numRef>
          </c:cat>
          <c:val>
            <c:numRef>
              <c:f>'7'!$D$6:$D$83</c:f>
              <c:numCache>
                <c:formatCode>0.00</c:formatCode>
                <c:ptCount val="78"/>
                <c:pt idx="0">
                  <c:v>2.0872922037588504</c:v>
                </c:pt>
                <c:pt idx="1">
                  <c:v>2.3751706331658573</c:v>
                </c:pt>
                <c:pt idx="2">
                  <c:v>2.1797086877544558</c:v>
                </c:pt>
                <c:pt idx="3">
                  <c:v>1.0143058420177153</c:v>
                </c:pt>
                <c:pt idx="4">
                  <c:v>1.2604023368555373</c:v>
                </c:pt>
                <c:pt idx="5">
                  <c:v>1.3085930529069589</c:v>
                </c:pt>
                <c:pt idx="6">
                  <c:v>0.48517169209452149</c:v>
                </c:pt>
                <c:pt idx="7">
                  <c:v>2.0574014064777879</c:v>
                </c:pt>
                <c:pt idx="8">
                  <c:v>2.374526570279345</c:v>
                </c:pt>
                <c:pt idx="9">
                  <c:v>2.7944912853653303</c:v>
                </c:pt>
                <c:pt idx="10">
                  <c:v>1.7530417536347098</c:v>
                </c:pt>
                <c:pt idx="11">
                  <c:v>0.93815228082085866</c:v>
                </c:pt>
                <c:pt idx="12">
                  <c:v>-1.0200291762438751</c:v>
                </c:pt>
                <c:pt idx="13">
                  <c:v>-0.25657546121242714</c:v>
                </c:pt>
                <c:pt idx="14">
                  <c:v>0.51764208410816082</c:v>
                </c:pt>
                <c:pt idx="15">
                  <c:v>-2.0997851911417675</c:v>
                </c:pt>
                <c:pt idx="16">
                  <c:v>-1.2739003303027796</c:v>
                </c:pt>
                <c:pt idx="17">
                  <c:v>-2.2535099360097011</c:v>
                </c:pt>
                <c:pt idx="18">
                  <c:v>-1.6080644980069669</c:v>
                </c:pt>
                <c:pt idx="19">
                  <c:v>1.1642916363462374</c:v>
                </c:pt>
                <c:pt idx="20">
                  <c:v>1.6468782870953991</c:v>
                </c:pt>
                <c:pt idx="21">
                  <c:v>1.7449754849720112</c:v>
                </c:pt>
                <c:pt idx="22">
                  <c:v>2.0462141325100713</c:v>
                </c:pt>
                <c:pt idx="23">
                  <c:v>1.3979830072075039</c:v>
                </c:pt>
                <c:pt idx="24">
                  <c:v>1.5250967110475466</c:v>
                </c:pt>
                <c:pt idx="25">
                  <c:v>2.1275056550200455</c:v>
                </c:pt>
                <c:pt idx="26">
                  <c:v>1.2352608609663696</c:v>
                </c:pt>
                <c:pt idx="27">
                  <c:v>1.252943720170463</c:v>
                </c:pt>
                <c:pt idx="28">
                  <c:v>1.0477490993993088</c:v>
                </c:pt>
                <c:pt idx="29">
                  <c:v>0.65429249988293581</c:v>
                </c:pt>
                <c:pt idx="30">
                  <c:v>1.7014703104042184</c:v>
                </c:pt>
                <c:pt idx="31">
                  <c:v>2.1508693295968273</c:v>
                </c:pt>
                <c:pt idx="32">
                  <c:v>2.161953396441918</c:v>
                </c:pt>
                <c:pt idx="33">
                  <c:v>2.0646359807688919</c:v>
                </c:pt>
                <c:pt idx="34">
                  <c:v>1.7975129756016894</c:v>
                </c:pt>
                <c:pt idx="35">
                  <c:v>1.8983299857233904</c:v>
                </c:pt>
                <c:pt idx="36">
                  <c:v>1.9365057532122254</c:v>
                </c:pt>
                <c:pt idx="37">
                  <c:v>1.9397685888805638</c:v>
                </c:pt>
                <c:pt idx="38">
                  <c:v>1.7030605912115027</c:v>
                </c:pt>
                <c:pt idx="39">
                  <c:v>0.47949344407012262</c:v>
                </c:pt>
                <c:pt idx="40">
                  <c:v>0.32411887419716567</c:v>
                </c:pt>
                <c:pt idx="41">
                  <c:v>0.7626522133752367</c:v>
                </c:pt>
                <c:pt idx="42">
                  <c:v>0.48827777355380242</c:v>
                </c:pt>
                <c:pt idx="43">
                  <c:v>1.4553375366864962</c:v>
                </c:pt>
                <c:pt idx="44">
                  <c:v>1.5857505976175412</c:v>
                </c:pt>
                <c:pt idx="45">
                  <c:v>1.3259454824079198</c:v>
                </c:pt>
                <c:pt idx="46">
                  <c:v>1.3349794352188749</c:v>
                </c:pt>
                <c:pt idx="47">
                  <c:v>1.2843189741303496</c:v>
                </c:pt>
                <c:pt idx="48">
                  <c:v>1.5163771524449476</c:v>
                </c:pt>
                <c:pt idx="49">
                  <c:v>2.2906171677974818</c:v>
                </c:pt>
                <c:pt idx="50">
                  <c:v>1.8677708263784121</c:v>
                </c:pt>
                <c:pt idx="51">
                  <c:v>1.401239320155212</c:v>
                </c:pt>
                <c:pt idx="52">
                  <c:v>1.1653781628243376</c:v>
                </c:pt>
                <c:pt idx="53">
                  <c:v>1.4815635957748929</c:v>
                </c:pt>
                <c:pt idx="54">
                  <c:v>2.6809948705759146</c:v>
                </c:pt>
                <c:pt idx="55">
                  <c:v>2.8230869260993607</c:v>
                </c:pt>
                <c:pt idx="56">
                  <c:v>2.4578771239262442</c:v>
                </c:pt>
                <c:pt idx="57">
                  <c:v>0.6498239582659826</c:v>
                </c:pt>
                <c:pt idx="58">
                  <c:v>-1.3787526881708811</c:v>
                </c:pt>
                <c:pt idx="59">
                  <c:v>-2.0687298731967285</c:v>
                </c:pt>
                <c:pt idx="60">
                  <c:v>-2.2917979739544903</c:v>
                </c:pt>
                <c:pt idx="61">
                  <c:v>-1.9460723352944576</c:v>
                </c:pt>
                <c:pt idx="62">
                  <c:v>-1.1974217663616948</c:v>
                </c:pt>
                <c:pt idx="63">
                  <c:v>-0.55193281060997856</c:v>
                </c:pt>
                <c:pt idx="64">
                  <c:v>0.22463618422094989</c:v>
                </c:pt>
                <c:pt idx="65">
                  <c:v>0.78593851847059693</c:v>
                </c:pt>
                <c:pt idx="66">
                  <c:v>1.6603241775492661</c:v>
                </c:pt>
                <c:pt idx="67">
                  <c:v>2.0436837581393474</c:v>
                </c:pt>
                <c:pt idx="68">
                  <c:v>2.3204320703127834</c:v>
                </c:pt>
                <c:pt idx="69">
                  <c:v>2.494438843784752</c:v>
                </c:pt>
                <c:pt idx="70">
                  <c:v>2.5813054466083951</c:v>
                </c:pt>
                <c:pt idx="71">
                  <c:v>2.6054186534782975</c:v>
                </c:pt>
                <c:pt idx="72">
                  <c:v>2.5927845748309641</c:v>
                </c:pt>
                <c:pt idx="73">
                  <c:v>2.5601552079921541</c:v>
                </c:pt>
                <c:pt idx="74">
                  <c:v>2.5166374267249214</c:v>
                </c:pt>
                <c:pt idx="75">
                  <c:v>2.4676545032652486</c:v>
                </c:pt>
                <c:pt idx="76">
                  <c:v>2.4179151471640292</c:v>
                </c:pt>
                <c:pt idx="77">
                  <c:v>2.3677274769568601</c:v>
                </c:pt>
              </c:numCache>
            </c:numRef>
          </c:val>
          <c:smooth val="0"/>
          <c:extLst>
            <c:ext xmlns:c16="http://schemas.microsoft.com/office/drawing/2014/chart" uri="{C3380CC4-5D6E-409C-BE32-E72D297353CC}">
              <c16:uniqueId val="{00000001-4695-45F0-902D-4E1E25A0A02A}"/>
            </c:ext>
          </c:extLst>
        </c:ser>
        <c:ser>
          <c:idx val="1"/>
          <c:order val="1"/>
          <c:tx>
            <c:strRef>
              <c:f>'7'!$E$5</c:f>
              <c:strCache>
                <c:ptCount val="1"/>
                <c:pt idx="0">
                  <c:v>Nominal wages</c:v>
                </c:pt>
              </c:strCache>
            </c:strRef>
          </c:tx>
          <c:spPr>
            <a:ln w="38100" cap="rnd">
              <a:solidFill>
                <a:srgbClr val="C00000"/>
              </a:solidFill>
              <a:round/>
            </a:ln>
            <a:effectLst/>
          </c:spPr>
          <c:marker>
            <c:symbol val="none"/>
          </c:marker>
          <c:cat>
            <c:numRef>
              <c:f>'7'!$C$6:$C$83</c:f>
              <c:numCache>
                <c:formatCode>mmm\-yy</c:formatCode>
                <c:ptCount val="78"/>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pt idx="43">
                  <c:v>43070</c:v>
                </c:pt>
                <c:pt idx="44">
                  <c:v>43160</c:v>
                </c:pt>
                <c:pt idx="45">
                  <c:v>43252</c:v>
                </c:pt>
                <c:pt idx="46">
                  <c:v>43344</c:v>
                </c:pt>
                <c:pt idx="47">
                  <c:v>43435</c:v>
                </c:pt>
                <c:pt idx="48">
                  <c:v>43525</c:v>
                </c:pt>
                <c:pt idx="49">
                  <c:v>43617</c:v>
                </c:pt>
                <c:pt idx="50">
                  <c:v>43709</c:v>
                </c:pt>
                <c:pt idx="51">
                  <c:v>43800</c:v>
                </c:pt>
                <c:pt idx="52">
                  <c:v>43891</c:v>
                </c:pt>
                <c:pt idx="53">
                  <c:v>43983</c:v>
                </c:pt>
                <c:pt idx="54">
                  <c:v>44075</c:v>
                </c:pt>
                <c:pt idx="55">
                  <c:v>44166</c:v>
                </c:pt>
                <c:pt idx="56">
                  <c:v>44256</c:v>
                </c:pt>
                <c:pt idx="57">
                  <c:v>44348</c:v>
                </c:pt>
                <c:pt idx="58">
                  <c:v>44440</c:v>
                </c:pt>
                <c:pt idx="59">
                  <c:v>44531</c:v>
                </c:pt>
                <c:pt idx="60">
                  <c:v>44621</c:v>
                </c:pt>
                <c:pt idx="61">
                  <c:v>44713</c:v>
                </c:pt>
                <c:pt idx="62">
                  <c:v>44805</c:v>
                </c:pt>
                <c:pt idx="63">
                  <c:v>44896</c:v>
                </c:pt>
                <c:pt idx="64">
                  <c:v>44986</c:v>
                </c:pt>
                <c:pt idx="65">
                  <c:v>45078</c:v>
                </c:pt>
                <c:pt idx="66">
                  <c:v>45170</c:v>
                </c:pt>
                <c:pt idx="67">
                  <c:v>45261</c:v>
                </c:pt>
                <c:pt idx="68">
                  <c:v>45352</c:v>
                </c:pt>
                <c:pt idx="69">
                  <c:v>45444</c:v>
                </c:pt>
                <c:pt idx="70">
                  <c:v>45536</c:v>
                </c:pt>
                <c:pt idx="71">
                  <c:v>45627</c:v>
                </c:pt>
                <c:pt idx="72">
                  <c:v>45717</c:v>
                </c:pt>
                <c:pt idx="73">
                  <c:v>45809</c:v>
                </c:pt>
                <c:pt idx="74">
                  <c:v>45901</c:v>
                </c:pt>
                <c:pt idx="75">
                  <c:v>45992</c:v>
                </c:pt>
                <c:pt idx="76">
                  <c:v>46082</c:v>
                </c:pt>
                <c:pt idx="77">
                  <c:v>46174</c:v>
                </c:pt>
              </c:numCache>
            </c:numRef>
          </c:cat>
          <c:val>
            <c:numRef>
              <c:f>'7'!$E$6:$E$83</c:f>
              <c:numCache>
                <c:formatCode>0.00</c:formatCode>
                <c:ptCount val="78"/>
                <c:pt idx="0">
                  <c:v>4.6756879662383843</c:v>
                </c:pt>
                <c:pt idx="1">
                  <c:v>4.422674083482514</c:v>
                </c:pt>
                <c:pt idx="2">
                  <c:v>4.0061582553615471</c:v>
                </c:pt>
                <c:pt idx="3">
                  <c:v>4.2306817570274324</c:v>
                </c:pt>
                <c:pt idx="4">
                  <c:v>4.6691683198499145</c:v>
                </c:pt>
                <c:pt idx="5">
                  <c:v>5.380801193214757</c:v>
                </c:pt>
                <c:pt idx="6">
                  <c:v>5.5829560585184179</c:v>
                </c:pt>
                <c:pt idx="7">
                  <c:v>5.5019616036487751</c:v>
                </c:pt>
                <c:pt idx="8">
                  <c:v>5.4143832946244919</c:v>
                </c:pt>
                <c:pt idx="9">
                  <c:v>4.7321820139275328</c:v>
                </c:pt>
                <c:pt idx="10">
                  <c:v>3.4536496550891416</c:v>
                </c:pt>
                <c:pt idx="11">
                  <c:v>2.9154855595327822</c:v>
                </c:pt>
                <c:pt idx="12">
                  <c:v>1.0056074266176829</c:v>
                </c:pt>
                <c:pt idx="13">
                  <c:v>1.4042770830014373</c:v>
                </c:pt>
                <c:pt idx="14">
                  <c:v>1.9863930232955518</c:v>
                </c:pt>
                <c:pt idx="15">
                  <c:v>1.8413030370018735</c:v>
                </c:pt>
                <c:pt idx="16">
                  <c:v>3.1359253874982729</c:v>
                </c:pt>
                <c:pt idx="17">
                  <c:v>2.9050855643522278</c:v>
                </c:pt>
                <c:pt idx="18">
                  <c:v>2.9085770129168687</c:v>
                </c:pt>
                <c:pt idx="19">
                  <c:v>3.0327613604074433</c:v>
                </c:pt>
                <c:pt idx="20">
                  <c:v>3.2434261864692449</c:v>
                </c:pt>
                <c:pt idx="21">
                  <c:v>2.7123001721450768</c:v>
                </c:pt>
                <c:pt idx="22">
                  <c:v>2.8365892672090443</c:v>
                </c:pt>
                <c:pt idx="23">
                  <c:v>2.3611763329040469</c:v>
                </c:pt>
                <c:pt idx="24">
                  <c:v>2.3973053541793021</c:v>
                </c:pt>
                <c:pt idx="25">
                  <c:v>2.827009174212991</c:v>
                </c:pt>
                <c:pt idx="26">
                  <c:v>2.6184924399323739</c:v>
                </c:pt>
                <c:pt idx="27">
                  <c:v>2.8986288599028853</c:v>
                </c:pt>
                <c:pt idx="28">
                  <c:v>2.597033228149459</c:v>
                </c:pt>
                <c:pt idx="29">
                  <c:v>2.2805098083601649</c:v>
                </c:pt>
                <c:pt idx="30">
                  <c:v>2.7296234200078207</c:v>
                </c:pt>
                <c:pt idx="31">
                  <c:v>2.9247395342209215</c:v>
                </c:pt>
                <c:pt idx="32">
                  <c:v>2.4190724007616016</c:v>
                </c:pt>
                <c:pt idx="33">
                  <c:v>2.4916846221920919</c:v>
                </c:pt>
                <c:pt idx="34">
                  <c:v>2.2220229935168367</c:v>
                </c:pt>
                <c:pt idx="35">
                  <c:v>1.9834581138205465</c:v>
                </c:pt>
                <c:pt idx="36">
                  <c:v>2.3630182849527337</c:v>
                </c:pt>
                <c:pt idx="37">
                  <c:v>2.364517684552947</c:v>
                </c:pt>
                <c:pt idx="38">
                  <c:v>2.1254154498733246</c:v>
                </c:pt>
                <c:pt idx="39">
                  <c:v>1.8214566322370507</c:v>
                </c:pt>
                <c:pt idx="40">
                  <c:v>2.4978081359458448</c:v>
                </c:pt>
                <c:pt idx="41">
                  <c:v>2.5186817965136443</c:v>
                </c:pt>
                <c:pt idx="42">
                  <c:v>2.3999654653339864</c:v>
                </c:pt>
                <c:pt idx="43">
                  <c:v>3.0729400781397187</c:v>
                </c:pt>
                <c:pt idx="44">
                  <c:v>2.7031938541915546</c:v>
                </c:pt>
                <c:pt idx="45">
                  <c:v>2.8458346646442756</c:v>
                </c:pt>
                <c:pt idx="46">
                  <c:v>3.2616600945808649</c:v>
                </c:pt>
                <c:pt idx="47">
                  <c:v>3.1972434875583211</c:v>
                </c:pt>
                <c:pt idx="48">
                  <c:v>3.0225548550035342</c:v>
                </c:pt>
                <c:pt idx="49">
                  <c:v>4.0038590316916256</c:v>
                </c:pt>
                <c:pt idx="50">
                  <c:v>3.3599745005930881</c:v>
                </c:pt>
                <c:pt idx="51">
                  <c:v>3.2808720490165921</c:v>
                </c:pt>
                <c:pt idx="52">
                  <c:v>3.7290232234803877</c:v>
                </c:pt>
                <c:pt idx="53">
                  <c:v>2.9565863224574329</c:v>
                </c:pt>
                <c:pt idx="54">
                  <c:v>4.1633961439720313</c:v>
                </c:pt>
                <c:pt idx="55">
                  <c:v>4.3004301290603397</c:v>
                </c:pt>
                <c:pt idx="56">
                  <c:v>4.0161718330355312</c:v>
                </c:pt>
                <c:pt idx="57">
                  <c:v>4.0144312539102778</c:v>
                </c:pt>
                <c:pt idx="58">
                  <c:v>3.4868116953349348</c:v>
                </c:pt>
                <c:pt idx="59">
                  <c:v>3.7572097094178858</c:v>
                </c:pt>
                <c:pt idx="60">
                  <c:v>4.2279792515644621</c:v>
                </c:pt>
                <c:pt idx="61">
                  <c:v>4.6184569926889907</c:v>
                </c:pt>
                <c:pt idx="62">
                  <c:v>5.1769163945101671</c:v>
                </c:pt>
                <c:pt idx="63">
                  <c:v>5.4751046118678204</c:v>
                </c:pt>
                <c:pt idx="64">
                  <c:v>5.8027183839698626</c:v>
                </c:pt>
                <c:pt idx="65">
                  <c:v>6.0281791146856722</c:v>
                </c:pt>
                <c:pt idx="66">
                  <c:v>6.1937539628651894</c:v>
                </c:pt>
                <c:pt idx="67">
                  <c:v>6.265605274320829</c:v>
                </c:pt>
                <c:pt idx="68">
                  <c:v>6.2467962061121707</c:v>
                </c:pt>
                <c:pt idx="69">
                  <c:v>6.1485363961745865</c:v>
                </c:pt>
                <c:pt idx="70">
                  <c:v>5.9913076862657899</c:v>
                </c:pt>
                <c:pt idx="71">
                  <c:v>5.7968639681412304</c:v>
                </c:pt>
                <c:pt idx="72">
                  <c:v>5.587946665993071</c:v>
                </c:pt>
                <c:pt idx="73">
                  <c:v>5.3779184009603354</c:v>
                </c:pt>
                <c:pt idx="74">
                  <c:v>5.1735923515471738</c:v>
                </c:pt>
                <c:pt idx="75">
                  <c:v>4.9786311912681125</c:v>
                </c:pt>
                <c:pt idx="76">
                  <c:v>4.7957453010910811</c:v>
                </c:pt>
                <c:pt idx="77">
                  <c:v>4.6246041819843153</c:v>
                </c:pt>
              </c:numCache>
            </c:numRef>
          </c:val>
          <c:smooth val="0"/>
          <c:extLst>
            <c:ext xmlns:c16="http://schemas.microsoft.com/office/drawing/2014/chart" uri="{C3380CC4-5D6E-409C-BE32-E72D297353CC}">
              <c16:uniqueId val="{00000002-4695-45F0-902D-4E1E25A0A02A}"/>
            </c:ext>
          </c:extLst>
        </c:ser>
        <c:dLbls>
          <c:showLegendKey val="0"/>
          <c:showVal val="0"/>
          <c:showCatName val="0"/>
          <c:showSerName val="0"/>
          <c:showPercent val="0"/>
          <c:showBubbleSize val="0"/>
        </c:dLbls>
        <c:smooth val="0"/>
        <c:axId val="666178448"/>
        <c:axId val="666178776"/>
      </c:lineChart>
      <c:dateAx>
        <c:axId val="666178448"/>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r>
                  <a:rPr lang="en-NZ" b="1"/>
                  <a:t>Quarterly</a:t>
                </a:r>
              </a:p>
            </c:rich>
          </c:tx>
          <c:layout>
            <c:manualLayout>
              <c:xMode val="edge"/>
              <c:yMode val="edge"/>
              <c:x val="0.44207869116030885"/>
              <c:y val="0.86218241755624581"/>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none"/>
        <c:minorTickMark val="none"/>
        <c:tickLblPos val="low"/>
        <c:spPr>
          <a:noFill/>
          <a:ln w="9525" cap="flat" cmpd="sng" algn="ctr">
            <a:solidFill>
              <a:schemeClr val="dk1"/>
            </a:solidFill>
            <a:round/>
          </a:ln>
          <a:effectLst/>
        </c:spPr>
        <c:txPr>
          <a:bodyPr rot="0" spcFirstLastPara="1" vertOverflow="ellipsis"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66178776"/>
        <c:crosses val="autoZero"/>
        <c:auto val="1"/>
        <c:lblOffset val="100"/>
        <c:baseTimeUnit val="months"/>
        <c:majorUnit val="24"/>
        <c:majorTimeUnit val="months"/>
      </c:dateAx>
      <c:valAx>
        <c:axId val="666178776"/>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low"/>
        <c:spPr>
          <a:noFill/>
          <a:ln>
            <a:solidFill>
              <a:schemeClr val="tx1"/>
            </a:solid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66178448"/>
        <c:crossesAt val="44531"/>
        <c:crossBetween val="between"/>
      </c:valAx>
      <c:spPr>
        <a:noFill/>
        <a:ln>
          <a:noFill/>
        </a:ln>
        <a:effectLst/>
      </c:spPr>
    </c:plotArea>
    <c:legend>
      <c:legendPos val="b"/>
      <c:layout>
        <c:manualLayout>
          <c:xMode val="edge"/>
          <c:yMode val="edge"/>
          <c:x val="0.15750348634176878"/>
          <c:y val="0.91610825390188788"/>
          <c:w val="0.65702819359460896"/>
          <c:h val="6.3389799785124934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68474078720457E-2"/>
          <c:y val="0.10738253520301078"/>
          <c:w val="0.86321262139728538"/>
          <c:h val="0.64372714306128176"/>
        </c:manualLayout>
      </c:layout>
      <c:barChart>
        <c:barDir val="col"/>
        <c:grouping val="clustered"/>
        <c:varyColors val="0"/>
        <c:ser>
          <c:idx val="0"/>
          <c:order val="0"/>
          <c:tx>
            <c:strRef>
              <c:f>'9'!$D$5</c:f>
              <c:strCache>
                <c:ptCount val="1"/>
                <c:pt idx="0">
                  <c:v>$ billions (LHS)</c:v>
                </c:pt>
              </c:strCache>
            </c:strRef>
          </c:tx>
          <c:spPr>
            <a:solidFill>
              <a:srgbClr val="B42D38"/>
            </a:solidFill>
            <a:ln>
              <a:noFill/>
            </a:ln>
            <a:effectLst/>
          </c:spPr>
          <c:invertIfNegative val="0"/>
          <c:dPt>
            <c:idx val="0"/>
            <c:invertIfNegative val="0"/>
            <c:bubble3D val="0"/>
            <c:spPr>
              <a:solidFill>
                <a:srgbClr val="B42D38"/>
              </a:solidFill>
              <a:ln>
                <a:noFill/>
              </a:ln>
              <a:effectLst/>
            </c:spPr>
            <c:extLst>
              <c:ext xmlns:c16="http://schemas.microsoft.com/office/drawing/2014/chart" uri="{C3380CC4-5D6E-409C-BE32-E72D297353CC}">
                <c16:uniqueId val="{00000026-476A-42A4-AA8B-6E15DCE9A8CA}"/>
              </c:ext>
            </c:extLst>
          </c:dPt>
          <c:dPt>
            <c:idx val="1"/>
            <c:invertIfNegative val="0"/>
            <c:bubble3D val="0"/>
            <c:spPr>
              <a:solidFill>
                <a:srgbClr val="003399"/>
              </a:solidFill>
              <a:ln>
                <a:noFill/>
              </a:ln>
              <a:effectLst/>
            </c:spPr>
            <c:extLst>
              <c:ext xmlns:c16="http://schemas.microsoft.com/office/drawing/2014/chart" uri="{C3380CC4-5D6E-409C-BE32-E72D297353CC}">
                <c16:uniqueId val="{00000019-74E6-4024-9B49-0B0B1858FFA4}"/>
              </c:ext>
            </c:extLst>
          </c:dPt>
          <c:dPt>
            <c:idx val="2"/>
            <c:invertIfNegative val="0"/>
            <c:bubble3D val="0"/>
            <c:spPr>
              <a:solidFill>
                <a:srgbClr val="003399"/>
              </a:solidFill>
              <a:ln>
                <a:noFill/>
              </a:ln>
              <a:effectLst/>
            </c:spPr>
            <c:extLst>
              <c:ext xmlns:c16="http://schemas.microsoft.com/office/drawing/2014/chart" uri="{C3380CC4-5D6E-409C-BE32-E72D297353CC}">
                <c16:uniqueId val="{0000001A-74E6-4024-9B49-0B0B1858FFA4}"/>
              </c:ext>
            </c:extLst>
          </c:dPt>
          <c:dPt>
            <c:idx val="3"/>
            <c:invertIfNegative val="0"/>
            <c:bubble3D val="0"/>
            <c:spPr>
              <a:solidFill>
                <a:srgbClr val="003399"/>
              </a:solidFill>
              <a:ln>
                <a:noFill/>
              </a:ln>
              <a:effectLst/>
            </c:spPr>
            <c:extLst>
              <c:ext xmlns:c16="http://schemas.microsoft.com/office/drawing/2014/chart" uri="{C3380CC4-5D6E-409C-BE32-E72D297353CC}">
                <c16:uniqueId val="{0000001B-74E6-4024-9B49-0B0B1858FFA4}"/>
              </c:ext>
            </c:extLst>
          </c:dPt>
          <c:dPt>
            <c:idx val="4"/>
            <c:invertIfNegative val="0"/>
            <c:bubble3D val="0"/>
            <c:spPr>
              <a:solidFill>
                <a:srgbClr val="003399"/>
              </a:solidFill>
              <a:ln>
                <a:noFill/>
              </a:ln>
              <a:effectLst/>
            </c:spPr>
            <c:extLst>
              <c:ext xmlns:c16="http://schemas.microsoft.com/office/drawing/2014/chart" uri="{C3380CC4-5D6E-409C-BE32-E72D297353CC}">
                <c16:uniqueId val="{0000001C-74E6-4024-9B49-0B0B1858FFA4}"/>
              </c:ext>
            </c:extLst>
          </c:dPt>
          <c:dPt>
            <c:idx val="5"/>
            <c:invertIfNegative val="0"/>
            <c:bubble3D val="0"/>
            <c:spPr>
              <a:solidFill>
                <a:srgbClr val="003399"/>
              </a:solidFill>
              <a:ln>
                <a:noFill/>
              </a:ln>
              <a:effectLst/>
            </c:spPr>
            <c:extLst>
              <c:ext xmlns:c16="http://schemas.microsoft.com/office/drawing/2014/chart" uri="{C3380CC4-5D6E-409C-BE32-E72D297353CC}">
                <c16:uniqueId val="{0000001D-74E6-4024-9B49-0B0B1858FFA4}"/>
              </c:ext>
            </c:extLst>
          </c:dPt>
          <c:dPt>
            <c:idx val="6"/>
            <c:invertIfNegative val="0"/>
            <c:bubble3D val="0"/>
            <c:spPr>
              <a:solidFill>
                <a:srgbClr val="003399"/>
              </a:solidFill>
              <a:ln>
                <a:noFill/>
              </a:ln>
              <a:effectLst/>
            </c:spPr>
            <c:extLst>
              <c:ext xmlns:c16="http://schemas.microsoft.com/office/drawing/2014/chart" uri="{C3380CC4-5D6E-409C-BE32-E72D297353CC}">
                <c16:uniqueId val="{0000001E-74E6-4024-9B49-0B0B1858FFA4}"/>
              </c:ext>
            </c:extLst>
          </c:dPt>
          <c:dPt>
            <c:idx val="7"/>
            <c:invertIfNegative val="0"/>
            <c:bubble3D val="0"/>
            <c:spPr>
              <a:solidFill>
                <a:srgbClr val="003399"/>
              </a:solidFill>
              <a:ln>
                <a:noFill/>
              </a:ln>
              <a:effectLst/>
            </c:spPr>
            <c:extLst>
              <c:ext xmlns:c16="http://schemas.microsoft.com/office/drawing/2014/chart" uri="{C3380CC4-5D6E-409C-BE32-E72D297353CC}">
                <c16:uniqueId val="{00000020-74E6-4024-9B49-0B0B1858FFA4}"/>
              </c:ext>
            </c:extLst>
          </c:dPt>
          <c:dPt>
            <c:idx val="8"/>
            <c:invertIfNegative val="0"/>
            <c:bubble3D val="0"/>
            <c:spPr>
              <a:solidFill>
                <a:srgbClr val="003399"/>
              </a:solidFill>
              <a:ln>
                <a:noFill/>
              </a:ln>
              <a:effectLst/>
            </c:spPr>
            <c:extLst>
              <c:ext xmlns:c16="http://schemas.microsoft.com/office/drawing/2014/chart" uri="{C3380CC4-5D6E-409C-BE32-E72D297353CC}">
                <c16:uniqueId val="{0000001F-74E6-4024-9B49-0B0B1858FFA4}"/>
              </c:ext>
            </c:extLst>
          </c:dPt>
          <c:dPt>
            <c:idx val="9"/>
            <c:invertIfNegative val="0"/>
            <c:bubble3D val="0"/>
            <c:spPr>
              <a:solidFill>
                <a:srgbClr val="003399"/>
              </a:solidFill>
              <a:ln>
                <a:noFill/>
              </a:ln>
              <a:effectLst/>
            </c:spPr>
            <c:extLst>
              <c:ext xmlns:c16="http://schemas.microsoft.com/office/drawing/2014/chart" uri="{C3380CC4-5D6E-409C-BE32-E72D297353CC}">
                <c16:uniqueId val="{00000018-74E6-4024-9B49-0B0B1858FFA4}"/>
              </c:ext>
            </c:extLst>
          </c:dPt>
          <c:dPt>
            <c:idx val="10"/>
            <c:invertIfNegative val="0"/>
            <c:bubble3D val="0"/>
            <c:spPr>
              <a:solidFill>
                <a:srgbClr val="B42D38"/>
              </a:solidFill>
              <a:ln>
                <a:noFill/>
              </a:ln>
              <a:effectLst/>
            </c:spPr>
            <c:extLst>
              <c:ext xmlns:c16="http://schemas.microsoft.com/office/drawing/2014/chart" uri="{C3380CC4-5D6E-409C-BE32-E72D297353CC}">
                <c16:uniqueId val="{00000011-6D10-4D1B-9244-7A89B85C3009}"/>
              </c:ext>
            </c:extLst>
          </c:dPt>
          <c:dPt>
            <c:idx val="11"/>
            <c:invertIfNegative val="0"/>
            <c:bubble3D val="0"/>
            <c:spPr>
              <a:solidFill>
                <a:srgbClr val="B42D38"/>
              </a:solidFill>
              <a:ln>
                <a:noFill/>
              </a:ln>
              <a:effectLst/>
            </c:spPr>
            <c:extLst>
              <c:ext xmlns:c16="http://schemas.microsoft.com/office/drawing/2014/chart" uri="{C3380CC4-5D6E-409C-BE32-E72D297353CC}">
                <c16:uniqueId val="{00000013-6D10-4D1B-9244-7A89B85C3009}"/>
              </c:ext>
            </c:extLst>
          </c:dPt>
          <c:dPt>
            <c:idx val="12"/>
            <c:invertIfNegative val="0"/>
            <c:bubble3D val="0"/>
            <c:spPr>
              <a:solidFill>
                <a:srgbClr val="B42D38"/>
              </a:solidFill>
              <a:ln>
                <a:noFill/>
              </a:ln>
              <a:effectLst/>
            </c:spPr>
            <c:extLst>
              <c:ext xmlns:c16="http://schemas.microsoft.com/office/drawing/2014/chart" uri="{C3380CC4-5D6E-409C-BE32-E72D297353CC}">
                <c16:uniqueId val="{00000015-6D10-4D1B-9244-7A89B85C3009}"/>
              </c:ext>
            </c:extLst>
          </c:dPt>
          <c:dPt>
            <c:idx val="13"/>
            <c:invertIfNegative val="0"/>
            <c:bubble3D val="0"/>
            <c:spPr>
              <a:solidFill>
                <a:srgbClr val="B42D38"/>
              </a:solidFill>
              <a:ln>
                <a:noFill/>
              </a:ln>
              <a:effectLst/>
            </c:spPr>
            <c:extLst>
              <c:ext xmlns:c16="http://schemas.microsoft.com/office/drawing/2014/chart" uri="{C3380CC4-5D6E-409C-BE32-E72D297353CC}">
                <c16:uniqueId val="{00000017-6D10-4D1B-9244-7A89B85C3009}"/>
              </c:ext>
            </c:extLst>
          </c:dPt>
          <c:dPt>
            <c:idx val="14"/>
            <c:invertIfNegative val="0"/>
            <c:bubble3D val="0"/>
            <c:spPr>
              <a:solidFill>
                <a:srgbClr val="B42D38"/>
              </a:solidFill>
              <a:ln>
                <a:noFill/>
              </a:ln>
              <a:effectLst/>
            </c:spPr>
            <c:extLst>
              <c:ext xmlns:c16="http://schemas.microsoft.com/office/drawing/2014/chart" uri="{C3380CC4-5D6E-409C-BE32-E72D297353CC}">
                <c16:uniqueId val="{00000019-6D10-4D1B-9244-7A89B85C3009}"/>
              </c:ext>
            </c:extLst>
          </c:dPt>
          <c:dPt>
            <c:idx val="15"/>
            <c:invertIfNegative val="0"/>
            <c:bubble3D val="0"/>
            <c:spPr>
              <a:solidFill>
                <a:srgbClr val="B42D38"/>
              </a:solidFill>
              <a:ln>
                <a:noFill/>
              </a:ln>
              <a:effectLst/>
            </c:spPr>
            <c:extLst>
              <c:ext xmlns:c16="http://schemas.microsoft.com/office/drawing/2014/chart" uri="{C3380CC4-5D6E-409C-BE32-E72D297353CC}">
                <c16:uniqueId val="{0000001B-6D10-4D1B-9244-7A89B85C3009}"/>
              </c:ext>
            </c:extLst>
          </c:dPt>
          <c:dPt>
            <c:idx val="16"/>
            <c:invertIfNegative val="0"/>
            <c:bubble3D val="0"/>
            <c:spPr>
              <a:solidFill>
                <a:srgbClr val="B42D38"/>
              </a:solidFill>
              <a:ln>
                <a:noFill/>
              </a:ln>
              <a:effectLst/>
            </c:spPr>
            <c:extLst>
              <c:ext xmlns:c16="http://schemas.microsoft.com/office/drawing/2014/chart" uri="{C3380CC4-5D6E-409C-BE32-E72D297353CC}">
                <c16:uniqueId val="{0000001D-6D10-4D1B-9244-7A89B85C3009}"/>
              </c:ext>
            </c:extLst>
          </c:dPt>
          <c:dPt>
            <c:idx val="17"/>
            <c:invertIfNegative val="0"/>
            <c:bubble3D val="0"/>
            <c:spPr>
              <a:solidFill>
                <a:srgbClr val="B42D38"/>
              </a:solidFill>
              <a:ln>
                <a:noFill/>
              </a:ln>
              <a:effectLst/>
            </c:spPr>
            <c:extLst>
              <c:ext xmlns:c16="http://schemas.microsoft.com/office/drawing/2014/chart" uri="{C3380CC4-5D6E-409C-BE32-E72D297353CC}">
                <c16:uniqueId val="{0000001F-6D10-4D1B-9244-7A89B85C3009}"/>
              </c:ext>
            </c:extLst>
          </c:dPt>
          <c:dPt>
            <c:idx val="18"/>
            <c:invertIfNegative val="0"/>
            <c:bubble3D val="0"/>
            <c:spPr>
              <a:solidFill>
                <a:srgbClr val="B42D38"/>
              </a:solidFill>
              <a:ln>
                <a:noFill/>
              </a:ln>
              <a:effectLst/>
            </c:spPr>
            <c:extLst>
              <c:ext xmlns:c16="http://schemas.microsoft.com/office/drawing/2014/chart" uri="{C3380CC4-5D6E-409C-BE32-E72D297353CC}">
                <c16:uniqueId val="{00000021-6D10-4D1B-9244-7A89B85C3009}"/>
              </c:ext>
            </c:extLst>
          </c:dPt>
          <c:cat>
            <c:numRef>
              <c:f>'9'!$C$6:$C$24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'9'!$D$6:$D$24</c:f>
              <c:numCache>
                <c:formatCode>0.0</c:formatCode>
                <c:ptCount val="19"/>
                <c:pt idx="0">
                  <c:v>5.6369999999999996</c:v>
                </c:pt>
                <c:pt idx="1">
                  <c:v>-3.8929999999999998</c:v>
                </c:pt>
                <c:pt idx="2">
                  <c:v>-6.3150000000000004</c:v>
                </c:pt>
                <c:pt idx="3">
                  <c:v>-18.396000000000001</c:v>
                </c:pt>
                <c:pt idx="4">
                  <c:v>-9.24</c:v>
                </c:pt>
                <c:pt idx="5">
                  <c:v>-4.4139999999999997</c:v>
                </c:pt>
                <c:pt idx="6">
                  <c:v>-2.802</c:v>
                </c:pt>
                <c:pt idx="7">
                  <c:v>0.41399999999999998</c:v>
                </c:pt>
                <c:pt idx="8">
                  <c:v>1.831</c:v>
                </c:pt>
                <c:pt idx="9">
                  <c:v>4.069</c:v>
                </c:pt>
                <c:pt idx="10">
                  <c:v>5.5339999999999998</c:v>
                </c:pt>
                <c:pt idx="11">
                  <c:v>7.4290000000000003</c:v>
                </c:pt>
                <c:pt idx="12">
                  <c:v>-23.2</c:v>
                </c:pt>
                <c:pt idx="13">
                  <c:v>-4.6970000000000001</c:v>
                </c:pt>
                <c:pt idx="14">
                  <c:v>-18.978000000000002</c:v>
                </c:pt>
                <c:pt idx="15">
                  <c:v>-6.6340000000000003</c:v>
                </c:pt>
                <c:pt idx="16">
                  <c:v>-2.5870000000000002</c:v>
                </c:pt>
                <c:pt idx="17">
                  <c:v>2.645</c:v>
                </c:pt>
                <c:pt idx="18">
                  <c:v>6.98</c:v>
                </c:pt>
              </c:numCache>
            </c:numRef>
          </c:val>
          <c:extLst>
            <c:ext xmlns:c16="http://schemas.microsoft.com/office/drawing/2014/chart" uri="{C3380CC4-5D6E-409C-BE32-E72D297353CC}">
              <c16:uniqueId val="{00000022-6D10-4D1B-9244-7A89B85C3009}"/>
            </c:ext>
          </c:extLst>
        </c:ser>
        <c:dLbls>
          <c:showLegendKey val="0"/>
          <c:showVal val="0"/>
          <c:showCatName val="0"/>
          <c:showSerName val="0"/>
          <c:showPercent val="0"/>
          <c:showBubbleSize val="0"/>
        </c:dLbls>
        <c:gapWidth val="150"/>
        <c:axId val="910753568"/>
        <c:axId val="910756192"/>
      </c:barChart>
      <c:lineChart>
        <c:grouping val="standard"/>
        <c:varyColors val="0"/>
        <c:ser>
          <c:idx val="1"/>
          <c:order val="1"/>
          <c:tx>
            <c:strRef>
              <c:f>'9'!$E$5</c:f>
              <c:strCache>
                <c:ptCount val="1"/>
                <c:pt idx="0">
                  <c:v>% of GDP (RHS)</c:v>
                </c:pt>
              </c:strCache>
            </c:strRef>
          </c:tx>
          <c:spPr>
            <a:ln w="38100" cap="rnd">
              <a:solidFill>
                <a:srgbClr val="404040"/>
              </a:solidFill>
              <a:round/>
            </a:ln>
            <a:effectLst/>
          </c:spPr>
          <c:marker>
            <c:symbol val="none"/>
          </c:marker>
          <c:cat>
            <c:multiLvlStrRef>
              <c:f>'forecast and projection data'!#REF!</c:f>
            </c:multiLvlStrRef>
          </c:cat>
          <c:val>
            <c:numRef>
              <c:f>'9'!$E$6:$E$24</c:f>
              <c:numCache>
                <c:formatCode>0.0</c:formatCode>
                <c:ptCount val="19"/>
                <c:pt idx="0">
                  <c:v>2.9860312852594832</c:v>
                </c:pt>
                <c:pt idx="1">
                  <c:v>-2.0558832693455287</c:v>
                </c:pt>
                <c:pt idx="2">
                  <c:v>-3.2075864626137132</c:v>
                </c:pt>
                <c:pt idx="3">
                  <c:v>-8.945817407288537</c:v>
                </c:pt>
                <c:pt idx="4">
                  <c:v>-4.2990941194534011</c:v>
                </c:pt>
                <c:pt idx="5">
                  <c:v>-2.0171738544289624</c:v>
                </c:pt>
                <c:pt idx="6">
                  <c:v>-1.1827625652693297</c:v>
                </c:pt>
                <c:pt idx="7">
                  <c:v>0.16857844394766738</c:v>
                </c:pt>
                <c:pt idx="8">
                  <c:v>0.70772037508020313</c:v>
                </c:pt>
                <c:pt idx="9">
                  <c:v>1.4768598670862416</c:v>
                </c:pt>
                <c:pt idx="10">
                  <c:v>1.8721118260363596</c:v>
                </c:pt>
                <c:pt idx="11">
                  <c:v>2.395308046481035</c:v>
                </c:pt>
                <c:pt idx="12">
                  <c:v>-7.3</c:v>
                </c:pt>
                <c:pt idx="13">
                  <c:v>-1.3711746795386408</c:v>
                </c:pt>
                <c:pt idx="14">
                  <c:v>-5.2372318671402196</c:v>
                </c:pt>
                <c:pt idx="15">
                  <c:v>-1.6524437934968341</c:v>
                </c:pt>
                <c:pt idx="16">
                  <c:v>-0.61452288367297969</c:v>
                </c:pt>
                <c:pt idx="17">
                  <c:v>0.59935328760573658</c:v>
                </c:pt>
                <c:pt idx="18">
                  <c:v>1.5042066064409352</c:v>
                </c:pt>
              </c:numCache>
            </c:numRef>
          </c:val>
          <c:smooth val="0"/>
          <c:extLst>
            <c:ext xmlns:c16="http://schemas.microsoft.com/office/drawing/2014/chart" uri="{C3380CC4-5D6E-409C-BE32-E72D297353CC}">
              <c16:uniqueId val="{00000023-6D10-4D1B-9244-7A89B85C3009}"/>
            </c:ext>
          </c:extLst>
        </c:ser>
        <c:dLbls>
          <c:showLegendKey val="0"/>
          <c:showVal val="0"/>
          <c:showCatName val="0"/>
          <c:showSerName val="0"/>
          <c:showPercent val="0"/>
          <c:showBubbleSize val="0"/>
        </c:dLbls>
        <c:marker val="1"/>
        <c:smooth val="0"/>
        <c:axId val="908655152"/>
        <c:axId val="908655480"/>
        <c:extLst/>
      </c:lineChart>
      <c:catAx>
        <c:axId val="910753568"/>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Year ending 30 June</a:t>
                </a:r>
              </a:p>
            </c:rich>
          </c:tx>
          <c:layout>
            <c:manualLayout>
              <c:xMode val="edge"/>
              <c:yMode val="edge"/>
              <c:x val="0.41108105243794058"/>
              <c:y val="0.86641591292796394"/>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6192"/>
        <c:crosses val="autoZero"/>
        <c:auto val="1"/>
        <c:lblAlgn val="ctr"/>
        <c:lblOffset val="100"/>
        <c:noMultiLvlLbl val="0"/>
      </c:catAx>
      <c:valAx>
        <c:axId val="910756192"/>
        <c:scaling>
          <c:orientation val="minMax"/>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billions</a:t>
                </a:r>
              </a:p>
            </c:rich>
          </c:tx>
          <c:layout>
            <c:manualLayout>
              <c:xMode val="edge"/>
              <c:yMode val="edge"/>
              <c:x val="4.8344585410742113E-3"/>
              <c:y val="1.628019365218818E-2"/>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3568"/>
        <c:crosses val="autoZero"/>
        <c:crossBetween val="between"/>
      </c:valAx>
      <c:valAx>
        <c:axId val="908655480"/>
        <c:scaling>
          <c:orientation val="minMax"/>
        </c:scaling>
        <c:delete val="0"/>
        <c:axPos val="r"/>
        <c:title>
          <c:tx>
            <c:rich>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0.89328896980485528"/>
              <c:y val="1.9972035808983477E-2"/>
            </c:manualLayout>
          </c:layout>
          <c:overlay val="0"/>
          <c:spPr>
            <a:noFill/>
            <a:ln>
              <a:noFill/>
            </a:ln>
            <a:effectLst/>
          </c:spPr>
          <c:txPr>
            <a:bodyPr rot="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8655152"/>
        <c:crosses val="max"/>
        <c:crossBetween val="between"/>
        <c:majorUnit val="2"/>
      </c:valAx>
      <c:catAx>
        <c:axId val="908655152"/>
        <c:scaling>
          <c:orientation val="minMax"/>
        </c:scaling>
        <c:delete val="1"/>
        <c:axPos val="b"/>
        <c:numFmt formatCode="General" sourceLinked="1"/>
        <c:majorTickMark val="out"/>
        <c:minorTickMark val="none"/>
        <c:tickLblPos val="nextTo"/>
        <c:crossAx val="908655480"/>
        <c:crosses val="autoZero"/>
        <c:auto val="1"/>
        <c:lblAlgn val="ctr"/>
        <c:lblOffset val="100"/>
        <c:noMultiLvlLbl val="0"/>
      </c:catAx>
      <c:spPr>
        <a:noFill/>
        <a:ln>
          <a:noFill/>
        </a:ln>
        <a:effectLst/>
      </c:spPr>
    </c:plotArea>
    <c:legend>
      <c:legendPos val="r"/>
      <c:layout>
        <c:manualLayout>
          <c:xMode val="edge"/>
          <c:yMode val="edge"/>
          <c:x val="5.4817265546189702E-2"/>
          <c:y val="0.8992681384650848"/>
          <c:w val="0.89356233737283819"/>
          <c:h val="0.10073186153491519"/>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09642077527972E-2"/>
          <c:y val="9.6880176716222011E-2"/>
          <c:w val="0.92792911945152534"/>
          <c:h val="0.72984586947662577"/>
        </c:manualLayout>
      </c:layout>
      <c:lineChart>
        <c:grouping val="standard"/>
        <c:varyColors val="0"/>
        <c:ser>
          <c:idx val="0"/>
          <c:order val="0"/>
          <c:tx>
            <c:strRef>
              <c:f>'10'!$D$5</c:f>
              <c:strCache>
                <c:ptCount val="1"/>
                <c:pt idx="0">
                  <c:v>% of GDP </c:v>
                </c:pt>
              </c:strCache>
            </c:strRef>
          </c:tx>
          <c:spPr>
            <a:ln w="76200" cap="rnd">
              <a:solidFill>
                <a:srgbClr val="B42D38"/>
              </a:solidFill>
              <a:round/>
            </a:ln>
            <a:effectLst/>
          </c:spPr>
          <c:marker>
            <c:symbol val="none"/>
          </c:marker>
          <c:cat>
            <c:numRef>
              <c:f>'10'!$C$6:$C$23</c:f>
              <c:numCache>
                <c:formatCode>General</c:formatCode>
                <c:ptCount val="18"/>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numCache>
            </c:numRef>
          </c:cat>
          <c:val>
            <c:numRef>
              <c:f>'10'!$D$6:$D$23</c:f>
              <c:numCache>
                <c:formatCode>0.0</c:formatCode>
                <c:ptCount val="18"/>
                <c:pt idx="0">
                  <c:v>2.3953080464810319</c:v>
                </c:pt>
                <c:pt idx="1">
                  <c:v>-7.2368834038492826</c:v>
                </c:pt>
                <c:pt idx="2">
                  <c:v>-1.371174679538641</c:v>
                </c:pt>
                <c:pt idx="3">
                  <c:v>-5.2372318671402143</c:v>
                </c:pt>
                <c:pt idx="4">
                  <c:v>-1.6524437934968401</c:v>
                </c:pt>
                <c:pt idx="5">
                  <c:v>-0.61452288367298791</c:v>
                </c:pt>
                <c:pt idx="6">
                  <c:v>0.5993532876057438</c:v>
                </c:pt>
                <c:pt idx="7">
                  <c:v>1.5042066064409403</c:v>
                </c:pt>
                <c:pt idx="8">
                  <c:v>1.457920395305462</c:v>
                </c:pt>
                <c:pt idx="9">
                  <c:v>1.3032982209977402</c:v>
                </c:pt>
                <c:pt idx="10">
                  <c:v>1.0618344161397379</c:v>
                </c:pt>
                <c:pt idx="11">
                  <c:v>0.8111073790795329</c:v>
                </c:pt>
                <c:pt idx="12">
                  <c:v>0.54933766634708681</c:v>
                </c:pt>
                <c:pt idx="13">
                  <c:v>0.41052564684376158</c:v>
                </c:pt>
                <c:pt idx="14">
                  <c:v>0.2648218558774168</c:v>
                </c:pt>
                <c:pt idx="15">
                  <c:v>0.11589738025634738</c:v>
                </c:pt>
                <c:pt idx="16">
                  <c:v>-1.5948517196151143E-2</c:v>
                </c:pt>
                <c:pt idx="17">
                  <c:v>-0.14673851400725274</c:v>
                </c:pt>
              </c:numCache>
            </c:numRef>
          </c:val>
          <c:smooth val="0"/>
          <c:extLst>
            <c:ext xmlns:c16="http://schemas.microsoft.com/office/drawing/2014/chart" uri="{C3380CC4-5D6E-409C-BE32-E72D297353CC}">
              <c16:uniqueId val="{00000000-1D48-43D0-AF95-0DA8AE971B9F}"/>
            </c:ext>
          </c:extLst>
        </c:ser>
        <c:dLbls>
          <c:showLegendKey val="0"/>
          <c:showVal val="0"/>
          <c:showCatName val="0"/>
          <c:showSerName val="0"/>
          <c:showPercent val="0"/>
          <c:showBubbleSize val="0"/>
        </c:dLbls>
        <c:smooth val="0"/>
        <c:axId val="910753568"/>
        <c:axId val="910756192"/>
      </c:lineChart>
      <c:catAx>
        <c:axId val="910753568"/>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Year ending 30 June</a:t>
                </a:r>
              </a:p>
            </c:rich>
          </c:tx>
          <c:layout>
            <c:manualLayout>
              <c:xMode val="edge"/>
              <c:yMode val="edge"/>
              <c:x val="0.41304027527129272"/>
              <c:y val="0.9441328123759572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40404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6192"/>
        <c:crosses val="autoZero"/>
        <c:auto val="1"/>
        <c:lblAlgn val="ctr"/>
        <c:lblOffset val="100"/>
        <c:noMultiLvlLbl val="0"/>
      </c:catAx>
      <c:valAx>
        <c:axId val="910756192"/>
        <c:scaling>
          <c:orientation val="minMax"/>
        </c:scaling>
        <c:delete val="0"/>
        <c:axPos val="l"/>
        <c:majorGridlines>
          <c:spPr>
            <a:ln w="9525" cap="flat" cmpd="sng" algn="ctr">
              <a:solidFill>
                <a:srgbClr val="404040"/>
              </a:solidFill>
              <a:round/>
            </a:ln>
            <a:effectLst/>
          </c:spPr>
        </c:majorGridlines>
        <c:title>
          <c:tx>
            <c:rich>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NZ" b="1"/>
                  <a:t>% of GDP</a:t>
                </a:r>
              </a:p>
            </c:rich>
          </c:tx>
          <c:layout>
            <c:manualLayout>
              <c:xMode val="edge"/>
              <c:yMode val="edge"/>
              <c:x val="8.2069583805969414E-3"/>
              <c:y val="1.8380650394025842E-2"/>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10753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plotArea>
      <cx:plotAreaRegion>
        <cx:plotSurface>
          <cx:spPr>
            <a:noFill/>
          </cx:spPr>
        </cx:plotSurface>
        <cx:series layoutId="waterfall" uniqueId="{0BC34F8F-A4D4-44A3-B289-5DA0E85C3630}">
          <cx:tx>
            <cx:txData>
              <cx:f>_xlchart.v1.1</cx:f>
              <cx:v>% of GDP</cx:v>
            </cx:txData>
          </cx:tx>
          <cx:spPr>
            <a:ln>
              <a:noFill/>
            </a:ln>
          </cx:spPr>
          <cx:dataPt idx="0">
            <cx:spPr>
              <a:solidFill>
                <a:srgbClr val="A6A6A6"/>
              </a:solidFill>
            </cx:spPr>
          </cx:dataPt>
          <cx:dataPt idx="1">
            <cx:spPr>
              <a:solidFill>
                <a:srgbClr val="737373"/>
              </a:solidFill>
            </cx:spPr>
          </cx:dataPt>
          <cx:dataPt idx="2">
            <cx:spPr>
              <a:solidFill>
                <a:srgbClr val="D28188"/>
              </a:solidFill>
            </cx:spPr>
          </cx:dataPt>
          <cx:dataPt idx="3">
            <cx:spPr>
              <a:solidFill>
                <a:srgbClr val="A60000"/>
              </a:solidFill>
            </cx:spPr>
          </cx:dataPt>
          <cx:dataId val="0"/>
          <cx:layoutPr>
            <cx:visibility connectorLines="0"/>
            <cx:subtotals>
              <cx:idx val="3"/>
            </cx:subtotals>
          </cx:layoutPr>
        </cx:series>
      </cx:plotAreaRegion>
      <cx:axis id="0" hidden="1">
        <cx:catScaling gapWidth="0.5"/>
        <cx:tickLabels/>
        <cx:txPr>
          <a:bodyPr vertOverflow="overflow" horzOverflow="overflow" wrap="square" lIns="0" tIns="0" rIns="0" bIns="0"/>
          <a:lstStyle/>
          <a:p>
            <a:pPr algn="ctr" rtl="0">
              <a:defRPr sz="1000" b="0" i="0">
                <a:solidFill>
                  <a:sysClr val="windowText" lastClr="000000"/>
                </a:solidFill>
                <a:latin typeface="Arial" panose="020B0604020202020204" pitchFamily="34" charset="0"/>
                <a:ea typeface="Arial" panose="020B0604020202020204" pitchFamily="34" charset="0"/>
                <a:cs typeface="Arial" panose="020B0604020202020204" pitchFamily="34" charset="0"/>
              </a:defRPr>
            </a:pPr>
            <a:endParaRPr lang="en-NZ" sz="1000">
              <a:solidFill>
                <a:sysClr val="windowText" lastClr="000000"/>
              </a:solidFill>
              <a:latin typeface="Arial" panose="020B0604020202020204" pitchFamily="34" charset="0"/>
              <a:cs typeface="Arial" panose="020B0604020202020204" pitchFamily="34" charset="0"/>
            </a:endParaRPr>
          </a:p>
        </cx:txPr>
      </cx:axis>
      <cx:axis id="1">
        <cx:valScaling max="4.5"/>
        <cx:majorGridlines>
          <cx:spPr>
            <a:ln>
              <a:solidFill>
                <a:schemeClr val="bg1">
                  <a:lumMod val="50000"/>
                </a:schemeClr>
              </a:solidFill>
            </a:ln>
          </cx:spPr>
        </cx:majorGridlines>
        <cx:tickLabels/>
        <cx:numFmt formatCode="#,##0.0" sourceLinked="0"/>
        <cx:txPr>
          <a:bodyPr vertOverflow="overflow" horzOverflow="overflow" wrap="square" lIns="0" tIns="0" rIns="0" bIns="0"/>
          <a:lstStyle/>
          <a:p>
            <a:pPr algn="ctr" rtl="0">
              <a:defRPr sz="1800" b="0" i="0">
                <a:solidFill>
                  <a:sysClr val="windowText" lastClr="000000"/>
                </a:solidFill>
                <a:latin typeface="Arial" panose="020B0604020202020204" pitchFamily="34" charset="0"/>
                <a:ea typeface="Arial" panose="020B0604020202020204" pitchFamily="34" charset="0"/>
                <a:cs typeface="Arial" panose="020B0604020202020204" pitchFamily="34" charset="0"/>
              </a:defRPr>
            </a:pPr>
            <a:endParaRPr lang="en-NZ" sz="1800">
              <a:solidFill>
                <a:sysClr val="windowText" lastClr="000000"/>
              </a:solidFill>
              <a:latin typeface="Arial" panose="020B0604020202020204" pitchFamily="34" charset="0"/>
              <a:cs typeface="Arial" panose="020B0604020202020204" pitchFamily="34" charset="0"/>
            </a:endParaRPr>
          </a:p>
        </cx:txPr>
      </cx:axis>
    </cx:plotArea>
  </cx:chart>
  <cx:spPr>
    <a:solidFill>
      <a:schemeClr val="bg1"/>
    </a:solid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41E4345-3A10-41E9-8B68-C22A2D70FA86}">
  <sheetPr/>
  <sheetViews>
    <sheetView zoomScale="9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3492E1F-B560-4832-BEC1-218067857EDD}">
  <sheetPr/>
  <sheetViews>
    <sheetView zoomScale="90"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6AA6866-BE21-421F-B6DB-9563CDBAD285}">
  <sheetPr/>
  <sheetViews>
    <sheetView zoomScale="90"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27C3186-FBDE-42C6-B020-157C70FE65A3}">
  <sheetPr/>
  <sheetViews>
    <sheetView zoomScale="90"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BB47317-A28A-4395-9C91-34D44012507D}">
  <sheetPr/>
  <sheetViews>
    <sheetView zoomScale="90"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9D9ECA-EC5E-494E-875E-F35C61BD61AE}">
  <sheetPr/>
  <sheetViews>
    <sheetView zoomScale="90"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1F40D9E-0A19-4B2D-8B4C-7BB8C50D9298}">
  <sheetPr/>
  <sheetViews>
    <sheetView zoomScale="90"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3881451-1FC6-4AA7-90BE-8DA67596CB6B}">
  <sheetPr/>
  <sheetViews>
    <sheetView zoomScale="90"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C5FC55F-4D26-47DD-ADDE-E7F74EDDC861}">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DFC8FD-9224-4374-A91F-785FD1D6B8BF}">
  <sheetPr/>
  <sheetViews>
    <sheetView zoomScale="9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1026B0-DE04-4184-8197-262DD48D58C8}">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FDE091-FBEF-4B34-A836-BDBC0C054AE9}">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A5C848-4F16-49E2-A90C-1E82860E9740}">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C2EDD71-1176-4F73-8ECA-4C6AAAF81546}">
  <sheetPr/>
  <sheetViews>
    <sheetView zoomScale="9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F7C7551-6B4A-444C-AE2D-294F4CA7A97B}">
  <sheetPr/>
  <sheetViews>
    <sheetView zoomScale="9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C0FD52-4234-4ABB-8E6F-FE9319D49F1D}">
  <sheetPr/>
  <sheetViews>
    <sheetView zoomScale="9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A52D1BD-344C-4166-ABB6-25E383A4EB6F}">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microsoft.com/office/2014/relationships/chartEx" Target="../charts/chartEx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7102BD52-3790-4B6E-A61E-685291EDE39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0.74958</cdr:x>
      <cdr:y>0.09246</cdr:y>
    </cdr:from>
    <cdr:to>
      <cdr:x>0.89039</cdr:x>
      <cdr:y>0.168</cdr:y>
    </cdr:to>
    <cdr:sp macro="" textlink="">
      <cdr:nvSpPr>
        <cdr:cNvPr id="2" name="TextBox 1">
          <a:extLst xmlns:a="http://schemas.openxmlformats.org/drawingml/2006/main">
            <a:ext uri="{FF2B5EF4-FFF2-40B4-BE49-F238E27FC236}">
              <a16:creationId xmlns:a16="http://schemas.microsoft.com/office/drawing/2014/main" id="{77ECE516-39CC-4A6A-A976-6338D883A4AF}"/>
            </a:ext>
          </a:extLst>
        </cdr:cNvPr>
        <cdr:cNvSpPr txBox="1"/>
      </cdr:nvSpPr>
      <cdr:spPr>
        <a:xfrm xmlns:a="http://schemas.openxmlformats.org/drawingml/2006/main">
          <a:off x="6959720" y="559046"/>
          <a:ext cx="1307393" cy="456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0.00446</cdr:x>
      <cdr:y>0.00548</cdr:y>
    </cdr:from>
    <cdr:to>
      <cdr:x>0.28992</cdr:x>
      <cdr:y>0.06438</cdr:y>
    </cdr:to>
    <cdr:sp macro="" textlink="">
      <cdr:nvSpPr>
        <cdr:cNvPr id="3" name="TextBox 2">
          <a:extLst xmlns:a="http://schemas.openxmlformats.org/drawingml/2006/main">
            <a:ext uri="{FF2B5EF4-FFF2-40B4-BE49-F238E27FC236}">
              <a16:creationId xmlns:a16="http://schemas.microsoft.com/office/drawing/2014/main" id="{99E455E0-2C8A-4DA5-B038-690E312494D1}"/>
            </a:ext>
          </a:extLst>
        </cdr:cNvPr>
        <cdr:cNvSpPr txBox="1"/>
      </cdr:nvSpPr>
      <cdr:spPr>
        <a:xfrm xmlns:a="http://schemas.openxmlformats.org/drawingml/2006/main">
          <a:off x="41413" y="33147"/>
          <a:ext cx="2650402" cy="3561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Annual %</a:t>
          </a:r>
          <a:r>
            <a:rPr lang="en-NZ" sz="1800" b="1" baseline="0">
              <a:latin typeface="Arial" panose="020B0604020202020204" pitchFamily="34" charset="0"/>
              <a:cs typeface="Arial" panose="020B0604020202020204" pitchFamily="34" charset="0"/>
            </a:rPr>
            <a:t> change</a:t>
          </a:r>
          <a:endParaRPr lang="en-NZ" sz="1800" b="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209550</xdr:colOff>
      <xdr:row>31</xdr:row>
      <xdr:rowOff>171450</xdr:rowOff>
    </xdr:from>
    <xdr:to>
      <xdr:col>14</xdr:col>
      <xdr:colOff>323850</xdr:colOff>
      <xdr:row>31</xdr:row>
      <xdr:rowOff>171450</xdr:rowOff>
    </xdr:to>
    <xdr:cxnSp macro="">
      <xdr:nvCxnSpPr>
        <xdr:cNvPr id="9" name="Straight Connector 8">
          <a:extLst>
            <a:ext uri="{FF2B5EF4-FFF2-40B4-BE49-F238E27FC236}">
              <a16:creationId xmlns:a16="http://schemas.microsoft.com/office/drawing/2014/main" id="{46321A84-6617-4D39-85DD-BE21A73814E4}"/>
            </a:ext>
          </a:extLst>
        </xdr:cNvPr>
        <xdr:cNvCxnSpPr/>
      </xdr:nvCxnSpPr>
      <xdr:spPr>
        <a:xfrm>
          <a:off x="7524750" y="5505450"/>
          <a:ext cx="1333500" cy="0"/>
        </a:xfrm>
        <a:prstGeom prst="line">
          <a:avLst/>
        </a:prstGeom>
        <a:ln w="381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1762125</xdr:colOff>
      <xdr:row>10</xdr:row>
      <xdr:rowOff>47625</xdr:rowOff>
    </xdr:from>
    <xdr:to>
      <xdr:col>15</xdr:col>
      <xdr:colOff>38103</xdr:colOff>
      <xdr:row>44</xdr:row>
      <xdr:rowOff>152400</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E8CCCBF1-B4BF-4BBA-A7DE-159412A2C6E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057400" y="1914525"/>
              <a:ext cx="8963028" cy="6257925"/>
            </a:xfrm>
            <a:prstGeom prst="rect">
              <a:avLst/>
            </a:prstGeom>
            <a:solidFill>
              <a:prstClr val="white"/>
            </a:solidFill>
            <a:ln w="1">
              <a:solidFill>
                <a:prstClr val="green"/>
              </a:solidFill>
            </a:ln>
          </xdr:spPr>
          <xdr:txBody>
            <a:bodyPr vertOverflow="clip" horzOverflow="clip"/>
            <a:lstStyle/>
            <a:p>
              <a:r>
                <a:rPr lang="en-NZ"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1781175</xdr:colOff>
      <xdr:row>10</xdr:row>
      <xdr:rowOff>66675</xdr:rowOff>
    </xdr:from>
    <xdr:to>
      <xdr:col>3</xdr:col>
      <xdr:colOff>171450</xdr:colOff>
      <xdr:row>12</xdr:row>
      <xdr:rowOff>0</xdr:rowOff>
    </xdr:to>
    <xdr:sp macro="" textlink="">
      <xdr:nvSpPr>
        <xdr:cNvPr id="8" name="TextBox 7">
          <a:extLst>
            <a:ext uri="{FF2B5EF4-FFF2-40B4-BE49-F238E27FC236}">
              <a16:creationId xmlns:a16="http://schemas.microsoft.com/office/drawing/2014/main" id="{8B8B0FA4-5F18-4AE5-A5CC-F00DBE86D881}"/>
            </a:ext>
          </a:extLst>
        </xdr:cNvPr>
        <xdr:cNvSpPr txBox="1"/>
      </xdr:nvSpPr>
      <xdr:spPr>
        <a:xfrm>
          <a:off x="2076450" y="1933575"/>
          <a:ext cx="176212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latin typeface="Arial" panose="020B0604020202020204" pitchFamily="34" charset="0"/>
              <a:cs typeface="Arial" panose="020B0604020202020204" pitchFamily="34" charset="0"/>
            </a:rPr>
            <a:t>% of GDP</a:t>
          </a:r>
        </a:p>
        <a:p>
          <a:endParaRPr lang="en-NZ" sz="1800" b="1">
            <a:latin typeface="Arial" panose="020B0604020202020204" pitchFamily="34" charset="0"/>
            <a:cs typeface="Arial" panose="020B0604020202020204" pitchFamily="34" charset="0"/>
          </a:endParaRPr>
        </a:p>
      </xdr:txBody>
    </xdr:sp>
    <xdr:clientData/>
  </xdr:twoCellAnchor>
  <xdr:twoCellAnchor>
    <xdr:from>
      <xdr:col>1</xdr:col>
      <xdr:colOff>1762125</xdr:colOff>
      <xdr:row>10</xdr:row>
      <xdr:rowOff>47625</xdr:rowOff>
    </xdr:from>
    <xdr:to>
      <xdr:col>3</xdr:col>
      <xdr:colOff>152400</xdr:colOff>
      <xdr:row>11</xdr:row>
      <xdr:rowOff>161925</xdr:rowOff>
    </xdr:to>
    <xdr:sp macro="" textlink="">
      <xdr:nvSpPr>
        <xdr:cNvPr id="10" name="TextBox 9">
          <a:extLst>
            <a:ext uri="{FF2B5EF4-FFF2-40B4-BE49-F238E27FC236}">
              <a16:creationId xmlns:a16="http://schemas.microsoft.com/office/drawing/2014/main" id="{F238CBF8-10A6-4E88-B0CA-78842A25CEFD}"/>
            </a:ext>
          </a:extLst>
        </xdr:cNvPr>
        <xdr:cNvSpPr txBox="1"/>
      </xdr:nvSpPr>
      <xdr:spPr>
        <a:xfrm>
          <a:off x="2057400" y="1914525"/>
          <a:ext cx="176212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latin typeface="Arial" panose="020B0604020202020204" pitchFamily="34" charset="0"/>
              <a:cs typeface="Arial" panose="020B0604020202020204" pitchFamily="34" charset="0"/>
            </a:rPr>
            <a:t>% of GDP</a:t>
          </a:r>
        </a:p>
        <a:p>
          <a:endParaRPr lang="en-NZ" sz="1800" b="1">
            <a:latin typeface="Arial" panose="020B0604020202020204" pitchFamily="34" charset="0"/>
            <a:cs typeface="Arial" panose="020B0604020202020204" pitchFamily="34" charset="0"/>
          </a:endParaRPr>
        </a:p>
      </xdr:txBody>
    </xdr:sp>
    <xdr:clientData/>
  </xdr:twoCellAnchor>
  <xdr:twoCellAnchor>
    <xdr:from>
      <xdr:col>11</xdr:col>
      <xdr:colOff>390525</xdr:colOff>
      <xdr:row>14</xdr:row>
      <xdr:rowOff>66675</xdr:rowOff>
    </xdr:from>
    <xdr:to>
      <xdr:col>14</xdr:col>
      <xdr:colOff>514351</xdr:colOff>
      <xdr:row>22</xdr:row>
      <xdr:rowOff>38101</xdr:rowOff>
    </xdr:to>
    <xdr:sp macro="" textlink="">
      <xdr:nvSpPr>
        <xdr:cNvPr id="11" name="TextBox 10">
          <a:extLst>
            <a:ext uri="{FF2B5EF4-FFF2-40B4-BE49-F238E27FC236}">
              <a16:creationId xmlns:a16="http://schemas.microsoft.com/office/drawing/2014/main" id="{B8DBB18A-F2E0-42FA-B39C-63C2BAAB6D43}"/>
            </a:ext>
          </a:extLst>
        </xdr:cNvPr>
        <xdr:cNvSpPr txBox="1"/>
      </xdr:nvSpPr>
      <xdr:spPr>
        <a:xfrm>
          <a:off x="8934450" y="2657475"/>
          <a:ext cx="1952626"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b="1">
              <a:solidFill>
                <a:schemeClr val="dk1"/>
              </a:solidFill>
              <a:effectLst/>
              <a:latin typeface="Arial" panose="020B0604020202020204" pitchFamily="34" charset="0"/>
              <a:ea typeface="+mn-ea"/>
              <a:cs typeface="Arial" panose="020B0604020202020204" pitchFamily="34" charset="0"/>
            </a:rPr>
            <a:t>Result: </a:t>
          </a:r>
          <a:r>
            <a:rPr lang="en-NZ" sz="1100" b="0">
              <a:solidFill>
                <a:schemeClr val="dk1"/>
              </a:solidFill>
              <a:effectLst/>
              <a:latin typeface="Arial" panose="020B0604020202020204" pitchFamily="34" charset="0"/>
              <a:ea typeface="+mn-ea"/>
              <a:cs typeface="Arial" panose="020B0604020202020204" pitchFamily="34" charset="0"/>
            </a:rPr>
            <a:t>This results in an average OBEGAL surplus of 0.5% of GDP. However,</a:t>
          </a:r>
          <a:r>
            <a:rPr lang="en-NZ" sz="1100" b="0" baseline="0">
              <a:solidFill>
                <a:schemeClr val="dk1"/>
              </a:solidFill>
              <a:effectLst/>
              <a:latin typeface="Arial" panose="020B0604020202020204" pitchFamily="34" charset="0"/>
              <a:ea typeface="+mn-ea"/>
              <a:cs typeface="Arial" panose="020B0604020202020204" pitchFamily="34" charset="0"/>
            </a:rPr>
            <a:t> to accommodate for the volatility in OBEGAL, we </a:t>
          </a:r>
          <a:r>
            <a:rPr lang="en-NZ" sz="1100" b="0">
              <a:solidFill>
                <a:schemeClr val="dk1"/>
              </a:solidFill>
              <a:effectLst/>
              <a:latin typeface="Arial" panose="020B0604020202020204" pitchFamily="34" charset="0"/>
              <a:ea typeface="+mn-ea"/>
              <a:cs typeface="Arial" panose="020B0604020202020204" pitchFamily="34" charset="0"/>
            </a:rPr>
            <a:t>aim for an average surplus in the </a:t>
          </a:r>
          <a:r>
            <a:rPr lang="en-NZ" sz="1100" b="0" i="0">
              <a:solidFill>
                <a:schemeClr val="dk1"/>
              </a:solidFill>
              <a:effectLst/>
              <a:latin typeface="Arial" panose="020B0604020202020204" pitchFamily="34" charset="0"/>
              <a:ea typeface="+mn-ea"/>
              <a:cs typeface="Arial" panose="020B0604020202020204" pitchFamily="34" charset="0"/>
            </a:rPr>
            <a:t>range of:</a:t>
          </a:r>
        </a:p>
        <a:p>
          <a:pPr marL="0" marR="0" lvl="0" indent="0" algn="ctr" defTabSz="914400" eaLnBrk="1" fontAlgn="auto" latinLnBrk="0" hangingPunct="1">
            <a:lnSpc>
              <a:spcPct val="100000"/>
            </a:lnSpc>
            <a:spcBef>
              <a:spcPts val="0"/>
            </a:spcBef>
            <a:spcAft>
              <a:spcPts val="0"/>
            </a:spcAft>
            <a:buClrTx/>
            <a:buSzTx/>
            <a:buFontTx/>
            <a:buNone/>
            <a:tabLst/>
            <a:defRPr/>
          </a:pPr>
          <a:r>
            <a:rPr lang="en-NZ" sz="1100" b="1" i="0">
              <a:solidFill>
                <a:schemeClr val="dk1"/>
              </a:solidFill>
              <a:effectLst/>
              <a:latin typeface="Arial" panose="020B0604020202020204" pitchFamily="34" charset="0"/>
              <a:ea typeface="+mn-ea"/>
              <a:cs typeface="Arial" panose="020B0604020202020204" pitchFamily="34" charset="0"/>
            </a:rPr>
            <a:t>0-2% of GDP. </a:t>
          </a:r>
          <a:endParaRPr lang="en-NZ" sz="1100">
            <a:effectLst/>
            <a:latin typeface="Arial" panose="020B0604020202020204" pitchFamily="34" charset="0"/>
            <a:cs typeface="Arial" panose="020B0604020202020204" pitchFamily="34" charset="0"/>
          </a:endParaRPr>
        </a:p>
        <a:p>
          <a:endParaRPr lang="en-NZ" sz="1100"/>
        </a:p>
      </xdr:txBody>
    </xdr:sp>
    <xdr:clientData/>
  </xdr:twoCellAnchor>
  <xdr:twoCellAnchor>
    <xdr:from>
      <xdr:col>8</xdr:col>
      <xdr:colOff>476250</xdr:colOff>
      <xdr:row>26</xdr:row>
      <xdr:rowOff>95250</xdr:rowOff>
    </xdr:from>
    <xdr:to>
      <xdr:col>10</xdr:col>
      <xdr:colOff>428625</xdr:colOff>
      <xdr:row>30</xdr:row>
      <xdr:rowOff>142875</xdr:rowOff>
    </xdr:to>
    <xdr:sp macro="" textlink="">
      <xdr:nvSpPr>
        <xdr:cNvPr id="12" name="TextBox 11">
          <a:extLst>
            <a:ext uri="{FF2B5EF4-FFF2-40B4-BE49-F238E27FC236}">
              <a16:creationId xmlns:a16="http://schemas.microsoft.com/office/drawing/2014/main" id="{5EB16654-7B88-4083-BB54-0203D5A76D64}"/>
            </a:ext>
          </a:extLst>
        </xdr:cNvPr>
        <xdr:cNvSpPr txBox="1"/>
      </xdr:nvSpPr>
      <xdr:spPr>
        <a:xfrm>
          <a:off x="7191375" y="4857750"/>
          <a:ext cx="11715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a:latin typeface="Arial" panose="020B0604020202020204" pitchFamily="34" charset="0"/>
              <a:cs typeface="Arial" panose="020B0604020202020204" pitchFamily="34" charset="0"/>
            </a:rPr>
            <a:t>Adding annual allowance for shocks:</a:t>
          </a:r>
        </a:p>
        <a:p>
          <a:pPr algn="ctr"/>
          <a:r>
            <a:rPr lang="en-NZ" sz="1100" b="1">
              <a:latin typeface="Arial" panose="020B0604020202020204" pitchFamily="34" charset="0"/>
              <a:cs typeface="Arial" panose="020B0604020202020204" pitchFamily="34" charset="0"/>
            </a:rPr>
            <a:t>1.5%</a:t>
          </a:r>
          <a:r>
            <a:rPr lang="en-NZ" sz="1100" b="1" baseline="0">
              <a:latin typeface="Arial" panose="020B0604020202020204" pitchFamily="34" charset="0"/>
              <a:cs typeface="Arial" panose="020B0604020202020204" pitchFamily="34" charset="0"/>
            </a:rPr>
            <a:t> of GDP</a:t>
          </a:r>
          <a:endParaRPr lang="en-NZ" sz="1100" b="1">
            <a:latin typeface="Arial" panose="020B0604020202020204" pitchFamily="34" charset="0"/>
            <a:cs typeface="Arial" panose="020B0604020202020204" pitchFamily="34" charset="0"/>
          </a:endParaRPr>
        </a:p>
      </xdr:txBody>
    </xdr:sp>
    <xdr:clientData/>
  </xdr:twoCellAnchor>
  <xdr:twoCellAnchor>
    <xdr:from>
      <xdr:col>5</xdr:col>
      <xdr:colOff>200025</xdr:colOff>
      <xdr:row>33</xdr:row>
      <xdr:rowOff>152400</xdr:rowOff>
    </xdr:from>
    <xdr:to>
      <xdr:col>7</xdr:col>
      <xdr:colOff>209552</xdr:colOff>
      <xdr:row>38</xdr:row>
      <xdr:rowOff>28575</xdr:rowOff>
    </xdr:to>
    <xdr:sp macro="" textlink="">
      <xdr:nvSpPr>
        <xdr:cNvPr id="13" name="TextBox 12">
          <a:extLst>
            <a:ext uri="{FF2B5EF4-FFF2-40B4-BE49-F238E27FC236}">
              <a16:creationId xmlns:a16="http://schemas.microsoft.com/office/drawing/2014/main" id="{9F496F5D-6FCB-495E-A1EC-03D4743C6B7F}"/>
            </a:ext>
          </a:extLst>
        </xdr:cNvPr>
        <xdr:cNvSpPr txBox="1"/>
      </xdr:nvSpPr>
      <xdr:spPr>
        <a:xfrm>
          <a:off x="5086350" y="6181725"/>
          <a:ext cx="1228727"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a:latin typeface="Arial" panose="020B0604020202020204" pitchFamily="34" charset="0"/>
              <a:cs typeface="Arial" panose="020B0604020202020204" pitchFamily="34" charset="0"/>
            </a:rPr>
            <a:t>Adding annual allowance for the NZSF:</a:t>
          </a:r>
        </a:p>
        <a:p>
          <a:pPr algn="ctr"/>
          <a:r>
            <a:rPr lang="en-NZ" sz="1100" b="1">
              <a:latin typeface="Arial" panose="020B0604020202020204" pitchFamily="34" charset="0"/>
              <a:cs typeface="Arial" panose="020B0604020202020204" pitchFamily="34" charset="0"/>
            </a:rPr>
            <a:t>0.3%</a:t>
          </a:r>
          <a:r>
            <a:rPr lang="en-NZ" sz="1100" b="1" baseline="0">
              <a:latin typeface="Arial" panose="020B0604020202020204" pitchFamily="34" charset="0"/>
              <a:cs typeface="Arial" panose="020B0604020202020204" pitchFamily="34" charset="0"/>
            </a:rPr>
            <a:t> of GDP</a:t>
          </a:r>
          <a:endParaRPr lang="en-NZ" sz="1100" b="1">
            <a:latin typeface="Arial" panose="020B0604020202020204" pitchFamily="34" charset="0"/>
            <a:cs typeface="Arial" panose="020B0604020202020204" pitchFamily="34" charset="0"/>
          </a:endParaRPr>
        </a:p>
      </xdr:txBody>
    </xdr:sp>
    <xdr:clientData/>
  </xdr:twoCellAnchor>
  <xdr:twoCellAnchor>
    <xdr:from>
      <xdr:col>2</xdr:col>
      <xdr:colOff>9525</xdr:colOff>
      <xdr:row>24</xdr:row>
      <xdr:rowOff>95250</xdr:rowOff>
    </xdr:from>
    <xdr:to>
      <xdr:col>3</xdr:col>
      <xdr:colOff>581026</xdr:colOff>
      <xdr:row>32</xdr:row>
      <xdr:rowOff>133351</xdr:rowOff>
    </xdr:to>
    <xdr:sp macro="" textlink="">
      <xdr:nvSpPr>
        <xdr:cNvPr id="14" name="TextBox 13">
          <a:extLst>
            <a:ext uri="{FF2B5EF4-FFF2-40B4-BE49-F238E27FC236}">
              <a16:creationId xmlns:a16="http://schemas.microsoft.com/office/drawing/2014/main" id="{8084432C-57CC-4B89-8D6D-548E9430A73A}"/>
            </a:ext>
          </a:extLst>
        </xdr:cNvPr>
        <xdr:cNvSpPr txBox="1"/>
      </xdr:nvSpPr>
      <xdr:spPr>
        <a:xfrm>
          <a:off x="2990850" y="4495800"/>
          <a:ext cx="1257301" cy="1485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a:latin typeface="Arial" panose="020B0604020202020204" pitchFamily="34" charset="0"/>
              <a:cs typeface="Arial" panose="020B0604020202020204" pitchFamily="34" charset="0"/>
            </a:rPr>
            <a:t>Starting with the</a:t>
          </a:r>
          <a:r>
            <a:rPr lang="en-NZ" sz="1100" baseline="0">
              <a:latin typeface="Arial" panose="020B0604020202020204" pitchFamily="34" charset="0"/>
              <a:cs typeface="Arial" panose="020B0604020202020204" pitchFamily="34" charset="0"/>
            </a:rPr>
            <a:t> annual o</a:t>
          </a:r>
          <a:r>
            <a:rPr lang="en-NZ" sz="1100">
              <a:latin typeface="Arial" panose="020B0604020202020204" pitchFamily="34" charset="0"/>
              <a:cs typeface="Arial" panose="020B0604020202020204" pitchFamily="34" charset="0"/>
            </a:rPr>
            <a:t>perating balance needed to ensure net debt to GDP does not increase:</a:t>
          </a:r>
        </a:p>
        <a:p>
          <a:pPr algn="ctr"/>
          <a:r>
            <a:rPr lang="en-NZ" sz="1100" b="1">
              <a:latin typeface="Arial" panose="020B0604020202020204" pitchFamily="34" charset="0"/>
              <a:cs typeface="Arial" panose="020B0604020202020204" pitchFamily="34" charset="0"/>
            </a:rPr>
            <a:t>-1.35%</a:t>
          </a:r>
          <a:r>
            <a:rPr lang="en-NZ" sz="1100" b="1" baseline="0">
              <a:latin typeface="Arial" panose="020B0604020202020204" pitchFamily="34" charset="0"/>
              <a:cs typeface="Arial" panose="020B0604020202020204" pitchFamily="34" charset="0"/>
            </a:rPr>
            <a:t> of GDP</a:t>
          </a:r>
          <a:endParaRPr lang="en-NZ" sz="1100" b="1">
            <a:latin typeface="Arial" panose="020B0604020202020204" pitchFamily="34" charset="0"/>
            <a:cs typeface="Arial" panose="020B0604020202020204" pitchFamily="34" charset="0"/>
          </a:endParaRPr>
        </a:p>
      </xdr:txBody>
    </xdr:sp>
    <xdr:clientData/>
  </xdr:twoCellAnchor>
  <xdr:twoCellAnchor>
    <xdr:from>
      <xdr:col>1</xdr:col>
      <xdr:colOff>1762125</xdr:colOff>
      <xdr:row>10</xdr:row>
      <xdr:rowOff>47625</xdr:rowOff>
    </xdr:from>
    <xdr:to>
      <xdr:col>2</xdr:col>
      <xdr:colOff>409575</xdr:colOff>
      <xdr:row>10</xdr:row>
      <xdr:rowOff>47625</xdr:rowOff>
    </xdr:to>
    <xdr:cxnSp macro="">
      <xdr:nvCxnSpPr>
        <xdr:cNvPr id="15" name="Straight Connector 14">
          <a:extLst>
            <a:ext uri="{FF2B5EF4-FFF2-40B4-BE49-F238E27FC236}">
              <a16:creationId xmlns:a16="http://schemas.microsoft.com/office/drawing/2014/main" id="{FCC6D399-51BC-4EA7-A68B-BB3422A42020}"/>
            </a:ext>
          </a:extLst>
        </xdr:cNvPr>
        <xdr:cNvCxnSpPr/>
      </xdr:nvCxnSpPr>
      <xdr:spPr>
        <a:xfrm>
          <a:off x="2057400" y="1914525"/>
          <a:ext cx="1333500" cy="0"/>
        </a:xfrm>
        <a:prstGeom prst="line">
          <a:avLst/>
        </a:prstGeom>
        <a:ln w="381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56000</xdr:colOff>
      <xdr:row>31</xdr:row>
      <xdr:rowOff>27343</xdr:rowOff>
    </xdr:from>
    <xdr:to>
      <xdr:col>14</xdr:col>
      <xdr:colOff>170300</xdr:colOff>
      <xdr:row>31</xdr:row>
      <xdr:rowOff>27343</xdr:rowOff>
    </xdr:to>
    <xdr:cxnSp macro="">
      <xdr:nvCxnSpPr>
        <xdr:cNvPr id="16" name="Straight Connector 15">
          <a:extLst>
            <a:ext uri="{FF2B5EF4-FFF2-40B4-BE49-F238E27FC236}">
              <a16:creationId xmlns:a16="http://schemas.microsoft.com/office/drawing/2014/main" id="{D6DE2C49-B40C-4950-AFE0-6B3E9F82D9E2}"/>
            </a:ext>
          </a:extLst>
        </xdr:cNvPr>
        <xdr:cNvCxnSpPr/>
      </xdr:nvCxnSpPr>
      <xdr:spPr>
        <a:xfrm>
          <a:off x="9200000" y="5635187"/>
          <a:ext cx="1328738" cy="0"/>
        </a:xfrm>
        <a:prstGeom prst="line">
          <a:avLst/>
        </a:prstGeom>
        <a:ln w="381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29</xdr:row>
      <xdr:rowOff>29232</xdr:rowOff>
    </xdr:from>
    <xdr:to>
      <xdr:col>14</xdr:col>
      <xdr:colOff>6898</xdr:colOff>
      <xdr:row>30</xdr:row>
      <xdr:rowOff>140576</xdr:rowOff>
    </xdr:to>
    <xdr:sp macro="" textlink="">
      <xdr:nvSpPr>
        <xdr:cNvPr id="17" name="TextBox 16">
          <a:extLst>
            <a:ext uri="{FF2B5EF4-FFF2-40B4-BE49-F238E27FC236}">
              <a16:creationId xmlns:a16="http://schemas.microsoft.com/office/drawing/2014/main" id="{CACA9FAF-44CE-4CF0-9FCA-75B55BB32870}"/>
            </a:ext>
          </a:extLst>
        </xdr:cNvPr>
        <xdr:cNvSpPr txBox="1"/>
      </xdr:nvSpPr>
      <xdr:spPr>
        <a:xfrm>
          <a:off x="9316107" y="5402646"/>
          <a:ext cx="1076325" cy="295275"/>
        </a:xfrm>
        <a:prstGeom prst="rect">
          <a:avLst/>
        </a:prstGeom>
        <a:solidFill>
          <a:srgbClr val="A6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050" b="1">
              <a:solidFill>
                <a:schemeClr val="bg1"/>
              </a:solidFill>
              <a:latin typeface="Arial" panose="020B0604020202020204" pitchFamily="34" charset="0"/>
              <a:cs typeface="Arial" panose="020B0604020202020204" pitchFamily="34" charset="0"/>
            </a:rPr>
            <a:t>0.5% of</a:t>
          </a:r>
          <a:r>
            <a:rPr lang="en-NZ" sz="1050" b="1" baseline="0">
              <a:solidFill>
                <a:schemeClr val="bg1"/>
              </a:solidFill>
              <a:latin typeface="Arial" panose="020B0604020202020204" pitchFamily="34" charset="0"/>
              <a:cs typeface="Arial" panose="020B0604020202020204" pitchFamily="34" charset="0"/>
            </a:rPr>
            <a:t> GDP</a:t>
          </a:r>
        </a:p>
        <a:p>
          <a:pPr algn="ctr"/>
          <a:endParaRPr lang="en-NZ" sz="1100" b="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79A11E88-071F-4D48-AC1E-1BECB48BBD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0.71673</cdr:x>
      <cdr:y>0.10942</cdr:y>
    </cdr:from>
    <cdr:to>
      <cdr:x>0.7195</cdr:x>
      <cdr:y>0.75306</cdr:y>
    </cdr:to>
    <cdr:cxnSp macro="">
      <cdr:nvCxnSpPr>
        <cdr:cNvPr id="2" name="Straight Connector 1">
          <a:extLst xmlns:a="http://schemas.openxmlformats.org/drawingml/2006/main">
            <a:ext uri="{FF2B5EF4-FFF2-40B4-BE49-F238E27FC236}">
              <a16:creationId xmlns:a16="http://schemas.microsoft.com/office/drawing/2014/main" id="{AF7D8728-3D0F-4A7B-82EA-3B92255C8BCB}"/>
            </a:ext>
          </a:extLst>
        </cdr:cNvPr>
        <cdr:cNvCxnSpPr/>
      </cdr:nvCxnSpPr>
      <cdr:spPr>
        <a:xfrm xmlns:a="http://schemas.openxmlformats.org/drawingml/2006/main">
          <a:off x="6652424" y="661242"/>
          <a:ext cx="25659" cy="388959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0.73166</cdr:x>
      <cdr:y>0.11145</cdr:y>
    </cdr:from>
    <cdr:to>
      <cdr:x>0.87247</cdr:x>
      <cdr:y>0.18689</cdr:y>
    </cdr:to>
    <cdr:sp macro="" textlink="">
      <cdr:nvSpPr>
        <cdr:cNvPr id="5" name="TextBox 1">
          <a:extLst xmlns:a="http://schemas.openxmlformats.org/drawingml/2006/main">
            <a:ext uri="{FF2B5EF4-FFF2-40B4-BE49-F238E27FC236}">
              <a16:creationId xmlns:a16="http://schemas.microsoft.com/office/drawing/2014/main" id="{F2A7CDB6-0EC1-4C6B-8349-77EDD914EEDD}"/>
            </a:ext>
          </a:extLst>
        </cdr:cNvPr>
        <cdr:cNvSpPr txBox="1"/>
      </cdr:nvSpPr>
      <cdr:spPr>
        <a:xfrm xmlns:a="http://schemas.openxmlformats.org/drawingml/2006/main">
          <a:off x="6793327" y="673858"/>
          <a:ext cx="1307393" cy="456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0.43015</cdr:x>
      <cdr:y>0.11406</cdr:y>
    </cdr:from>
    <cdr:to>
      <cdr:x>0.57096</cdr:x>
      <cdr:y>0.1895</cdr:y>
    </cdr:to>
    <cdr:sp macro="" textlink="">
      <cdr:nvSpPr>
        <cdr:cNvPr id="4" name="TextBox 1">
          <a:extLst xmlns:a="http://schemas.openxmlformats.org/drawingml/2006/main">
            <a:ext uri="{FF2B5EF4-FFF2-40B4-BE49-F238E27FC236}">
              <a16:creationId xmlns:a16="http://schemas.microsoft.com/office/drawing/2014/main" id="{386DEE41-77F4-4CC2-BEF9-8498142EFDBC}"/>
            </a:ext>
          </a:extLst>
        </cdr:cNvPr>
        <cdr:cNvSpPr txBox="1"/>
      </cdr:nvSpPr>
      <cdr:spPr>
        <a:xfrm xmlns:a="http://schemas.openxmlformats.org/drawingml/2006/main">
          <a:off x="3993322" y="688561"/>
          <a:ext cx="1307213" cy="4554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Actuals</a:t>
          </a:r>
        </a:p>
      </cdr:txBody>
    </cdr:sp>
  </cdr:relSizeAnchor>
  <cdr:relSizeAnchor xmlns:cdr="http://schemas.openxmlformats.org/drawingml/2006/chartDrawing">
    <cdr:from>
      <cdr:x>0.1293</cdr:x>
      <cdr:y>0.45646</cdr:y>
    </cdr:from>
    <cdr:to>
      <cdr:x>0.38463</cdr:x>
      <cdr:y>0.45646</cdr:y>
    </cdr:to>
    <cdr:cxnSp macro="">
      <cdr:nvCxnSpPr>
        <cdr:cNvPr id="6" name="Straight Connector 5">
          <a:extLst xmlns:a="http://schemas.openxmlformats.org/drawingml/2006/main">
            <a:ext uri="{FF2B5EF4-FFF2-40B4-BE49-F238E27FC236}">
              <a16:creationId xmlns:a16="http://schemas.microsoft.com/office/drawing/2014/main" id="{F328FD9B-AC6D-4E84-92C5-3DCE9A1102C3}"/>
            </a:ext>
          </a:extLst>
        </cdr:cNvPr>
        <cdr:cNvCxnSpPr/>
      </cdr:nvCxnSpPr>
      <cdr:spPr>
        <a:xfrm xmlns:a="http://schemas.openxmlformats.org/drawingml/2006/main">
          <a:off x="1200150" y="2758440"/>
          <a:ext cx="2369820" cy="0"/>
        </a:xfrm>
        <a:prstGeom xmlns:a="http://schemas.openxmlformats.org/drawingml/2006/main" prst="line">
          <a:avLst/>
        </a:prstGeom>
        <a:ln xmlns:a="http://schemas.openxmlformats.org/drawingml/2006/main" w="38100">
          <a:solidFill>
            <a:srgbClr val="003399"/>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0.6398</cdr:x>
      <cdr:y>0.43784</cdr:y>
    </cdr:from>
    <cdr:to>
      <cdr:x>0.84027</cdr:x>
      <cdr:y>0.43818</cdr:y>
    </cdr:to>
    <cdr:cxnSp macro="">
      <cdr:nvCxnSpPr>
        <cdr:cNvPr id="9" name="Straight Connector 8">
          <a:extLst xmlns:a="http://schemas.openxmlformats.org/drawingml/2006/main">
            <a:ext uri="{FF2B5EF4-FFF2-40B4-BE49-F238E27FC236}">
              <a16:creationId xmlns:a16="http://schemas.microsoft.com/office/drawing/2014/main" id="{5105F03E-07C3-4891-9A19-F36C0352C6FB}"/>
            </a:ext>
          </a:extLst>
        </cdr:cNvPr>
        <cdr:cNvCxnSpPr/>
      </cdr:nvCxnSpPr>
      <cdr:spPr>
        <a:xfrm xmlns:a="http://schemas.openxmlformats.org/drawingml/2006/main">
          <a:off x="5938357" y="2645886"/>
          <a:ext cx="1860713" cy="2064"/>
        </a:xfrm>
        <a:prstGeom xmlns:a="http://schemas.openxmlformats.org/drawingml/2006/main" prst="line">
          <a:avLst/>
        </a:prstGeom>
        <a:ln xmlns:a="http://schemas.openxmlformats.org/drawingml/2006/main" w="38100">
          <a:solidFill>
            <a:srgbClr val="B42D38"/>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0.2975</cdr:x>
      <cdr:y>0.47654</cdr:y>
    </cdr:from>
    <cdr:to>
      <cdr:x>0.50268</cdr:x>
      <cdr:y>0.56056</cdr:y>
    </cdr:to>
    <cdr:sp macro="" textlink="">
      <cdr:nvSpPr>
        <cdr:cNvPr id="13" name="TextBox 12">
          <a:extLst xmlns:a="http://schemas.openxmlformats.org/drawingml/2006/main">
            <a:ext uri="{FF2B5EF4-FFF2-40B4-BE49-F238E27FC236}">
              <a16:creationId xmlns:a16="http://schemas.microsoft.com/office/drawing/2014/main" id="{298E0D7F-AF4C-4A96-BF4A-229369F76FFC}"/>
            </a:ext>
          </a:extLst>
        </cdr:cNvPr>
        <cdr:cNvSpPr txBox="1"/>
      </cdr:nvSpPr>
      <cdr:spPr>
        <a:xfrm xmlns:a="http://schemas.openxmlformats.org/drawingml/2006/main">
          <a:off x="2762250" y="2881312"/>
          <a:ext cx="1905000" cy="5080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NZ" sz="1400">
              <a:latin typeface="Arial" panose="020B0604020202020204" pitchFamily="34" charset="0"/>
              <a:cs typeface="Arial" panose="020B0604020202020204" pitchFamily="34" charset="0"/>
            </a:rPr>
            <a:t>Average deficits of 3.6 per cent of GDP </a:t>
          </a:r>
        </a:p>
      </cdr:txBody>
    </cdr:sp>
  </cdr:relSizeAnchor>
  <cdr:relSizeAnchor xmlns:cdr="http://schemas.openxmlformats.org/drawingml/2006/chartDrawing">
    <cdr:from>
      <cdr:x>0.75692</cdr:x>
      <cdr:y>0.48687</cdr:y>
    </cdr:from>
    <cdr:to>
      <cdr:x>0.94978</cdr:x>
      <cdr:y>0.55137</cdr:y>
    </cdr:to>
    <cdr:sp macro="" textlink="">
      <cdr:nvSpPr>
        <cdr:cNvPr id="15" name="TextBox 1">
          <a:extLst xmlns:a="http://schemas.openxmlformats.org/drawingml/2006/main">
            <a:ext uri="{FF2B5EF4-FFF2-40B4-BE49-F238E27FC236}">
              <a16:creationId xmlns:a16="http://schemas.microsoft.com/office/drawing/2014/main" id="{F8DD9231-61AD-497C-96FC-8554C26C19C4}"/>
            </a:ext>
          </a:extLst>
        </cdr:cNvPr>
        <cdr:cNvSpPr txBox="1"/>
      </cdr:nvSpPr>
      <cdr:spPr>
        <a:xfrm xmlns:a="http://schemas.openxmlformats.org/drawingml/2006/main">
          <a:off x="7025416" y="2942167"/>
          <a:ext cx="1790046" cy="38980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400">
              <a:latin typeface="Arial" panose="020B0604020202020204" pitchFamily="34" charset="0"/>
              <a:cs typeface="Arial" panose="020B0604020202020204" pitchFamily="34" charset="0"/>
            </a:rPr>
            <a:t>Average deficits of 3.2 per cent of GDP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53C2DF0B-267C-4B48-835C-F4CF700358D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0.23754</cdr:x>
      <cdr:y>0.10082</cdr:y>
    </cdr:from>
    <cdr:to>
      <cdr:x>0.23907</cdr:x>
      <cdr:y>0.82877</cdr:y>
    </cdr:to>
    <cdr:cxnSp macro="">
      <cdr:nvCxnSpPr>
        <cdr:cNvPr id="2" name="Straight Connector 1">
          <a:extLst xmlns:a="http://schemas.openxmlformats.org/drawingml/2006/main">
            <a:ext uri="{FF2B5EF4-FFF2-40B4-BE49-F238E27FC236}">
              <a16:creationId xmlns:a16="http://schemas.microsoft.com/office/drawing/2014/main" id="{AF7D8728-3D0F-4A7B-82EA-3B92255C8BCB}"/>
            </a:ext>
          </a:extLst>
        </cdr:cNvPr>
        <cdr:cNvCxnSpPr/>
      </cdr:nvCxnSpPr>
      <cdr:spPr>
        <a:xfrm xmlns:a="http://schemas.openxmlformats.org/drawingml/2006/main">
          <a:off x="2205549" y="609593"/>
          <a:ext cx="14190" cy="44013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0.29099</cdr:x>
      <cdr:y>0.10322</cdr:y>
    </cdr:from>
    <cdr:to>
      <cdr:x>0.4318</cdr:x>
      <cdr:y>0.17866</cdr:y>
    </cdr:to>
    <cdr:sp macro="" textlink="">
      <cdr:nvSpPr>
        <cdr:cNvPr id="5" name="TextBox 1">
          <a:extLst xmlns:a="http://schemas.openxmlformats.org/drawingml/2006/main">
            <a:ext uri="{FF2B5EF4-FFF2-40B4-BE49-F238E27FC236}">
              <a16:creationId xmlns:a16="http://schemas.microsoft.com/office/drawing/2014/main" id="{F2A7CDB6-0EC1-4C6B-8349-77EDD914EEDD}"/>
            </a:ext>
          </a:extLst>
        </cdr:cNvPr>
        <cdr:cNvSpPr txBox="1"/>
      </cdr:nvSpPr>
      <cdr:spPr>
        <a:xfrm xmlns:a="http://schemas.openxmlformats.org/drawingml/2006/main">
          <a:off x="2701741" y="624106"/>
          <a:ext cx="1307393" cy="456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0.44525</cdr:x>
      <cdr:y>0.09593</cdr:y>
    </cdr:from>
    <cdr:to>
      <cdr:x>0.44603</cdr:x>
      <cdr:y>0.82192</cdr:y>
    </cdr:to>
    <cdr:cxnSp macro="">
      <cdr:nvCxnSpPr>
        <cdr:cNvPr id="4" name="Straight Connector 3">
          <a:extLst xmlns:a="http://schemas.openxmlformats.org/drawingml/2006/main">
            <a:ext uri="{FF2B5EF4-FFF2-40B4-BE49-F238E27FC236}">
              <a16:creationId xmlns:a16="http://schemas.microsoft.com/office/drawing/2014/main" id="{718528B6-5A1C-4DC6-AB98-3A2BFC09EFF9}"/>
            </a:ext>
          </a:extLst>
        </cdr:cNvPr>
        <cdr:cNvCxnSpPr/>
      </cdr:nvCxnSpPr>
      <cdr:spPr>
        <a:xfrm xmlns:a="http://schemas.openxmlformats.org/drawingml/2006/main">
          <a:off x="4134099" y="580028"/>
          <a:ext cx="7205" cy="438953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0.48986</cdr:x>
      <cdr:y>0.10003</cdr:y>
    </cdr:from>
    <cdr:to>
      <cdr:x>0.63067</cdr:x>
      <cdr:y>0.17547</cdr:y>
    </cdr:to>
    <cdr:sp macro="" textlink="">
      <cdr:nvSpPr>
        <cdr:cNvPr id="6" name="TextBox 1">
          <a:extLst xmlns:a="http://schemas.openxmlformats.org/drawingml/2006/main">
            <a:ext uri="{FF2B5EF4-FFF2-40B4-BE49-F238E27FC236}">
              <a16:creationId xmlns:a16="http://schemas.microsoft.com/office/drawing/2014/main" id="{A7F9BECB-39B3-4323-9FCB-167B9C4DD11C}"/>
            </a:ext>
          </a:extLst>
        </cdr:cNvPr>
        <cdr:cNvSpPr txBox="1"/>
      </cdr:nvSpPr>
      <cdr:spPr>
        <a:xfrm xmlns:a="http://schemas.openxmlformats.org/drawingml/2006/main">
          <a:off x="4548210" y="604818"/>
          <a:ext cx="1307394" cy="456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Projection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C7D0C54B-6C83-4DB1-88EB-6AD9B6D4870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0.80198</cdr:x>
      <cdr:y>0.11602</cdr:y>
    </cdr:from>
    <cdr:to>
      <cdr:x>0.80277</cdr:x>
      <cdr:y>0.7289</cdr:y>
    </cdr:to>
    <cdr:cxnSp macro="">
      <cdr:nvCxnSpPr>
        <cdr:cNvPr id="2" name="Straight Connector 1">
          <a:extLst xmlns:a="http://schemas.openxmlformats.org/drawingml/2006/main">
            <a:ext uri="{FF2B5EF4-FFF2-40B4-BE49-F238E27FC236}">
              <a16:creationId xmlns:a16="http://schemas.microsoft.com/office/drawing/2014/main" id="{AF7D8728-3D0F-4A7B-82EA-3B92255C8BCB}"/>
            </a:ext>
          </a:extLst>
        </cdr:cNvPr>
        <cdr:cNvCxnSpPr/>
      </cdr:nvCxnSpPr>
      <cdr:spPr>
        <a:xfrm xmlns:a="http://schemas.openxmlformats.org/drawingml/2006/main">
          <a:off x="7444539" y="701842"/>
          <a:ext cx="7340" cy="370743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0.80733</cdr:x>
      <cdr:y>0.1188</cdr:y>
    </cdr:from>
    <cdr:to>
      <cdr:x>0.94814</cdr:x>
      <cdr:y>0.19424</cdr:y>
    </cdr:to>
    <cdr:sp macro="" textlink="">
      <cdr:nvSpPr>
        <cdr:cNvPr id="5" name="TextBox 1">
          <a:extLst xmlns:a="http://schemas.openxmlformats.org/drawingml/2006/main">
            <a:ext uri="{FF2B5EF4-FFF2-40B4-BE49-F238E27FC236}">
              <a16:creationId xmlns:a16="http://schemas.microsoft.com/office/drawing/2014/main" id="{F2A7CDB6-0EC1-4C6B-8349-77EDD914EEDD}"/>
            </a:ext>
          </a:extLst>
        </cdr:cNvPr>
        <cdr:cNvSpPr txBox="1"/>
      </cdr:nvSpPr>
      <cdr:spPr>
        <a:xfrm xmlns:a="http://schemas.openxmlformats.org/drawingml/2006/main">
          <a:off x="7494202" y="718667"/>
          <a:ext cx="1307097" cy="456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F78A9CC8-C7C4-4847-846D-B10255B2D2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0.52108</cdr:x>
      <cdr:y>0.08773</cdr:y>
    </cdr:from>
    <cdr:to>
      <cdr:x>0.66189</cdr:x>
      <cdr:y>0.16317</cdr:y>
    </cdr:to>
    <cdr:sp macro="" textlink="">
      <cdr:nvSpPr>
        <cdr:cNvPr id="2" name="TextBox 1">
          <a:extLst xmlns:a="http://schemas.openxmlformats.org/drawingml/2006/main">
            <a:ext uri="{FF2B5EF4-FFF2-40B4-BE49-F238E27FC236}">
              <a16:creationId xmlns:a16="http://schemas.microsoft.com/office/drawing/2014/main" id="{63870B34-7EE9-4207-9EA8-ACD1DFE00DFB}"/>
            </a:ext>
          </a:extLst>
        </cdr:cNvPr>
        <cdr:cNvSpPr txBox="1"/>
      </cdr:nvSpPr>
      <cdr:spPr>
        <a:xfrm xmlns:a="http://schemas.openxmlformats.org/drawingml/2006/main">
          <a:off x="4838147" y="531191"/>
          <a:ext cx="1307393" cy="456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0.46978</cdr:x>
      <cdr:y>0.08231</cdr:y>
    </cdr:from>
    <cdr:to>
      <cdr:x>0.47206</cdr:x>
      <cdr:y>0.56567</cdr:y>
    </cdr:to>
    <cdr:cxnSp macro="">
      <cdr:nvCxnSpPr>
        <cdr:cNvPr id="3" name="Straight Connector 2">
          <a:extLst xmlns:a="http://schemas.openxmlformats.org/drawingml/2006/main">
            <a:ext uri="{FF2B5EF4-FFF2-40B4-BE49-F238E27FC236}">
              <a16:creationId xmlns:a16="http://schemas.microsoft.com/office/drawing/2014/main" id="{09498F44-9B07-4C3F-A502-24BD17E432AE}"/>
            </a:ext>
          </a:extLst>
        </cdr:cNvPr>
        <cdr:cNvCxnSpPr/>
      </cdr:nvCxnSpPr>
      <cdr:spPr>
        <a:xfrm xmlns:a="http://schemas.openxmlformats.org/drawingml/2006/main" flipH="1">
          <a:off x="4360334" y="497417"/>
          <a:ext cx="21166" cy="29210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DA318413-467F-471E-B2E8-C2EFF39531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5D952C6C-996D-4E5E-A6A8-2980ED2398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0.24254</cdr:x>
      <cdr:y>0.10888</cdr:y>
    </cdr:from>
    <cdr:to>
      <cdr:x>0.24382</cdr:x>
      <cdr:y>0.74829</cdr:y>
    </cdr:to>
    <cdr:cxnSp macro="">
      <cdr:nvCxnSpPr>
        <cdr:cNvPr id="3" name="Straight Connector 2">
          <a:extLst xmlns:a="http://schemas.openxmlformats.org/drawingml/2006/main">
            <a:ext uri="{FF2B5EF4-FFF2-40B4-BE49-F238E27FC236}">
              <a16:creationId xmlns:a16="http://schemas.microsoft.com/office/drawing/2014/main" id="{CFE8A784-8084-4B0F-AE16-208783220484}"/>
            </a:ext>
          </a:extLst>
        </cdr:cNvPr>
        <cdr:cNvCxnSpPr/>
      </cdr:nvCxnSpPr>
      <cdr:spPr>
        <a:xfrm xmlns:a="http://schemas.openxmlformats.org/drawingml/2006/main">
          <a:off x="2251364" y="658091"/>
          <a:ext cx="11882" cy="386460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0.44869</cdr:x>
      <cdr:y>0.11318</cdr:y>
    </cdr:from>
    <cdr:to>
      <cdr:x>0.45056</cdr:x>
      <cdr:y>0.74642</cdr:y>
    </cdr:to>
    <cdr:cxnSp macro="">
      <cdr:nvCxnSpPr>
        <cdr:cNvPr id="4" name="Straight Connector 3">
          <a:extLst xmlns:a="http://schemas.openxmlformats.org/drawingml/2006/main">
            <a:ext uri="{FF2B5EF4-FFF2-40B4-BE49-F238E27FC236}">
              <a16:creationId xmlns:a16="http://schemas.microsoft.com/office/drawing/2014/main" id="{D36487EF-65DC-4DF8-9601-C64E55F79F1C}"/>
            </a:ext>
          </a:extLst>
        </cdr:cNvPr>
        <cdr:cNvCxnSpPr/>
      </cdr:nvCxnSpPr>
      <cdr:spPr>
        <a:xfrm xmlns:a="http://schemas.openxmlformats.org/drawingml/2006/main">
          <a:off x="4165023" y="684068"/>
          <a:ext cx="17318" cy="382731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0.28915</cdr:x>
      <cdr:y>0.12175</cdr:y>
    </cdr:from>
    <cdr:to>
      <cdr:x>0.42996</cdr:x>
      <cdr:y>0.19719</cdr:y>
    </cdr:to>
    <cdr:sp macro="" textlink="">
      <cdr:nvSpPr>
        <cdr:cNvPr id="5" name="TextBox 1">
          <a:extLst xmlns:a="http://schemas.openxmlformats.org/drawingml/2006/main">
            <a:ext uri="{FF2B5EF4-FFF2-40B4-BE49-F238E27FC236}">
              <a16:creationId xmlns:a16="http://schemas.microsoft.com/office/drawing/2014/main" id="{3F9A3F9A-8DE6-43EA-800F-A9BB4D5731F2}"/>
            </a:ext>
          </a:extLst>
        </cdr:cNvPr>
        <cdr:cNvSpPr txBox="1"/>
      </cdr:nvSpPr>
      <cdr:spPr>
        <a:xfrm xmlns:a="http://schemas.openxmlformats.org/drawingml/2006/main">
          <a:off x="2684048" y="735839"/>
          <a:ext cx="1307075" cy="455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0.47112</cdr:x>
      <cdr:y>0.12325</cdr:y>
    </cdr:from>
    <cdr:to>
      <cdr:x>0.61193</cdr:x>
      <cdr:y>0.19868</cdr:y>
    </cdr:to>
    <cdr:sp macro="" textlink="">
      <cdr:nvSpPr>
        <cdr:cNvPr id="6" name="TextBox 1">
          <a:extLst xmlns:a="http://schemas.openxmlformats.org/drawingml/2006/main">
            <a:ext uri="{FF2B5EF4-FFF2-40B4-BE49-F238E27FC236}">
              <a16:creationId xmlns:a16="http://schemas.microsoft.com/office/drawing/2014/main" id="{EBECE37E-BFB8-4513-ABC5-CA302F7FE29C}"/>
            </a:ext>
          </a:extLst>
        </cdr:cNvPr>
        <cdr:cNvSpPr txBox="1"/>
      </cdr:nvSpPr>
      <cdr:spPr>
        <a:xfrm xmlns:a="http://schemas.openxmlformats.org/drawingml/2006/main">
          <a:off x="4373171" y="744937"/>
          <a:ext cx="1307076" cy="4559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Projection</a:t>
          </a:r>
        </a:p>
      </cdr:txBody>
    </cdr:sp>
  </cdr:relSizeAnchor>
</c:userShapes>
</file>

<file path=xl/drawings/drawing22.xml><?xml version="1.0" encoding="utf-8"?>
<xdr:wsDr xmlns:xdr="http://schemas.openxmlformats.org/drawingml/2006/spreadsheetDrawing" xmlns:a="http://schemas.openxmlformats.org/drawingml/2006/main">
  <xdr:twoCellAnchor>
    <xdr:from>
      <xdr:col>6</xdr:col>
      <xdr:colOff>0</xdr:colOff>
      <xdr:row>125</xdr:row>
      <xdr:rowOff>1</xdr:rowOff>
    </xdr:from>
    <xdr:to>
      <xdr:col>15</xdr:col>
      <xdr:colOff>581025</xdr:colOff>
      <xdr:row>146</xdr:row>
      <xdr:rowOff>19051</xdr:rowOff>
    </xdr:to>
    <xdr:graphicFrame macro="">
      <xdr:nvGraphicFramePr>
        <xdr:cNvPr id="2" name="Chart 1">
          <a:extLst>
            <a:ext uri="{FF2B5EF4-FFF2-40B4-BE49-F238E27FC236}">
              <a16:creationId xmlns:a16="http://schemas.microsoft.com/office/drawing/2014/main" id="{B62B0971-A28E-45C1-A27A-56DA85D5BD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0.58565</cdr:x>
      <cdr:y>0.05655</cdr:y>
    </cdr:from>
    <cdr:to>
      <cdr:x>0.83424</cdr:x>
      <cdr:y>0.07846</cdr:y>
    </cdr:to>
    <cdr:sp macro="" textlink="">
      <cdr:nvSpPr>
        <cdr:cNvPr id="2" name="TextBox 2">
          <a:extLst xmlns:a="http://schemas.openxmlformats.org/drawingml/2006/main">
            <a:ext uri="{FF2B5EF4-FFF2-40B4-BE49-F238E27FC236}">
              <a16:creationId xmlns:a16="http://schemas.microsoft.com/office/drawing/2014/main" id="{00000000-0008-0000-1400-000003000000}"/>
            </a:ext>
          </a:extLst>
        </cdr:cNvPr>
        <cdr:cNvSpPr txBox="1"/>
      </cdr:nvSpPr>
      <cdr:spPr>
        <a:xfrm xmlns:a="http://schemas.openxmlformats.org/drawingml/2006/main">
          <a:off x="3843462" y="240754"/>
          <a:ext cx="1631428" cy="932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NZ" sz="1050" b="1">
              <a:latin typeface="Arial" panose="020B0604020202020204" pitchFamily="34" charset="0"/>
              <a:cs typeface="Arial" panose="020B0604020202020204" pitchFamily="34" charset="0"/>
            </a:rPr>
            <a:t>Projection</a:t>
          </a:r>
          <a:endParaRPr lang="en-NZ"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0.73596</cdr:x>
      <cdr:y>0.08402</cdr:y>
    </cdr:from>
    <cdr:to>
      <cdr:x>0.84411</cdr:x>
      <cdr:y>0.08402</cdr:y>
    </cdr:to>
    <cdr:cxnSp macro="">
      <cdr:nvCxnSpPr>
        <cdr:cNvPr id="4" name="Straight Arrow Connector 3">
          <a:extLst xmlns:a="http://schemas.openxmlformats.org/drawingml/2006/main">
            <a:ext uri="{FF2B5EF4-FFF2-40B4-BE49-F238E27FC236}">
              <a16:creationId xmlns:a16="http://schemas.microsoft.com/office/drawing/2014/main" id="{C9EEB933-50FD-47EA-A21B-CA5D323E568E}"/>
            </a:ext>
          </a:extLst>
        </cdr:cNvPr>
        <cdr:cNvCxnSpPr/>
      </cdr:nvCxnSpPr>
      <cdr:spPr>
        <a:xfrm xmlns:a="http://schemas.openxmlformats.org/drawingml/2006/main">
          <a:off x="4829903" y="357730"/>
          <a:ext cx="709759"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0.43832</cdr:x>
      <cdr:y>0.05817</cdr:y>
    </cdr:from>
    <cdr:to>
      <cdr:x>0.43839</cdr:x>
      <cdr:y>0.76197</cdr:y>
    </cdr:to>
    <cdr:cxnSp macro="">
      <cdr:nvCxnSpPr>
        <cdr:cNvPr id="5" name="Straight Connector 4">
          <a:extLst xmlns:a="http://schemas.openxmlformats.org/drawingml/2006/main">
            <a:ext uri="{FF2B5EF4-FFF2-40B4-BE49-F238E27FC236}">
              <a16:creationId xmlns:a16="http://schemas.microsoft.com/office/drawing/2014/main" id="{D37B8D4F-BE61-497A-A58D-6C84DBF49513}"/>
            </a:ext>
          </a:extLst>
        </cdr:cNvPr>
        <cdr:cNvCxnSpPr/>
      </cdr:nvCxnSpPr>
      <cdr:spPr>
        <a:xfrm xmlns:a="http://schemas.openxmlformats.org/drawingml/2006/main">
          <a:off x="2876550" y="247650"/>
          <a:ext cx="512" cy="299658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0.20643</cdr:x>
      <cdr:y>0.05817</cdr:y>
    </cdr:from>
    <cdr:to>
      <cdr:x>0.20755</cdr:x>
      <cdr:y>0.75224</cdr:y>
    </cdr:to>
    <cdr:cxnSp macro="">
      <cdr:nvCxnSpPr>
        <cdr:cNvPr id="7" name="Straight Connector 6">
          <a:extLst xmlns:a="http://schemas.openxmlformats.org/drawingml/2006/main">
            <a:ext uri="{FF2B5EF4-FFF2-40B4-BE49-F238E27FC236}">
              <a16:creationId xmlns:a16="http://schemas.microsoft.com/office/drawing/2014/main" id="{F148B46C-7F23-4EAE-BD44-79C808697CB8}"/>
            </a:ext>
          </a:extLst>
        </cdr:cNvPr>
        <cdr:cNvCxnSpPr/>
      </cdr:nvCxnSpPr>
      <cdr:spPr>
        <a:xfrm xmlns:a="http://schemas.openxmlformats.org/drawingml/2006/main" flipH="1">
          <a:off x="1354725" y="247650"/>
          <a:ext cx="7350" cy="29551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0.2306</cdr:x>
      <cdr:y>0.05296</cdr:y>
    </cdr:from>
    <cdr:to>
      <cdr:x>0.36374</cdr:x>
      <cdr:y>0.12219</cdr:y>
    </cdr:to>
    <cdr:sp macro="" textlink="">
      <cdr:nvSpPr>
        <cdr:cNvPr id="9" name="TextBox 2">
          <a:extLst xmlns:a="http://schemas.openxmlformats.org/drawingml/2006/main">
            <a:ext uri="{FF2B5EF4-FFF2-40B4-BE49-F238E27FC236}">
              <a16:creationId xmlns:a16="http://schemas.microsoft.com/office/drawing/2014/main" id="{7863F369-891E-4A42-A1F1-BE6DF57D7090}"/>
            </a:ext>
          </a:extLst>
        </cdr:cNvPr>
        <cdr:cNvSpPr txBox="1"/>
      </cdr:nvSpPr>
      <cdr:spPr>
        <a:xfrm xmlns:a="http://schemas.openxmlformats.org/drawingml/2006/main">
          <a:off x="1399131" y="212863"/>
          <a:ext cx="807817" cy="278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NZ" sz="1050" b="1">
              <a:latin typeface="Arial" panose="020B0604020202020204" pitchFamily="34" charset="0"/>
              <a:cs typeface="Arial" panose="020B0604020202020204" pitchFamily="34" charset="0"/>
            </a:rPr>
            <a:t>Forecast</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4C8108B1-9168-400A-8761-83ADC92F25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0.68729</cdr:x>
      <cdr:y>0.08303</cdr:y>
    </cdr:from>
    <cdr:to>
      <cdr:x>0.97577</cdr:x>
      <cdr:y>0.14569</cdr:y>
    </cdr:to>
    <cdr:sp macro="" textlink="">
      <cdr:nvSpPr>
        <cdr:cNvPr id="17" name="TextBox 1"/>
        <cdr:cNvSpPr txBox="1"/>
      </cdr:nvSpPr>
      <cdr:spPr>
        <a:xfrm xmlns:a="http://schemas.openxmlformats.org/drawingml/2006/main">
          <a:off x="6393733" y="504825"/>
          <a:ext cx="2683591"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endParaRPr lang="en-NZ" sz="1600" b="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A637E38C-E738-46BB-8FA6-41807DBCA7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twoCellAnchor>
    <xdr:from>
      <xdr:col>2</xdr:col>
      <xdr:colOff>348955</xdr:colOff>
      <xdr:row>22</xdr:row>
      <xdr:rowOff>112260</xdr:rowOff>
    </xdr:from>
    <xdr:to>
      <xdr:col>11</xdr:col>
      <xdr:colOff>470868</xdr:colOff>
      <xdr:row>29</xdr:row>
      <xdr:rowOff>106306</xdr:rowOff>
    </xdr:to>
    <xdr:grpSp>
      <xdr:nvGrpSpPr>
        <xdr:cNvPr id="2" name="Group 1">
          <a:extLst>
            <a:ext uri="{FF2B5EF4-FFF2-40B4-BE49-F238E27FC236}">
              <a16:creationId xmlns:a16="http://schemas.microsoft.com/office/drawing/2014/main" id="{C9C0461F-97D1-4BAA-AE0C-D298EC23FA8A}"/>
            </a:ext>
          </a:extLst>
        </xdr:cNvPr>
        <xdr:cNvGrpSpPr/>
      </xdr:nvGrpSpPr>
      <xdr:grpSpPr>
        <a:xfrm>
          <a:off x="1568155" y="4093710"/>
          <a:ext cx="5608313" cy="1260871"/>
          <a:chOff x="1361716" y="4739998"/>
          <a:chExt cx="5608313" cy="1327546"/>
        </a:xfrm>
      </xdr:grpSpPr>
      <xdr:sp macro="" textlink="">
        <xdr:nvSpPr>
          <xdr:cNvPr id="31" name="Rectangle 30">
            <a:extLst>
              <a:ext uri="{FF2B5EF4-FFF2-40B4-BE49-F238E27FC236}">
                <a16:creationId xmlns:a16="http://schemas.microsoft.com/office/drawing/2014/main" id="{AB4BEB02-ED63-4590-AA82-17BB188FBC60}"/>
              </a:ext>
            </a:extLst>
          </xdr:cNvPr>
          <xdr:cNvSpPr/>
        </xdr:nvSpPr>
        <xdr:spPr>
          <a:xfrm>
            <a:off x="1361716" y="4739998"/>
            <a:ext cx="5608313" cy="1327546"/>
          </a:xfrm>
          <a:prstGeom prst="rect">
            <a:avLst/>
          </a:prstGeom>
          <a:solidFill>
            <a:srgbClr val="D28188"/>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sp macro="" textlink="">
        <xdr:nvSpPr>
          <xdr:cNvPr id="32" name="Rectangle 31">
            <a:extLst>
              <a:ext uri="{FF2B5EF4-FFF2-40B4-BE49-F238E27FC236}">
                <a16:creationId xmlns:a16="http://schemas.microsoft.com/office/drawing/2014/main" id="{F5688A6D-F3FE-46ED-959A-701E65805C11}"/>
              </a:ext>
            </a:extLst>
          </xdr:cNvPr>
          <xdr:cNvSpPr/>
        </xdr:nvSpPr>
        <xdr:spPr>
          <a:xfrm>
            <a:off x="1361716" y="4739998"/>
            <a:ext cx="5608313" cy="173016"/>
          </a:xfrm>
          <a:prstGeom prst="rect">
            <a:avLst/>
          </a:prstGeom>
          <a:solidFill>
            <a:srgbClr val="D9D9D9"/>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sp macro="" textlink="">
        <xdr:nvSpPr>
          <xdr:cNvPr id="33" name="Rectangle 32">
            <a:extLst>
              <a:ext uri="{FF2B5EF4-FFF2-40B4-BE49-F238E27FC236}">
                <a16:creationId xmlns:a16="http://schemas.microsoft.com/office/drawing/2014/main" id="{2D27D3A5-607D-4421-8650-AFE876186711}"/>
              </a:ext>
            </a:extLst>
          </xdr:cNvPr>
          <xdr:cNvSpPr/>
        </xdr:nvSpPr>
        <xdr:spPr>
          <a:xfrm>
            <a:off x="1361716" y="4897262"/>
            <a:ext cx="5608313" cy="293216"/>
          </a:xfrm>
          <a:prstGeom prst="rect">
            <a:avLst/>
          </a:prstGeom>
          <a:solidFill>
            <a:srgbClr val="A6A6A6"/>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grpSp>
    <xdr:clientData/>
  </xdr:twoCellAnchor>
  <xdr:twoCellAnchor>
    <xdr:from>
      <xdr:col>4</xdr:col>
      <xdr:colOff>438439</xdr:colOff>
      <xdr:row>17</xdr:row>
      <xdr:rowOff>78861</xdr:rowOff>
    </xdr:from>
    <xdr:to>
      <xdr:col>11</xdr:col>
      <xdr:colOff>470868</xdr:colOff>
      <xdr:row>22</xdr:row>
      <xdr:rowOff>112258</xdr:rowOff>
    </xdr:to>
    <xdr:sp macro="" textlink="">
      <xdr:nvSpPr>
        <xdr:cNvPr id="3" name="Rectangle 2">
          <a:extLst>
            <a:ext uri="{FF2B5EF4-FFF2-40B4-BE49-F238E27FC236}">
              <a16:creationId xmlns:a16="http://schemas.microsoft.com/office/drawing/2014/main" id="{F36596CD-9AAE-4FF5-B50F-47705A140EF0}"/>
            </a:ext>
          </a:extLst>
        </xdr:cNvPr>
        <xdr:cNvSpPr/>
      </xdr:nvSpPr>
      <xdr:spPr>
        <a:xfrm>
          <a:off x="15068839" y="6365361"/>
          <a:ext cx="4299629" cy="985897"/>
        </a:xfrm>
        <a:prstGeom prst="rect">
          <a:avLst/>
        </a:prstGeom>
        <a:solidFill>
          <a:srgbClr val="D28188"/>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clientData/>
  </xdr:twoCellAnchor>
  <xdr:twoCellAnchor>
    <xdr:from>
      <xdr:col>4</xdr:col>
      <xdr:colOff>438440</xdr:colOff>
      <xdr:row>17</xdr:row>
      <xdr:rowOff>78860</xdr:rowOff>
    </xdr:from>
    <xdr:to>
      <xdr:col>11</xdr:col>
      <xdr:colOff>470868</xdr:colOff>
      <xdr:row>18</xdr:row>
      <xdr:rowOff>61376</xdr:rowOff>
    </xdr:to>
    <xdr:sp macro="" textlink="">
      <xdr:nvSpPr>
        <xdr:cNvPr id="4" name="Rectangle 3">
          <a:extLst>
            <a:ext uri="{FF2B5EF4-FFF2-40B4-BE49-F238E27FC236}">
              <a16:creationId xmlns:a16="http://schemas.microsoft.com/office/drawing/2014/main" id="{7B74F6B3-E920-4458-A562-FCE1ADD9C0FA}"/>
            </a:ext>
          </a:extLst>
        </xdr:cNvPr>
        <xdr:cNvSpPr/>
      </xdr:nvSpPr>
      <xdr:spPr>
        <a:xfrm>
          <a:off x="15068840" y="6365360"/>
          <a:ext cx="4299628" cy="173016"/>
        </a:xfrm>
        <a:prstGeom prst="rect">
          <a:avLst/>
        </a:prstGeom>
        <a:solidFill>
          <a:srgbClr val="D9D9D9"/>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clientData/>
  </xdr:twoCellAnchor>
  <xdr:twoCellAnchor>
    <xdr:from>
      <xdr:col>4</xdr:col>
      <xdr:colOff>438440</xdr:colOff>
      <xdr:row>18</xdr:row>
      <xdr:rowOff>45625</xdr:rowOff>
    </xdr:from>
    <xdr:to>
      <xdr:col>11</xdr:col>
      <xdr:colOff>470868</xdr:colOff>
      <xdr:row>19</xdr:row>
      <xdr:rowOff>148341</xdr:rowOff>
    </xdr:to>
    <xdr:sp macro="" textlink="">
      <xdr:nvSpPr>
        <xdr:cNvPr id="5" name="Rectangle 4">
          <a:extLst>
            <a:ext uri="{FF2B5EF4-FFF2-40B4-BE49-F238E27FC236}">
              <a16:creationId xmlns:a16="http://schemas.microsoft.com/office/drawing/2014/main" id="{1981CB42-C3A5-4A1F-BE1B-856E5A101572}"/>
            </a:ext>
          </a:extLst>
        </xdr:cNvPr>
        <xdr:cNvSpPr/>
      </xdr:nvSpPr>
      <xdr:spPr>
        <a:xfrm>
          <a:off x="15068840" y="6522625"/>
          <a:ext cx="4299628" cy="293216"/>
        </a:xfrm>
        <a:prstGeom prst="rect">
          <a:avLst/>
        </a:prstGeom>
        <a:solidFill>
          <a:srgbClr val="A6A6A6"/>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clientData/>
  </xdr:twoCellAnchor>
  <xdr:twoCellAnchor>
    <xdr:from>
      <xdr:col>7</xdr:col>
      <xdr:colOff>42848</xdr:colOff>
      <xdr:row>12</xdr:row>
      <xdr:rowOff>172361</xdr:rowOff>
    </xdr:from>
    <xdr:to>
      <xdr:col>11</xdr:col>
      <xdr:colOff>470868</xdr:colOff>
      <xdr:row>17</xdr:row>
      <xdr:rowOff>78861</xdr:rowOff>
    </xdr:to>
    <xdr:sp macro="" textlink="">
      <xdr:nvSpPr>
        <xdr:cNvPr id="6" name="Rectangle 5">
          <a:extLst>
            <a:ext uri="{FF2B5EF4-FFF2-40B4-BE49-F238E27FC236}">
              <a16:creationId xmlns:a16="http://schemas.microsoft.com/office/drawing/2014/main" id="{8B8742FD-0FFA-4A4F-8023-7040FB7F07B1}"/>
            </a:ext>
          </a:extLst>
        </xdr:cNvPr>
        <xdr:cNvSpPr/>
      </xdr:nvSpPr>
      <xdr:spPr>
        <a:xfrm>
          <a:off x="16502048" y="5506361"/>
          <a:ext cx="2866420" cy="859000"/>
        </a:xfrm>
        <a:prstGeom prst="rect">
          <a:avLst/>
        </a:prstGeom>
        <a:solidFill>
          <a:srgbClr val="D28188"/>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clientData/>
  </xdr:twoCellAnchor>
  <xdr:twoCellAnchor>
    <xdr:from>
      <xdr:col>7</xdr:col>
      <xdr:colOff>42848</xdr:colOff>
      <xdr:row>12</xdr:row>
      <xdr:rowOff>172359</xdr:rowOff>
    </xdr:from>
    <xdr:to>
      <xdr:col>11</xdr:col>
      <xdr:colOff>470868</xdr:colOff>
      <xdr:row>13</xdr:row>
      <xdr:rowOff>154875</xdr:rowOff>
    </xdr:to>
    <xdr:sp macro="" textlink="">
      <xdr:nvSpPr>
        <xdr:cNvPr id="7" name="Rectangle 6">
          <a:extLst>
            <a:ext uri="{FF2B5EF4-FFF2-40B4-BE49-F238E27FC236}">
              <a16:creationId xmlns:a16="http://schemas.microsoft.com/office/drawing/2014/main" id="{E1943EB2-27CF-4335-86E9-E8EC0D6E5053}"/>
            </a:ext>
          </a:extLst>
        </xdr:cNvPr>
        <xdr:cNvSpPr/>
      </xdr:nvSpPr>
      <xdr:spPr>
        <a:xfrm>
          <a:off x="16502048" y="5506359"/>
          <a:ext cx="2866420" cy="173016"/>
        </a:xfrm>
        <a:prstGeom prst="rect">
          <a:avLst/>
        </a:prstGeom>
        <a:solidFill>
          <a:srgbClr val="D9D9D9"/>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clientData/>
  </xdr:twoCellAnchor>
  <xdr:twoCellAnchor>
    <xdr:from>
      <xdr:col>9</xdr:col>
      <xdr:colOff>231771</xdr:colOff>
      <xdr:row>8</xdr:row>
      <xdr:rowOff>71233</xdr:rowOff>
    </xdr:from>
    <xdr:to>
      <xdr:col>11</xdr:col>
      <xdr:colOff>470868</xdr:colOff>
      <xdr:row>12</xdr:row>
      <xdr:rowOff>168233</xdr:rowOff>
    </xdr:to>
    <xdr:sp macro="" textlink="">
      <xdr:nvSpPr>
        <xdr:cNvPr id="8" name="Rectangle 7">
          <a:extLst>
            <a:ext uri="{FF2B5EF4-FFF2-40B4-BE49-F238E27FC236}">
              <a16:creationId xmlns:a16="http://schemas.microsoft.com/office/drawing/2014/main" id="{1BB6EA2F-4D54-4E20-9184-A363B303E077}"/>
            </a:ext>
          </a:extLst>
        </xdr:cNvPr>
        <xdr:cNvSpPr/>
      </xdr:nvSpPr>
      <xdr:spPr>
        <a:xfrm>
          <a:off x="17910171" y="4643233"/>
          <a:ext cx="1458297" cy="859000"/>
        </a:xfrm>
        <a:prstGeom prst="rect">
          <a:avLst/>
        </a:prstGeom>
        <a:solidFill>
          <a:srgbClr val="D28188"/>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a:p>
      </xdr:txBody>
    </xdr:sp>
    <xdr:clientData/>
  </xdr:twoCellAnchor>
  <xdr:twoCellAnchor>
    <xdr:from>
      <xdr:col>3</xdr:col>
      <xdr:colOff>25540</xdr:colOff>
      <xdr:row>29</xdr:row>
      <xdr:rowOff>182317</xdr:rowOff>
    </xdr:from>
    <xdr:to>
      <xdr:col>4</xdr:col>
      <xdr:colOff>590550</xdr:colOff>
      <xdr:row>32</xdr:row>
      <xdr:rowOff>16249</xdr:rowOff>
    </xdr:to>
    <xdr:sp macro="" textlink="">
      <xdr:nvSpPr>
        <xdr:cNvPr id="9" name="TextBox 28">
          <a:extLst>
            <a:ext uri="{FF2B5EF4-FFF2-40B4-BE49-F238E27FC236}">
              <a16:creationId xmlns:a16="http://schemas.microsoft.com/office/drawing/2014/main" id="{71058108-7D03-4756-A07C-9BD0CD901AFF}"/>
            </a:ext>
          </a:extLst>
        </xdr:cNvPr>
        <xdr:cNvSpPr txBox="1"/>
      </xdr:nvSpPr>
      <xdr:spPr>
        <a:xfrm>
          <a:off x="14046340" y="8754817"/>
          <a:ext cx="1174610" cy="4054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NZ" sz="2000"/>
            <a:t>2022/23</a:t>
          </a:r>
        </a:p>
      </xdr:txBody>
    </xdr:sp>
    <xdr:clientData/>
  </xdr:twoCellAnchor>
  <xdr:twoCellAnchor>
    <xdr:from>
      <xdr:col>5</xdr:col>
      <xdr:colOff>246988</xdr:colOff>
      <xdr:row>29</xdr:row>
      <xdr:rowOff>182317</xdr:rowOff>
    </xdr:from>
    <xdr:to>
      <xdr:col>7</xdr:col>
      <xdr:colOff>95249</xdr:colOff>
      <xdr:row>32</xdr:row>
      <xdr:rowOff>16249</xdr:rowOff>
    </xdr:to>
    <xdr:sp macro="" textlink="">
      <xdr:nvSpPr>
        <xdr:cNvPr id="10" name="TextBox 29">
          <a:extLst>
            <a:ext uri="{FF2B5EF4-FFF2-40B4-BE49-F238E27FC236}">
              <a16:creationId xmlns:a16="http://schemas.microsoft.com/office/drawing/2014/main" id="{ABAA4163-C08E-41FD-9402-E814FE73B5AD}"/>
            </a:ext>
          </a:extLst>
        </xdr:cNvPr>
        <xdr:cNvSpPr txBox="1"/>
      </xdr:nvSpPr>
      <xdr:spPr>
        <a:xfrm>
          <a:off x="15486988" y="8754817"/>
          <a:ext cx="1067461" cy="4054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NZ" sz="2000"/>
            <a:t>2023/24</a:t>
          </a:r>
        </a:p>
      </xdr:txBody>
    </xdr:sp>
    <xdr:clientData/>
  </xdr:twoCellAnchor>
  <xdr:twoCellAnchor>
    <xdr:from>
      <xdr:col>7</xdr:col>
      <xdr:colOff>561900</xdr:colOff>
      <xdr:row>29</xdr:row>
      <xdr:rowOff>182317</xdr:rowOff>
    </xdr:from>
    <xdr:to>
      <xdr:col>9</xdr:col>
      <xdr:colOff>419100</xdr:colOff>
      <xdr:row>32</xdr:row>
      <xdr:rowOff>16249</xdr:rowOff>
    </xdr:to>
    <xdr:sp macro="" textlink="">
      <xdr:nvSpPr>
        <xdr:cNvPr id="11" name="TextBox 30">
          <a:extLst>
            <a:ext uri="{FF2B5EF4-FFF2-40B4-BE49-F238E27FC236}">
              <a16:creationId xmlns:a16="http://schemas.microsoft.com/office/drawing/2014/main" id="{9A3BC71D-4F41-4293-92E0-E1668BFF61E9}"/>
            </a:ext>
          </a:extLst>
        </xdr:cNvPr>
        <xdr:cNvSpPr txBox="1"/>
      </xdr:nvSpPr>
      <xdr:spPr>
        <a:xfrm>
          <a:off x="17021100" y="8754817"/>
          <a:ext cx="1076400" cy="4054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NZ" sz="2000"/>
            <a:t>2024/25</a:t>
          </a:r>
        </a:p>
      </xdr:txBody>
    </xdr:sp>
    <xdr:clientData/>
  </xdr:twoCellAnchor>
  <xdr:twoCellAnchor>
    <xdr:from>
      <xdr:col>10</xdr:col>
      <xdr:colOff>38101</xdr:colOff>
      <xdr:row>29</xdr:row>
      <xdr:rowOff>182317</xdr:rowOff>
    </xdr:from>
    <xdr:to>
      <xdr:col>11</xdr:col>
      <xdr:colOff>571501</xdr:colOff>
      <xdr:row>32</xdr:row>
      <xdr:rowOff>16249</xdr:rowOff>
    </xdr:to>
    <xdr:sp macro="" textlink="">
      <xdr:nvSpPr>
        <xdr:cNvPr id="12" name="TextBox 31">
          <a:extLst>
            <a:ext uri="{FF2B5EF4-FFF2-40B4-BE49-F238E27FC236}">
              <a16:creationId xmlns:a16="http://schemas.microsoft.com/office/drawing/2014/main" id="{596CF625-8B51-45EB-BD71-BA3A2527B366}"/>
            </a:ext>
          </a:extLst>
        </xdr:cNvPr>
        <xdr:cNvSpPr txBox="1"/>
      </xdr:nvSpPr>
      <xdr:spPr>
        <a:xfrm>
          <a:off x="18326101" y="8754817"/>
          <a:ext cx="1143000" cy="4054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NZ" sz="2000"/>
            <a:t>2025/26</a:t>
          </a:r>
        </a:p>
      </xdr:txBody>
    </xdr:sp>
    <xdr:clientData/>
  </xdr:twoCellAnchor>
  <xdr:twoCellAnchor>
    <xdr:from>
      <xdr:col>3</xdr:col>
      <xdr:colOff>52249</xdr:colOff>
      <xdr:row>18</xdr:row>
      <xdr:rowOff>89543</xdr:rowOff>
    </xdr:from>
    <xdr:to>
      <xdr:col>4</xdr:col>
      <xdr:colOff>343322</xdr:colOff>
      <xdr:row>21</xdr:row>
      <xdr:rowOff>164374</xdr:rowOff>
    </xdr:to>
    <xdr:sp macro="" textlink="">
      <xdr:nvSpPr>
        <xdr:cNvPr id="13" name="TextBox 38">
          <a:extLst>
            <a:ext uri="{FF2B5EF4-FFF2-40B4-BE49-F238E27FC236}">
              <a16:creationId xmlns:a16="http://schemas.microsoft.com/office/drawing/2014/main" id="{B72FA080-BA38-4E21-AC45-E754E8F9976B}"/>
            </a:ext>
          </a:extLst>
        </xdr:cNvPr>
        <xdr:cNvSpPr txBox="1"/>
      </xdr:nvSpPr>
      <xdr:spPr>
        <a:xfrm>
          <a:off x="14073049" y="6566543"/>
          <a:ext cx="90067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NZ"/>
            <a:t>Budget 2023</a:t>
          </a:r>
        </a:p>
      </xdr:txBody>
    </xdr:sp>
    <xdr:clientData/>
  </xdr:twoCellAnchor>
  <xdr:twoCellAnchor>
    <xdr:from>
      <xdr:col>5</xdr:col>
      <xdr:colOff>361375</xdr:colOff>
      <xdr:row>13</xdr:row>
      <xdr:rowOff>97988</xdr:rowOff>
    </xdr:from>
    <xdr:to>
      <xdr:col>7</xdr:col>
      <xdr:colOff>42848</xdr:colOff>
      <xdr:row>16</xdr:row>
      <xdr:rowOff>172819</xdr:rowOff>
    </xdr:to>
    <xdr:sp macro="" textlink="">
      <xdr:nvSpPr>
        <xdr:cNvPr id="14" name="TextBox 39">
          <a:extLst>
            <a:ext uri="{FF2B5EF4-FFF2-40B4-BE49-F238E27FC236}">
              <a16:creationId xmlns:a16="http://schemas.microsoft.com/office/drawing/2014/main" id="{89687FEA-0882-456A-B946-E893A81F0CE2}"/>
            </a:ext>
          </a:extLst>
        </xdr:cNvPr>
        <xdr:cNvSpPr txBox="1"/>
      </xdr:nvSpPr>
      <xdr:spPr>
        <a:xfrm>
          <a:off x="15601375" y="5622488"/>
          <a:ext cx="90067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NZ"/>
            <a:t>Budget 2024</a:t>
          </a:r>
        </a:p>
      </xdr:txBody>
    </xdr:sp>
    <xdr:clientData/>
  </xdr:twoCellAnchor>
  <xdr:twoCellAnchor>
    <xdr:from>
      <xdr:col>7</xdr:col>
      <xdr:colOff>538522</xdr:colOff>
      <xdr:row>8</xdr:row>
      <xdr:rowOff>187600</xdr:rowOff>
    </xdr:from>
    <xdr:to>
      <xdr:col>9</xdr:col>
      <xdr:colOff>219995</xdr:colOff>
      <xdr:row>12</xdr:row>
      <xdr:rowOff>71931</xdr:rowOff>
    </xdr:to>
    <xdr:sp macro="" textlink="">
      <xdr:nvSpPr>
        <xdr:cNvPr id="15" name="TextBox 41">
          <a:extLst>
            <a:ext uri="{FF2B5EF4-FFF2-40B4-BE49-F238E27FC236}">
              <a16:creationId xmlns:a16="http://schemas.microsoft.com/office/drawing/2014/main" id="{6BC91D83-1BCD-4F71-A4D9-5AD3DB4F8247}"/>
            </a:ext>
          </a:extLst>
        </xdr:cNvPr>
        <xdr:cNvSpPr txBox="1"/>
      </xdr:nvSpPr>
      <xdr:spPr>
        <a:xfrm>
          <a:off x="16997722" y="4759600"/>
          <a:ext cx="90067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NZ"/>
            <a:t>Budget 2025</a:t>
          </a:r>
        </a:p>
      </xdr:txBody>
    </xdr:sp>
    <xdr:clientData/>
  </xdr:twoCellAnchor>
  <xdr:twoCellAnchor>
    <xdr:from>
      <xdr:col>2</xdr:col>
      <xdr:colOff>348955</xdr:colOff>
      <xdr:row>22</xdr:row>
      <xdr:rowOff>108531</xdr:rowOff>
    </xdr:from>
    <xdr:to>
      <xdr:col>11</xdr:col>
      <xdr:colOff>470868</xdr:colOff>
      <xdr:row>22</xdr:row>
      <xdr:rowOff>108531</xdr:rowOff>
    </xdr:to>
    <xdr:cxnSp macro="">
      <xdr:nvCxnSpPr>
        <xdr:cNvPr id="16" name="Straight Connector 15">
          <a:extLst>
            <a:ext uri="{FF2B5EF4-FFF2-40B4-BE49-F238E27FC236}">
              <a16:creationId xmlns:a16="http://schemas.microsoft.com/office/drawing/2014/main" id="{D3A3F8DB-8122-4BA4-B1E4-927DA4820536}"/>
            </a:ext>
          </a:extLst>
        </xdr:cNvPr>
        <xdr:cNvCxnSpPr>
          <a:cxnSpLocks/>
        </xdr:cNvCxnSpPr>
      </xdr:nvCxnSpPr>
      <xdr:spPr>
        <a:xfrm>
          <a:off x="13760155" y="7347531"/>
          <a:ext cx="560831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438439</xdr:colOff>
      <xdr:row>17</xdr:row>
      <xdr:rowOff>78860</xdr:rowOff>
    </xdr:from>
    <xdr:to>
      <xdr:col>11</xdr:col>
      <xdr:colOff>448039</xdr:colOff>
      <xdr:row>17</xdr:row>
      <xdr:rowOff>78860</xdr:rowOff>
    </xdr:to>
    <xdr:cxnSp macro="">
      <xdr:nvCxnSpPr>
        <xdr:cNvPr id="17" name="Straight Connector 16">
          <a:extLst>
            <a:ext uri="{FF2B5EF4-FFF2-40B4-BE49-F238E27FC236}">
              <a16:creationId xmlns:a16="http://schemas.microsoft.com/office/drawing/2014/main" id="{85FF5D39-2E0C-4176-AB8B-D816B5B16E58}"/>
            </a:ext>
          </a:extLst>
        </xdr:cNvPr>
        <xdr:cNvCxnSpPr>
          <a:cxnSpLocks/>
        </xdr:cNvCxnSpPr>
      </xdr:nvCxnSpPr>
      <xdr:spPr>
        <a:xfrm>
          <a:off x="15068839" y="6365360"/>
          <a:ext cx="427680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42848</xdr:colOff>
      <xdr:row>12</xdr:row>
      <xdr:rowOff>162689</xdr:rowOff>
    </xdr:from>
    <xdr:to>
      <xdr:col>11</xdr:col>
      <xdr:colOff>452048</xdr:colOff>
      <xdr:row>12</xdr:row>
      <xdr:rowOff>162689</xdr:rowOff>
    </xdr:to>
    <xdr:cxnSp macro="">
      <xdr:nvCxnSpPr>
        <xdr:cNvPr id="18" name="Straight Connector 17">
          <a:extLst>
            <a:ext uri="{FF2B5EF4-FFF2-40B4-BE49-F238E27FC236}">
              <a16:creationId xmlns:a16="http://schemas.microsoft.com/office/drawing/2014/main" id="{D2BD5D5C-2FFD-4147-9824-D982A5588F99}"/>
            </a:ext>
          </a:extLst>
        </xdr:cNvPr>
        <xdr:cNvCxnSpPr>
          <a:cxnSpLocks/>
        </xdr:cNvCxnSpPr>
      </xdr:nvCxnSpPr>
      <xdr:spPr>
        <a:xfrm>
          <a:off x="16502048" y="5496689"/>
          <a:ext cx="284760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231771</xdr:colOff>
      <xdr:row>8</xdr:row>
      <xdr:rowOff>63710</xdr:rowOff>
    </xdr:from>
    <xdr:to>
      <xdr:col>11</xdr:col>
      <xdr:colOff>464076</xdr:colOff>
      <xdr:row>8</xdr:row>
      <xdr:rowOff>63710</xdr:rowOff>
    </xdr:to>
    <xdr:cxnSp macro="">
      <xdr:nvCxnSpPr>
        <xdr:cNvPr id="19" name="Straight Connector 18">
          <a:extLst>
            <a:ext uri="{FF2B5EF4-FFF2-40B4-BE49-F238E27FC236}">
              <a16:creationId xmlns:a16="http://schemas.microsoft.com/office/drawing/2014/main" id="{CA1F7FA7-AFA6-4897-B084-95D6B7E0A7A5}"/>
            </a:ext>
          </a:extLst>
        </xdr:cNvPr>
        <xdr:cNvCxnSpPr>
          <a:cxnSpLocks/>
        </xdr:cNvCxnSpPr>
      </xdr:nvCxnSpPr>
      <xdr:spPr>
        <a:xfrm>
          <a:off x="17910171" y="4635710"/>
          <a:ext cx="1451505"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464076</xdr:colOff>
      <xdr:row>8</xdr:row>
      <xdr:rowOff>63710</xdr:rowOff>
    </xdr:from>
    <xdr:to>
      <xdr:col>11</xdr:col>
      <xdr:colOff>470868</xdr:colOff>
      <xdr:row>29</xdr:row>
      <xdr:rowOff>106306</xdr:rowOff>
    </xdr:to>
    <xdr:cxnSp macro="">
      <xdr:nvCxnSpPr>
        <xdr:cNvPr id="20" name="Straight Connector 19">
          <a:extLst>
            <a:ext uri="{FF2B5EF4-FFF2-40B4-BE49-F238E27FC236}">
              <a16:creationId xmlns:a16="http://schemas.microsoft.com/office/drawing/2014/main" id="{E79B4F18-8F15-492B-9191-FBD30AD06281}"/>
            </a:ext>
          </a:extLst>
        </xdr:cNvPr>
        <xdr:cNvCxnSpPr/>
      </xdr:nvCxnSpPr>
      <xdr:spPr>
        <a:xfrm>
          <a:off x="19361676" y="4635710"/>
          <a:ext cx="6792" cy="404309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358949</xdr:colOff>
      <xdr:row>22</xdr:row>
      <xdr:rowOff>108531</xdr:rowOff>
    </xdr:from>
    <xdr:to>
      <xdr:col>2</xdr:col>
      <xdr:colOff>358949</xdr:colOff>
      <xdr:row>29</xdr:row>
      <xdr:rowOff>107031</xdr:rowOff>
    </xdr:to>
    <xdr:cxnSp macro="">
      <xdr:nvCxnSpPr>
        <xdr:cNvPr id="21" name="Straight Connector 20">
          <a:extLst>
            <a:ext uri="{FF2B5EF4-FFF2-40B4-BE49-F238E27FC236}">
              <a16:creationId xmlns:a16="http://schemas.microsoft.com/office/drawing/2014/main" id="{6790695C-ACBE-4693-B83C-96394C632EC2}"/>
            </a:ext>
          </a:extLst>
        </xdr:cNvPr>
        <xdr:cNvCxnSpPr>
          <a:cxnSpLocks/>
        </xdr:cNvCxnSpPr>
      </xdr:nvCxnSpPr>
      <xdr:spPr>
        <a:xfrm>
          <a:off x="13770149" y="7347531"/>
          <a:ext cx="0" cy="13320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445153</xdr:colOff>
      <xdr:row>17</xdr:row>
      <xdr:rowOff>78860</xdr:rowOff>
    </xdr:from>
    <xdr:to>
      <xdr:col>4</xdr:col>
      <xdr:colOff>445153</xdr:colOff>
      <xdr:row>22</xdr:row>
      <xdr:rowOff>98360</xdr:rowOff>
    </xdr:to>
    <xdr:cxnSp macro="">
      <xdr:nvCxnSpPr>
        <xdr:cNvPr id="22" name="Straight Connector 21">
          <a:extLst>
            <a:ext uri="{FF2B5EF4-FFF2-40B4-BE49-F238E27FC236}">
              <a16:creationId xmlns:a16="http://schemas.microsoft.com/office/drawing/2014/main" id="{86279B10-4D78-405B-B2CB-5CD339A2C0F3}"/>
            </a:ext>
          </a:extLst>
        </xdr:cNvPr>
        <xdr:cNvCxnSpPr>
          <a:cxnSpLocks/>
        </xdr:cNvCxnSpPr>
      </xdr:nvCxnSpPr>
      <xdr:spPr>
        <a:xfrm>
          <a:off x="15075553" y="6365360"/>
          <a:ext cx="0" cy="9720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42848</xdr:colOff>
      <xdr:row>12</xdr:row>
      <xdr:rowOff>155213</xdr:rowOff>
    </xdr:from>
    <xdr:to>
      <xdr:col>7</xdr:col>
      <xdr:colOff>42848</xdr:colOff>
      <xdr:row>17</xdr:row>
      <xdr:rowOff>66713</xdr:rowOff>
    </xdr:to>
    <xdr:cxnSp macro="">
      <xdr:nvCxnSpPr>
        <xdr:cNvPr id="23" name="Straight Connector 22">
          <a:extLst>
            <a:ext uri="{FF2B5EF4-FFF2-40B4-BE49-F238E27FC236}">
              <a16:creationId xmlns:a16="http://schemas.microsoft.com/office/drawing/2014/main" id="{022B8057-AA5B-4F67-9A3C-E510ECC6413B}"/>
            </a:ext>
          </a:extLst>
        </xdr:cNvPr>
        <xdr:cNvCxnSpPr>
          <a:cxnSpLocks/>
        </xdr:cNvCxnSpPr>
      </xdr:nvCxnSpPr>
      <xdr:spPr>
        <a:xfrm>
          <a:off x="16502048" y="5489213"/>
          <a:ext cx="0" cy="8640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222056</xdr:colOff>
      <xdr:row>8</xdr:row>
      <xdr:rowOff>61164</xdr:rowOff>
    </xdr:from>
    <xdr:to>
      <xdr:col>9</xdr:col>
      <xdr:colOff>222056</xdr:colOff>
      <xdr:row>12</xdr:row>
      <xdr:rowOff>155964</xdr:rowOff>
    </xdr:to>
    <xdr:cxnSp macro="">
      <xdr:nvCxnSpPr>
        <xdr:cNvPr id="24" name="Straight Connector 23">
          <a:extLst>
            <a:ext uri="{FF2B5EF4-FFF2-40B4-BE49-F238E27FC236}">
              <a16:creationId xmlns:a16="http://schemas.microsoft.com/office/drawing/2014/main" id="{8D214756-09A8-4BF7-8644-BAD8D2B0EAC1}"/>
            </a:ext>
          </a:extLst>
        </xdr:cNvPr>
        <xdr:cNvCxnSpPr>
          <a:cxnSpLocks/>
        </xdr:cNvCxnSpPr>
      </xdr:nvCxnSpPr>
      <xdr:spPr>
        <a:xfrm>
          <a:off x="17900456" y="4633164"/>
          <a:ext cx="0" cy="8568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348955</xdr:colOff>
      <xdr:row>29</xdr:row>
      <xdr:rowOff>106306</xdr:rowOff>
    </xdr:from>
    <xdr:to>
      <xdr:col>11</xdr:col>
      <xdr:colOff>470868</xdr:colOff>
      <xdr:row>29</xdr:row>
      <xdr:rowOff>106306</xdr:rowOff>
    </xdr:to>
    <xdr:cxnSp macro="">
      <xdr:nvCxnSpPr>
        <xdr:cNvPr id="25" name="Straight Connector 24">
          <a:extLst>
            <a:ext uri="{FF2B5EF4-FFF2-40B4-BE49-F238E27FC236}">
              <a16:creationId xmlns:a16="http://schemas.microsoft.com/office/drawing/2014/main" id="{6557BED0-CA6F-4F53-82E9-FAAE7D0E5DA8}"/>
            </a:ext>
          </a:extLst>
        </xdr:cNvPr>
        <xdr:cNvCxnSpPr>
          <a:cxnSpLocks/>
        </xdr:cNvCxnSpPr>
      </xdr:nvCxnSpPr>
      <xdr:spPr>
        <a:xfrm>
          <a:off x="13760155" y="8678806"/>
          <a:ext cx="560831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523875</xdr:colOff>
      <xdr:row>7</xdr:row>
      <xdr:rowOff>95250</xdr:rowOff>
    </xdr:from>
    <xdr:to>
      <xdr:col>5</xdr:col>
      <xdr:colOff>275647</xdr:colOff>
      <xdr:row>15</xdr:row>
      <xdr:rowOff>19050</xdr:rowOff>
    </xdr:to>
    <xdr:pic>
      <xdr:nvPicPr>
        <xdr:cNvPr id="26" name="table">
          <a:extLst>
            <a:ext uri="{FF2B5EF4-FFF2-40B4-BE49-F238E27FC236}">
              <a16:creationId xmlns:a16="http://schemas.microsoft.com/office/drawing/2014/main" id="{91792A46-3480-404C-A5D5-913259249E72}"/>
            </a:ext>
          </a:extLst>
        </xdr:cNvPr>
        <xdr:cNvPicPr>
          <a:picLocks noChangeAspect="1"/>
        </xdr:cNvPicPr>
      </xdr:nvPicPr>
      <xdr:blipFill>
        <a:blip xmlns:r="http://schemas.openxmlformats.org/officeDocument/2006/relationships" r:embed="rId1"/>
        <a:stretch>
          <a:fillRect/>
        </a:stretch>
      </xdr:blipFill>
      <xdr:spPr>
        <a:xfrm>
          <a:off x="12715875" y="4476750"/>
          <a:ext cx="2799772" cy="1371600"/>
        </a:xfrm>
        <a:prstGeom prst="rect">
          <a:avLst/>
        </a:prstGeom>
      </xdr:spPr>
    </xdr:pic>
    <xdr:clientData/>
  </xdr:twoCellAnchor>
  <xdr:twoCellAnchor>
    <xdr:from>
      <xdr:col>1</xdr:col>
      <xdr:colOff>86609</xdr:colOff>
      <xdr:row>8</xdr:row>
      <xdr:rowOff>120085</xdr:rowOff>
    </xdr:from>
    <xdr:to>
      <xdr:col>1</xdr:col>
      <xdr:colOff>272734</xdr:colOff>
      <xdr:row>9</xdr:row>
      <xdr:rowOff>115710</xdr:rowOff>
    </xdr:to>
    <xdr:sp macro="" textlink="">
      <xdr:nvSpPr>
        <xdr:cNvPr id="27" name="Rectangle 26">
          <a:extLst>
            <a:ext uri="{FF2B5EF4-FFF2-40B4-BE49-F238E27FC236}">
              <a16:creationId xmlns:a16="http://schemas.microsoft.com/office/drawing/2014/main" id="{B70EF54D-FFDD-463E-BA2A-FAB9A92430CA}"/>
            </a:ext>
          </a:extLst>
        </xdr:cNvPr>
        <xdr:cNvSpPr/>
      </xdr:nvSpPr>
      <xdr:spPr>
        <a:xfrm>
          <a:off x="12888209" y="4692085"/>
          <a:ext cx="186125" cy="186125"/>
        </a:xfrm>
        <a:prstGeom prst="rect">
          <a:avLst/>
        </a:prstGeom>
        <a:solidFill>
          <a:srgbClr val="D9D9D9"/>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sz="2000"/>
        </a:p>
      </xdr:txBody>
    </xdr:sp>
    <xdr:clientData/>
  </xdr:twoCellAnchor>
  <xdr:twoCellAnchor>
    <xdr:from>
      <xdr:col>1</xdr:col>
      <xdr:colOff>86609</xdr:colOff>
      <xdr:row>11</xdr:row>
      <xdr:rowOff>19727</xdr:rowOff>
    </xdr:from>
    <xdr:to>
      <xdr:col>1</xdr:col>
      <xdr:colOff>272734</xdr:colOff>
      <xdr:row>12</xdr:row>
      <xdr:rowOff>15352</xdr:rowOff>
    </xdr:to>
    <xdr:sp macro="" textlink="">
      <xdr:nvSpPr>
        <xdr:cNvPr id="28" name="Rectangle 27">
          <a:extLst>
            <a:ext uri="{FF2B5EF4-FFF2-40B4-BE49-F238E27FC236}">
              <a16:creationId xmlns:a16="http://schemas.microsoft.com/office/drawing/2014/main" id="{F207B3E5-906C-4A8D-9023-1235A6CABB70}"/>
            </a:ext>
          </a:extLst>
        </xdr:cNvPr>
        <xdr:cNvSpPr/>
      </xdr:nvSpPr>
      <xdr:spPr>
        <a:xfrm>
          <a:off x="12888209" y="5163227"/>
          <a:ext cx="186125" cy="186125"/>
        </a:xfrm>
        <a:prstGeom prst="rect">
          <a:avLst/>
        </a:prstGeom>
        <a:solidFill>
          <a:srgbClr val="A6A6A6"/>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sz="2000"/>
        </a:p>
      </xdr:txBody>
    </xdr:sp>
    <xdr:clientData/>
  </xdr:twoCellAnchor>
  <xdr:twoCellAnchor>
    <xdr:from>
      <xdr:col>1</xdr:col>
      <xdr:colOff>86609</xdr:colOff>
      <xdr:row>13</xdr:row>
      <xdr:rowOff>44780</xdr:rowOff>
    </xdr:from>
    <xdr:to>
      <xdr:col>1</xdr:col>
      <xdr:colOff>272734</xdr:colOff>
      <xdr:row>14</xdr:row>
      <xdr:rowOff>40405</xdr:rowOff>
    </xdr:to>
    <xdr:sp macro="" textlink="">
      <xdr:nvSpPr>
        <xdr:cNvPr id="29" name="Rectangle 28">
          <a:extLst>
            <a:ext uri="{FF2B5EF4-FFF2-40B4-BE49-F238E27FC236}">
              <a16:creationId xmlns:a16="http://schemas.microsoft.com/office/drawing/2014/main" id="{7B1A0010-7C11-4460-86B2-06293AB9CA2E}"/>
            </a:ext>
          </a:extLst>
        </xdr:cNvPr>
        <xdr:cNvSpPr/>
      </xdr:nvSpPr>
      <xdr:spPr>
        <a:xfrm>
          <a:off x="12888209" y="5569280"/>
          <a:ext cx="186125" cy="186125"/>
        </a:xfrm>
        <a:prstGeom prst="rect">
          <a:avLst/>
        </a:prstGeom>
        <a:solidFill>
          <a:srgbClr val="D28188"/>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NZ" sz="2000"/>
        </a:p>
      </xdr:txBody>
    </xdr:sp>
    <xdr:clientData/>
  </xdr:twoCellAnchor>
  <xdr:twoCellAnchor editAs="oneCell">
    <xdr:from>
      <xdr:col>11</xdr:col>
      <xdr:colOff>545249</xdr:colOff>
      <xdr:row>8</xdr:row>
      <xdr:rowOff>76766</xdr:rowOff>
    </xdr:from>
    <xdr:to>
      <xdr:col>13</xdr:col>
      <xdr:colOff>296549</xdr:colOff>
      <xdr:row>30</xdr:row>
      <xdr:rowOff>140560</xdr:rowOff>
    </xdr:to>
    <xdr:pic>
      <xdr:nvPicPr>
        <xdr:cNvPr id="30" name="table">
          <a:extLst>
            <a:ext uri="{FF2B5EF4-FFF2-40B4-BE49-F238E27FC236}">
              <a16:creationId xmlns:a16="http://schemas.microsoft.com/office/drawing/2014/main" id="{42E5D7A8-C655-433A-A15A-BF421484CEF7}"/>
            </a:ext>
          </a:extLst>
        </xdr:cNvPr>
        <xdr:cNvPicPr>
          <a:picLocks noChangeAspect="1"/>
        </xdr:cNvPicPr>
      </xdr:nvPicPr>
      <xdr:blipFill>
        <a:blip xmlns:r="http://schemas.openxmlformats.org/officeDocument/2006/relationships" r:embed="rId2"/>
        <a:stretch>
          <a:fillRect/>
        </a:stretch>
      </xdr:blipFill>
      <xdr:spPr>
        <a:xfrm>
          <a:off x="19442849" y="4648766"/>
          <a:ext cx="970500" cy="4045244"/>
        </a:xfrm>
        <a:prstGeom prst="rect">
          <a:avLst/>
        </a:prstGeom>
      </xdr:spPr>
    </xdr:pic>
    <xdr:clientData/>
  </xdr:twoCellAnchor>
  <xdr:twoCellAnchor>
    <xdr:from>
      <xdr:col>1</xdr:col>
      <xdr:colOff>0</xdr:colOff>
      <xdr:row>24</xdr:row>
      <xdr:rowOff>0</xdr:rowOff>
    </xdr:from>
    <xdr:to>
      <xdr:col>2</xdr:col>
      <xdr:colOff>291073</xdr:colOff>
      <xdr:row>27</xdr:row>
      <xdr:rowOff>74831</xdr:rowOff>
    </xdr:to>
    <xdr:sp macro="" textlink="">
      <xdr:nvSpPr>
        <xdr:cNvPr id="34" name="TextBox 1">
          <a:extLst>
            <a:ext uri="{FF2B5EF4-FFF2-40B4-BE49-F238E27FC236}">
              <a16:creationId xmlns:a16="http://schemas.microsoft.com/office/drawing/2014/main" id="{56A2FDF0-6561-427F-8E58-6F5727156292}"/>
            </a:ext>
          </a:extLst>
        </xdr:cNvPr>
        <xdr:cNvSpPr txBox="1"/>
      </xdr:nvSpPr>
      <xdr:spPr>
        <a:xfrm>
          <a:off x="12801600" y="7620000"/>
          <a:ext cx="90067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NZ"/>
            <a:t>Budget 2022</a:t>
          </a:r>
        </a:p>
      </xdr:txBody>
    </xdr:sp>
    <xdr:clientData/>
  </xdr:twoCellAnchor>
</xdr:wsDr>
</file>

<file path=xl/drawings/drawing28.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90D2DFA1-3F74-41C9-8372-AA07842BFF8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0.4719</cdr:x>
      <cdr:y>0.10959</cdr:y>
    </cdr:from>
    <cdr:to>
      <cdr:x>0.47279</cdr:x>
      <cdr:y>0.78219</cdr:y>
    </cdr:to>
    <cdr:cxnSp macro="">
      <cdr:nvCxnSpPr>
        <cdr:cNvPr id="2" name="Straight Connector 1">
          <a:extLst xmlns:a="http://schemas.openxmlformats.org/drawingml/2006/main">
            <a:ext uri="{FF2B5EF4-FFF2-40B4-BE49-F238E27FC236}">
              <a16:creationId xmlns:a16="http://schemas.microsoft.com/office/drawing/2014/main" id="{AF7D8728-3D0F-4A7B-82EA-3B92255C8BCB}"/>
            </a:ext>
          </a:extLst>
        </cdr:cNvPr>
        <cdr:cNvCxnSpPr/>
      </cdr:nvCxnSpPr>
      <cdr:spPr>
        <a:xfrm xmlns:a="http://schemas.openxmlformats.org/drawingml/2006/main">
          <a:off x="4381500" y="662609"/>
          <a:ext cx="8284" cy="406676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0.5508</cdr:x>
      <cdr:y>0.09947</cdr:y>
    </cdr:from>
    <cdr:to>
      <cdr:x>0.69161</cdr:x>
      <cdr:y>0.17491</cdr:y>
    </cdr:to>
    <cdr:sp macro="" textlink="">
      <cdr:nvSpPr>
        <cdr:cNvPr id="5" name="TextBox 1">
          <a:extLst xmlns:a="http://schemas.openxmlformats.org/drawingml/2006/main">
            <a:ext uri="{FF2B5EF4-FFF2-40B4-BE49-F238E27FC236}">
              <a16:creationId xmlns:a16="http://schemas.microsoft.com/office/drawing/2014/main" id="{F2A7CDB6-0EC1-4C6B-8349-77EDD914EEDD}"/>
            </a:ext>
          </a:extLst>
        </cdr:cNvPr>
        <cdr:cNvSpPr txBox="1"/>
      </cdr:nvSpPr>
      <cdr:spPr>
        <a:xfrm xmlns:a="http://schemas.openxmlformats.org/drawingml/2006/main">
          <a:off x="5114090" y="602248"/>
          <a:ext cx="1307393" cy="456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4C792AE4-29BB-4EAF-BC43-1FEBAF9D1C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270712BB-03A8-4D58-B7D9-95E8F902BF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0.47101</cdr:x>
      <cdr:y>0.10787</cdr:y>
    </cdr:from>
    <cdr:to>
      <cdr:x>0.47185</cdr:x>
      <cdr:y>0.83836</cdr:y>
    </cdr:to>
    <cdr:cxnSp macro="">
      <cdr:nvCxnSpPr>
        <cdr:cNvPr id="2" name="Straight Connector 1">
          <a:extLst xmlns:a="http://schemas.openxmlformats.org/drawingml/2006/main">
            <a:ext uri="{FF2B5EF4-FFF2-40B4-BE49-F238E27FC236}">
              <a16:creationId xmlns:a16="http://schemas.microsoft.com/office/drawing/2014/main" id="{AF7D8728-3D0F-4A7B-82EA-3B92255C8BCB}"/>
            </a:ext>
          </a:extLst>
        </cdr:cNvPr>
        <cdr:cNvCxnSpPr/>
      </cdr:nvCxnSpPr>
      <cdr:spPr>
        <a:xfrm xmlns:a="http://schemas.openxmlformats.org/drawingml/2006/main" flipH="1">
          <a:off x="4373217" y="652216"/>
          <a:ext cx="7790" cy="44167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0.51489</cdr:x>
      <cdr:y>0.10734</cdr:y>
    </cdr:from>
    <cdr:to>
      <cdr:x>0.6557</cdr:x>
      <cdr:y>0.18278</cdr:y>
    </cdr:to>
    <cdr:sp macro="" textlink="">
      <cdr:nvSpPr>
        <cdr:cNvPr id="5" name="TextBox 1">
          <a:extLst xmlns:a="http://schemas.openxmlformats.org/drawingml/2006/main">
            <a:ext uri="{FF2B5EF4-FFF2-40B4-BE49-F238E27FC236}">
              <a16:creationId xmlns:a16="http://schemas.microsoft.com/office/drawing/2014/main" id="{F2A7CDB6-0EC1-4C6B-8349-77EDD914EEDD}"/>
            </a:ext>
          </a:extLst>
        </cdr:cNvPr>
        <cdr:cNvSpPr txBox="1"/>
      </cdr:nvSpPr>
      <cdr:spPr>
        <a:xfrm xmlns:a="http://schemas.openxmlformats.org/drawingml/2006/main">
          <a:off x="4780695" y="649875"/>
          <a:ext cx="1307393" cy="456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solidFill>
                <a:schemeClr val="tx1"/>
              </a:solidFill>
              <a:latin typeface="Arial" panose="020B0604020202020204" pitchFamily="34" charset="0"/>
              <a:cs typeface="Arial" panose="020B0604020202020204" pitchFamily="34" charset="0"/>
            </a:rPr>
            <a:t>Forecast</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C1C776AD-5CAA-41C5-B215-B96EF06EFB9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0.7007</cdr:x>
      <cdr:y>0.12415</cdr:y>
    </cdr:from>
    <cdr:to>
      <cdr:x>0.70184</cdr:x>
      <cdr:y>0.79208</cdr:y>
    </cdr:to>
    <cdr:cxnSp macro="">
      <cdr:nvCxnSpPr>
        <cdr:cNvPr id="3" name="Straight Connector 2">
          <a:extLst xmlns:a="http://schemas.openxmlformats.org/drawingml/2006/main">
            <a:ext uri="{FF2B5EF4-FFF2-40B4-BE49-F238E27FC236}">
              <a16:creationId xmlns:a16="http://schemas.microsoft.com/office/drawing/2014/main" id="{034B56BA-A3C6-4CCD-AA3E-29C1EC729654}"/>
            </a:ext>
          </a:extLst>
        </cdr:cNvPr>
        <cdr:cNvCxnSpPr/>
      </cdr:nvCxnSpPr>
      <cdr:spPr>
        <a:xfrm xmlns:a="http://schemas.openxmlformats.org/drawingml/2006/main" flipH="1">
          <a:off x="6498166" y="751416"/>
          <a:ext cx="10584" cy="404283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0.71883</cdr:x>
      <cdr:y>0.13314</cdr:y>
    </cdr:from>
    <cdr:to>
      <cdr:x>0.91553</cdr:x>
      <cdr:y>0.19665</cdr:y>
    </cdr:to>
    <cdr:sp macro="" textlink="">
      <cdr:nvSpPr>
        <cdr:cNvPr id="4" name="TextBox 3">
          <a:extLst xmlns:a="http://schemas.openxmlformats.org/drawingml/2006/main">
            <a:ext uri="{FF2B5EF4-FFF2-40B4-BE49-F238E27FC236}">
              <a16:creationId xmlns:a16="http://schemas.microsoft.com/office/drawing/2014/main" id="{FC7DD3BF-AE0E-4F3B-86B2-17CF5E73759D}"/>
            </a:ext>
          </a:extLst>
        </cdr:cNvPr>
        <cdr:cNvSpPr txBox="1"/>
      </cdr:nvSpPr>
      <cdr:spPr>
        <a:xfrm xmlns:a="http://schemas.openxmlformats.org/drawingml/2006/main">
          <a:off x="6666383" y="805877"/>
          <a:ext cx="1824174" cy="384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anose="020B0604020202020204" pitchFamily="34" charset="0"/>
              <a:cs typeface="Arial" panose="020B0604020202020204" pitchFamily="34" charset="0"/>
            </a:rPr>
            <a:t>Forecast</a:t>
          </a:r>
        </a:p>
      </cdr:txBody>
    </cdr:sp>
  </cdr:relSizeAnchor>
</c:userShapes>
</file>

<file path=xl/drawings/drawing4.xml><?xml version="1.0" encoding="utf-8"?>
<c:userShapes xmlns:c="http://schemas.openxmlformats.org/drawingml/2006/chart">
  <cdr:relSizeAnchor xmlns:cdr="http://schemas.openxmlformats.org/drawingml/2006/chartDrawing">
    <cdr:from>
      <cdr:x>0.00547</cdr:x>
      <cdr:y>0.0084</cdr:y>
    </cdr:from>
    <cdr:to>
      <cdr:x>0.22852</cdr:x>
      <cdr:y>0.06762</cdr:y>
    </cdr:to>
    <cdr:sp macro="" textlink="">
      <cdr:nvSpPr>
        <cdr:cNvPr id="2" name="TextBox 1">
          <a:extLst xmlns:a="http://schemas.openxmlformats.org/drawingml/2006/main">
            <a:ext uri="{FF2B5EF4-FFF2-40B4-BE49-F238E27FC236}">
              <a16:creationId xmlns:a16="http://schemas.microsoft.com/office/drawing/2014/main" id="{1F0AD29D-A8EE-4D3C-9C78-2ACEC0B3DAE6}"/>
            </a:ext>
          </a:extLst>
        </cdr:cNvPr>
        <cdr:cNvSpPr txBox="1"/>
      </cdr:nvSpPr>
      <cdr:spPr>
        <a:xfrm xmlns:a="http://schemas.openxmlformats.org/drawingml/2006/main">
          <a:off x="50762" y="50749"/>
          <a:ext cx="2069926" cy="357790"/>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NZ" sz="1800" b="1">
              <a:latin typeface="Arial" panose="020B0604020202020204" pitchFamily="34" charset="0"/>
            </a:rPr>
            <a:t>% of labour force</a:t>
          </a:r>
        </a:p>
      </cdr:txBody>
    </cdr:sp>
  </cdr:relSizeAnchor>
  <cdr:relSizeAnchor xmlns:cdr="http://schemas.openxmlformats.org/drawingml/2006/chartDrawing">
    <cdr:from>
      <cdr:x>0.44271</cdr:x>
      <cdr:y>0.74771</cdr:y>
    </cdr:from>
    <cdr:to>
      <cdr:x>0.5732</cdr:x>
      <cdr:y>0.80693</cdr:y>
    </cdr:to>
    <cdr:sp macro="" textlink="">
      <cdr:nvSpPr>
        <cdr:cNvPr id="3" name="TextBox 2">
          <a:extLst xmlns:a="http://schemas.openxmlformats.org/drawingml/2006/main">
            <a:ext uri="{FF2B5EF4-FFF2-40B4-BE49-F238E27FC236}">
              <a16:creationId xmlns:a16="http://schemas.microsoft.com/office/drawing/2014/main" id="{0B617F0C-8C8D-4E5B-B635-B7340587E1AB}"/>
            </a:ext>
          </a:extLst>
        </cdr:cNvPr>
        <cdr:cNvSpPr txBox="1"/>
      </cdr:nvSpPr>
      <cdr:spPr>
        <a:xfrm xmlns:a="http://schemas.openxmlformats.org/drawingml/2006/main">
          <a:off x="4108380" y="4517343"/>
          <a:ext cx="1210973" cy="357790"/>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NZ" sz="1800" b="1">
              <a:latin typeface="Arial" panose="020B0604020202020204" pitchFamily="34" charset="0"/>
            </a:rPr>
            <a:t>Quarterly</a:t>
          </a:r>
        </a:p>
      </cdr:txBody>
    </cdr:sp>
  </cdr:relSizeAnchor>
  <cdr:relSizeAnchor xmlns:cdr="http://schemas.openxmlformats.org/drawingml/2006/chartDrawing">
    <cdr:from>
      <cdr:x>0.76122</cdr:x>
      <cdr:y>0.09475</cdr:y>
    </cdr:from>
    <cdr:to>
      <cdr:x>0.87762</cdr:x>
      <cdr:y>0.15377</cdr:y>
    </cdr:to>
    <cdr:sp macro="" textlink="">
      <cdr:nvSpPr>
        <cdr:cNvPr id="4" name="TextBox 3">
          <a:extLst xmlns:a="http://schemas.openxmlformats.org/drawingml/2006/main">
            <a:ext uri="{FF2B5EF4-FFF2-40B4-BE49-F238E27FC236}">
              <a16:creationId xmlns:a16="http://schemas.microsoft.com/office/drawing/2014/main" id="{72E36826-F612-4BC3-937F-1BA807CDCEBC}"/>
            </a:ext>
          </a:extLst>
        </cdr:cNvPr>
        <cdr:cNvSpPr txBox="1"/>
      </cdr:nvSpPr>
      <cdr:spPr>
        <a:xfrm xmlns:a="http://schemas.openxmlformats.org/drawingml/2006/main">
          <a:off x="7080017" y="574411"/>
          <a:ext cx="1082604" cy="357790"/>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NZ" sz="1800" b="0">
              <a:latin typeface="Arial" panose="020B0604020202020204" pitchFamily="34" charset="0"/>
            </a:rPr>
            <a:t>Forecast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EBCD8BB5-E0CF-4FB5-BD0D-9F0D9A5EE2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646E2F47-31F9-487B-8ED4-805A481DDD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52C1863D-6949-4A2B-A7A8-D260CBEBFA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0.52453</cdr:x>
      <cdr:y>0.08767</cdr:y>
    </cdr:from>
    <cdr:to>
      <cdr:x>0.52453</cdr:x>
      <cdr:y>0.76575</cdr:y>
    </cdr:to>
    <cdr:cxnSp macro="">
      <cdr:nvCxnSpPr>
        <cdr:cNvPr id="3" name="Straight Connector 2">
          <a:extLst xmlns:a="http://schemas.openxmlformats.org/drawingml/2006/main">
            <a:ext uri="{FF2B5EF4-FFF2-40B4-BE49-F238E27FC236}">
              <a16:creationId xmlns:a16="http://schemas.microsoft.com/office/drawing/2014/main" id="{B34816CC-660D-40FD-AEB2-978031037EE2}"/>
            </a:ext>
          </a:extLst>
        </cdr:cNvPr>
        <cdr:cNvCxnSpPr/>
      </cdr:nvCxnSpPr>
      <cdr:spPr>
        <a:xfrm xmlns:a="http://schemas.openxmlformats.org/drawingml/2006/main">
          <a:off x="4870174" y="530087"/>
          <a:ext cx="0" cy="409989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0.53434</cdr:x>
      <cdr:y>0.09726</cdr:y>
    </cdr:from>
    <cdr:to>
      <cdr:x>0.6851</cdr:x>
      <cdr:y>0.15479</cdr:y>
    </cdr:to>
    <cdr:sp macro="" textlink="">
      <cdr:nvSpPr>
        <cdr:cNvPr id="5" name="TextBox 4">
          <a:extLst xmlns:a="http://schemas.openxmlformats.org/drawingml/2006/main">
            <a:ext uri="{FF2B5EF4-FFF2-40B4-BE49-F238E27FC236}">
              <a16:creationId xmlns:a16="http://schemas.microsoft.com/office/drawing/2014/main" id="{179AFA4D-BE5B-4FEC-9DFD-51FBE948F988}"/>
            </a:ext>
          </a:extLst>
        </cdr:cNvPr>
        <cdr:cNvSpPr txBox="1"/>
      </cdr:nvSpPr>
      <cdr:spPr>
        <a:xfrm xmlns:a="http://schemas.openxmlformats.org/drawingml/2006/main">
          <a:off x="4961264" y="588078"/>
          <a:ext cx="1399778" cy="347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anose="020B0604020202020204" pitchFamily="34" charset="0"/>
              <a:cs typeface="Arial" panose="020B0604020202020204" pitchFamily="34" charset="0"/>
            </a:rPr>
            <a:t>Forecast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a:extLst>
            <a:ext uri="{FF2B5EF4-FFF2-40B4-BE49-F238E27FC236}">
              <a16:creationId xmlns:a16="http://schemas.microsoft.com/office/drawing/2014/main" id="{2DE513E3-E1F5-4177-B3BE-1A03B02862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LC\compareUL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rPortbl\iManage\PARKYNO\1877751_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WRK\CHT\s2008weo\Ch1\fig13\Fig1_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RPortbl\iManage\MANNINGC\4348348_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TF3%20Tax%20monitoring\TF32%20Tax%20data\Monthi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Cfis-02\Year%20end\Current%20Form\Accounts\publishing\Accoun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Users\mcloughlins\AppData\Roaming\Microsoft\Excel\908717_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NRPortbl\iManage\SHEFALIKA\4641295_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amlet\UserShares\TSY\data\Shefalika\desktop\S\fsr%20budget%202022\Additional%20FSR%20graphs_with%20obegal%20chart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RPortbl\iManage\SHEFALIKA\4613783_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NRPortbl\iManage\SHEFALIKA\4646062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1%20Tax%20forecasting\2008\NEFU\TF12%20Forecast%20outputs,%20writeups\Corp%20Tax%202008%20NEF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RPortbl\iManage\HENDLED\2111259_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fis-02\Year%20end\Current%20Form\Accounts\publishing\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rPortbl\iManage\PARKYNO\1844681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NrPortbl\iManage\KEENEM\763757_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rPortbl\iManage\HASLAMN\1264192_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2019-20\5.%20BEFU%202020\3%20-%20Finals\9%20-%20Publishing%20-%20Forecast%20Financial%20Statements\Forecast%20Financial%20Statements\1.%20Linked%20accounts\BEFU%2020%20Linked%20Accoun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Forecast%20Updates\Economic%20models\Summary%20Indicators\SI_Calculations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EER"/>
      <sheetName val="EDNA"/>
      <sheetName val="Sheet2"/>
      <sheetName val="Sheet9"/>
      <sheetName val="ULC"/>
    </sheetNames>
    <sheetDataSet>
      <sheetData sheetId="0"/>
      <sheetData sheetId="1">
        <row r="3">
          <cell r="A3">
            <v>213</v>
          </cell>
          <cell r="B3" t="str">
            <v>Argentina</v>
          </cell>
        </row>
        <row r="4">
          <cell r="A4">
            <v>193</v>
          </cell>
          <cell r="B4" t="str">
            <v>Australia</v>
          </cell>
        </row>
        <row r="5">
          <cell r="A5">
            <v>122</v>
          </cell>
          <cell r="B5" t="str">
            <v>Austria</v>
          </cell>
        </row>
        <row r="6">
          <cell r="A6">
            <v>419</v>
          </cell>
          <cell r="B6" t="str">
            <v>Bahrain</v>
          </cell>
        </row>
        <row r="7">
          <cell r="A7">
            <v>124</v>
          </cell>
          <cell r="B7" t="str">
            <v>Belgium</v>
          </cell>
        </row>
        <row r="8">
          <cell r="A8">
            <v>223</v>
          </cell>
          <cell r="B8" t="str">
            <v>Brazil</v>
          </cell>
        </row>
        <row r="9">
          <cell r="A9">
            <v>156</v>
          </cell>
          <cell r="B9" t="str">
            <v>Canada</v>
          </cell>
        </row>
        <row r="10">
          <cell r="A10">
            <v>228</v>
          </cell>
          <cell r="B10" t="str">
            <v>Chile</v>
          </cell>
        </row>
        <row r="11">
          <cell r="A11">
            <v>924</v>
          </cell>
          <cell r="B11" t="str">
            <v>China</v>
          </cell>
        </row>
        <row r="12">
          <cell r="A12">
            <v>233</v>
          </cell>
          <cell r="B12" t="str">
            <v>Colombia</v>
          </cell>
        </row>
        <row r="13">
          <cell r="A13">
            <v>238</v>
          </cell>
          <cell r="B13" t="str">
            <v>Costa Rica</v>
          </cell>
        </row>
        <row r="14">
          <cell r="A14">
            <v>423</v>
          </cell>
          <cell r="B14" t="str">
            <v>Cyprus</v>
          </cell>
        </row>
        <row r="15">
          <cell r="A15">
            <v>935</v>
          </cell>
          <cell r="B15" t="str">
            <v>Czech Republic</v>
          </cell>
        </row>
        <row r="16">
          <cell r="A16">
            <v>128</v>
          </cell>
          <cell r="B16" t="str">
            <v>Denmark</v>
          </cell>
        </row>
        <row r="17">
          <cell r="A17">
            <v>248</v>
          </cell>
          <cell r="B17" t="str">
            <v>Ecuador</v>
          </cell>
        </row>
        <row r="18">
          <cell r="A18">
            <v>163</v>
          </cell>
          <cell r="B18" t="str">
            <v>Euro area</v>
          </cell>
        </row>
        <row r="19">
          <cell r="A19">
            <v>172</v>
          </cell>
          <cell r="B19" t="str">
            <v>Finland</v>
          </cell>
        </row>
        <row r="20">
          <cell r="A20">
            <v>132</v>
          </cell>
          <cell r="B20" t="str">
            <v>France</v>
          </cell>
        </row>
        <row r="21">
          <cell r="A21">
            <v>134</v>
          </cell>
          <cell r="B21" t="str">
            <v>Germany</v>
          </cell>
        </row>
        <row r="22">
          <cell r="A22">
            <v>174</v>
          </cell>
          <cell r="B22" t="str">
            <v>Greece</v>
          </cell>
        </row>
        <row r="23">
          <cell r="A23">
            <v>532</v>
          </cell>
          <cell r="B23" t="str">
            <v>Hong Kong SAR</v>
          </cell>
        </row>
        <row r="24">
          <cell r="A24">
            <v>944</v>
          </cell>
          <cell r="B24" t="str">
            <v>Hungary</v>
          </cell>
        </row>
        <row r="25">
          <cell r="A25">
            <v>176</v>
          </cell>
          <cell r="B25" t="str">
            <v>Iceland</v>
          </cell>
        </row>
        <row r="26">
          <cell r="A26">
            <v>534</v>
          </cell>
          <cell r="B26" t="str">
            <v>India</v>
          </cell>
        </row>
        <row r="27">
          <cell r="A27">
            <v>536</v>
          </cell>
          <cell r="B27" t="str">
            <v>Indonesia</v>
          </cell>
        </row>
        <row r="28">
          <cell r="A28">
            <v>429</v>
          </cell>
          <cell r="B28" t="str">
            <v>Iran, Islamic Rep. of</v>
          </cell>
        </row>
        <row r="29">
          <cell r="A29">
            <v>178</v>
          </cell>
          <cell r="B29" t="str">
            <v>Ireland</v>
          </cell>
        </row>
        <row r="30">
          <cell r="A30">
            <v>436</v>
          </cell>
          <cell r="B30" t="str">
            <v>Israel</v>
          </cell>
        </row>
        <row r="31">
          <cell r="A31">
            <v>136</v>
          </cell>
          <cell r="B31" t="str">
            <v>Italy</v>
          </cell>
        </row>
        <row r="32">
          <cell r="A32">
            <v>158</v>
          </cell>
          <cell r="B32" t="str">
            <v>Japan</v>
          </cell>
        </row>
        <row r="33">
          <cell r="A33">
            <v>439</v>
          </cell>
          <cell r="B33" t="str">
            <v>Jordan</v>
          </cell>
        </row>
        <row r="34">
          <cell r="A34">
            <v>664</v>
          </cell>
          <cell r="B34" t="str">
            <v>Kenya</v>
          </cell>
        </row>
        <row r="35">
          <cell r="A35">
            <v>542</v>
          </cell>
          <cell r="B35" t="str">
            <v>Korea</v>
          </cell>
        </row>
        <row r="36">
          <cell r="A36">
            <v>443</v>
          </cell>
          <cell r="B36" t="str">
            <v>Kuwait</v>
          </cell>
        </row>
        <row r="37">
          <cell r="A37">
            <v>137</v>
          </cell>
          <cell r="B37" t="str">
            <v>Luxembourg</v>
          </cell>
        </row>
        <row r="38">
          <cell r="A38">
            <v>548</v>
          </cell>
          <cell r="B38" t="str">
            <v>Malaysia</v>
          </cell>
        </row>
        <row r="39">
          <cell r="A39">
            <v>181</v>
          </cell>
          <cell r="B39" t="str">
            <v>Malta</v>
          </cell>
        </row>
        <row r="40">
          <cell r="A40">
            <v>684</v>
          </cell>
          <cell r="B40" t="str">
            <v>Mauritius</v>
          </cell>
        </row>
        <row r="41">
          <cell r="A41">
            <v>273</v>
          </cell>
          <cell r="B41" t="str">
            <v>Mexico</v>
          </cell>
        </row>
        <row r="42">
          <cell r="A42">
            <v>686</v>
          </cell>
          <cell r="B42" t="str">
            <v>Morocco</v>
          </cell>
        </row>
        <row r="43">
          <cell r="A43">
            <v>558</v>
          </cell>
          <cell r="B43" t="str">
            <v>Nepal</v>
          </cell>
        </row>
        <row r="44">
          <cell r="A44">
            <v>138</v>
          </cell>
          <cell r="B44" t="str">
            <v>Netherlands</v>
          </cell>
        </row>
        <row r="45">
          <cell r="A45">
            <v>196</v>
          </cell>
          <cell r="B45" t="str">
            <v>New Zealand</v>
          </cell>
        </row>
        <row r="46">
          <cell r="A46">
            <v>142</v>
          </cell>
          <cell r="B46" t="str">
            <v>Norway</v>
          </cell>
        </row>
        <row r="47">
          <cell r="A47">
            <v>449</v>
          </cell>
          <cell r="B47" t="str">
            <v>Oman</v>
          </cell>
        </row>
        <row r="48">
          <cell r="A48">
            <v>564</v>
          </cell>
          <cell r="B48" t="str">
            <v>Pakistan</v>
          </cell>
        </row>
        <row r="49">
          <cell r="A49">
            <v>283</v>
          </cell>
          <cell r="B49" t="str">
            <v>Panama</v>
          </cell>
        </row>
        <row r="50">
          <cell r="A50">
            <v>293</v>
          </cell>
          <cell r="B50" t="str">
            <v>Peru</v>
          </cell>
        </row>
        <row r="51">
          <cell r="A51">
            <v>566</v>
          </cell>
          <cell r="B51" t="str">
            <v>Philippines</v>
          </cell>
        </row>
        <row r="52">
          <cell r="A52">
            <v>964</v>
          </cell>
          <cell r="B52" t="str">
            <v>Poland</v>
          </cell>
        </row>
        <row r="53">
          <cell r="A53">
            <v>182</v>
          </cell>
          <cell r="B53" t="str">
            <v>Portugal</v>
          </cell>
        </row>
        <row r="54">
          <cell r="A54">
            <v>453</v>
          </cell>
          <cell r="B54" t="str">
            <v>Qatar</v>
          </cell>
        </row>
        <row r="55">
          <cell r="A55">
            <v>922</v>
          </cell>
          <cell r="B55" t="str">
            <v>Russia</v>
          </cell>
        </row>
        <row r="56">
          <cell r="A56">
            <v>456</v>
          </cell>
          <cell r="B56" t="str">
            <v>Saudi Arabia</v>
          </cell>
        </row>
        <row r="57">
          <cell r="A57">
            <v>576</v>
          </cell>
          <cell r="B57" t="str">
            <v>Singapore</v>
          </cell>
        </row>
        <row r="58">
          <cell r="A58">
            <v>936</v>
          </cell>
          <cell r="B58" t="str">
            <v>Slovak Republic</v>
          </cell>
        </row>
        <row r="59">
          <cell r="A59">
            <v>961</v>
          </cell>
          <cell r="B59" t="str">
            <v>Slovenia</v>
          </cell>
        </row>
        <row r="60">
          <cell r="A60">
            <v>199</v>
          </cell>
          <cell r="B60" t="str">
            <v>South Africa</v>
          </cell>
        </row>
        <row r="61">
          <cell r="A61">
            <v>184</v>
          </cell>
          <cell r="B61" t="str">
            <v>Spain</v>
          </cell>
        </row>
        <row r="62">
          <cell r="A62">
            <v>524</v>
          </cell>
          <cell r="B62" t="str">
            <v>Sri Lanka</v>
          </cell>
        </row>
        <row r="63">
          <cell r="A63">
            <v>144</v>
          </cell>
          <cell r="B63" t="str">
            <v>Sweden</v>
          </cell>
        </row>
        <row r="64">
          <cell r="A64">
            <v>146</v>
          </cell>
          <cell r="B64" t="str">
            <v>Switzerland</v>
          </cell>
        </row>
        <row r="65">
          <cell r="A65">
            <v>528</v>
          </cell>
          <cell r="B65" t="str">
            <v>Taiwan Province of China</v>
          </cell>
        </row>
        <row r="66">
          <cell r="A66">
            <v>578</v>
          </cell>
          <cell r="B66" t="str">
            <v>Thailand</v>
          </cell>
        </row>
        <row r="67">
          <cell r="A67">
            <v>369</v>
          </cell>
          <cell r="B67" t="str">
            <v>Trinidad and Tobago</v>
          </cell>
        </row>
        <row r="68">
          <cell r="A68">
            <v>186</v>
          </cell>
          <cell r="B68" t="str">
            <v>Turkey</v>
          </cell>
        </row>
        <row r="69">
          <cell r="A69">
            <v>466</v>
          </cell>
          <cell r="B69" t="str">
            <v>United Arab Emirates</v>
          </cell>
        </row>
        <row r="70">
          <cell r="A70">
            <v>112</v>
          </cell>
          <cell r="B70" t="str">
            <v>United Kingdom</v>
          </cell>
        </row>
        <row r="71">
          <cell r="A71">
            <v>111</v>
          </cell>
          <cell r="B71" t="str">
            <v>United States</v>
          </cell>
        </row>
        <row r="72">
          <cell r="A72">
            <v>298</v>
          </cell>
          <cell r="B72" t="str">
            <v>Uruguay</v>
          </cell>
        </row>
        <row r="73">
          <cell r="A73">
            <v>299</v>
          </cell>
          <cell r="B73" t="str">
            <v>Venezuela</v>
          </cell>
        </row>
        <row r="74">
          <cell r="A74">
            <v>698</v>
          </cell>
          <cell r="B74" t="str">
            <v>Zimbabwe</v>
          </cell>
        </row>
      </sheetData>
      <sheetData sheetId="2"/>
      <sheetData sheetId="3"/>
      <sheetData sheetId="4">
        <row r="3">
          <cell r="B3">
            <v>137</v>
          </cell>
          <cell r="E3">
            <v>111</v>
          </cell>
          <cell r="K3">
            <v>218</v>
          </cell>
        </row>
        <row r="4">
          <cell r="B4">
            <v>186</v>
          </cell>
          <cell r="E4">
            <v>112</v>
          </cell>
          <cell r="K4">
            <v>243</v>
          </cell>
          <cell r="O4">
            <v>914</v>
          </cell>
          <cell r="P4" t="str">
            <v>Albania</v>
          </cell>
        </row>
        <row r="5">
          <cell r="B5">
            <v>542</v>
          </cell>
          <cell r="E5">
            <v>122</v>
          </cell>
          <cell r="K5">
            <v>253</v>
          </cell>
          <cell r="O5">
            <v>612</v>
          </cell>
          <cell r="P5" t="str">
            <v>Algeria</v>
          </cell>
        </row>
        <row r="6">
          <cell r="B6">
            <v>528</v>
          </cell>
          <cell r="E6">
            <v>124</v>
          </cell>
          <cell r="K6">
            <v>258</v>
          </cell>
          <cell r="O6">
            <v>614</v>
          </cell>
          <cell r="P6" t="str">
            <v>Angola</v>
          </cell>
        </row>
        <row r="7">
          <cell r="B7">
            <v>532</v>
          </cell>
          <cell r="E7">
            <v>128</v>
          </cell>
          <cell r="K7">
            <v>263</v>
          </cell>
          <cell r="O7">
            <v>311</v>
          </cell>
          <cell r="P7" t="str">
            <v>Antigua and Barbuda</v>
          </cell>
        </row>
        <row r="8">
          <cell r="B8">
            <v>566</v>
          </cell>
          <cell r="E8">
            <v>132</v>
          </cell>
          <cell r="K8">
            <v>268</v>
          </cell>
          <cell r="O8">
            <v>213</v>
          </cell>
          <cell r="P8" t="str">
            <v>Argentina</v>
          </cell>
        </row>
        <row r="9">
          <cell r="B9">
            <v>213</v>
          </cell>
          <cell r="E9">
            <v>134</v>
          </cell>
          <cell r="K9">
            <v>278</v>
          </cell>
          <cell r="O9">
            <v>911</v>
          </cell>
          <cell r="P9" t="str">
            <v>Armenia</v>
          </cell>
        </row>
        <row r="10">
          <cell r="B10">
            <v>199</v>
          </cell>
          <cell r="E10">
            <v>136</v>
          </cell>
          <cell r="K10">
            <v>288</v>
          </cell>
          <cell r="O10">
            <v>193</v>
          </cell>
          <cell r="P10" t="str">
            <v>Australia</v>
          </cell>
        </row>
        <row r="11">
          <cell r="B11">
            <v>223</v>
          </cell>
          <cell r="E11">
            <v>138</v>
          </cell>
          <cell r="K11">
            <v>311</v>
          </cell>
          <cell r="O11">
            <v>122</v>
          </cell>
          <cell r="P11" t="str">
            <v>Austria</v>
          </cell>
        </row>
        <row r="12">
          <cell r="B12">
            <v>228</v>
          </cell>
          <cell r="E12">
            <v>142</v>
          </cell>
          <cell r="K12">
            <v>313</v>
          </cell>
          <cell r="O12">
            <v>912</v>
          </cell>
          <cell r="P12" t="str">
            <v>Azerbaijan</v>
          </cell>
        </row>
        <row r="13">
          <cell r="B13">
            <v>233</v>
          </cell>
          <cell r="E13">
            <v>144</v>
          </cell>
          <cell r="K13">
            <v>316</v>
          </cell>
          <cell r="O13">
            <v>313</v>
          </cell>
          <cell r="P13" t="str">
            <v>Bahamas, The</v>
          </cell>
        </row>
        <row r="14">
          <cell r="B14">
            <v>273</v>
          </cell>
          <cell r="E14">
            <v>146</v>
          </cell>
          <cell r="K14">
            <v>321</v>
          </cell>
          <cell r="O14">
            <v>419</v>
          </cell>
          <cell r="P14" t="str">
            <v>Bahrain</v>
          </cell>
        </row>
        <row r="15">
          <cell r="B15">
            <v>299</v>
          </cell>
          <cell r="E15">
            <v>156</v>
          </cell>
          <cell r="K15">
            <v>328</v>
          </cell>
          <cell r="O15">
            <v>513</v>
          </cell>
          <cell r="P15" t="str">
            <v>Bangladesh</v>
          </cell>
        </row>
        <row r="16">
          <cell r="B16">
            <v>423</v>
          </cell>
          <cell r="E16">
            <v>158</v>
          </cell>
          <cell r="K16">
            <v>336</v>
          </cell>
          <cell r="O16">
            <v>316</v>
          </cell>
          <cell r="P16" t="str">
            <v>Barbados</v>
          </cell>
        </row>
        <row r="17">
          <cell r="B17">
            <v>443</v>
          </cell>
          <cell r="E17">
            <v>172</v>
          </cell>
          <cell r="K17">
            <v>339</v>
          </cell>
          <cell r="O17">
            <v>913</v>
          </cell>
          <cell r="P17" t="str">
            <v>Belarus</v>
          </cell>
        </row>
        <row r="18">
          <cell r="B18">
            <v>534</v>
          </cell>
          <cell r="E18">
            <v>174</v>
          </cell>
          <cell r="K18">
            <v>343</v>
          </cell>
          <cell r="O18">
            <v>124</v>
          </cell>
          <cell r="P18" t="str">
            <v>Belgium</v>
          </cell>
        </row>
        <row r="19">
          <cell r="B19">
            <v>536</v>
          </cell>
          <cell r="E19">
            <v>178</v>
          </cell>
          <cell r="K19">
            <v>361</v>
          </cell>
          <cell r="O19">
            <v>339</v>
          </cell>
          <cell r="P19" t="str">
            <v>Belize</v>
          </cell>
        </row>
        <row r="20">
          <cell r="B20">
            <v>548</v>
          </cell>
          <cell r="E20">
            <v>182</v>
          </cell>
          <cell r="K20">
            <v>362</v>
          </cell>
          <cell r="O20">
            <v>638</v>
          </cell>
          <cell r="P20" t="str">
            <v>Benin</v>
          </cell>
        </row>
        <row r="21">
          <cell r="B21">
            <v>576</v>
          </cell>
          <cell r="E21">
            <v>184</v>
          </cell>
          <cell r="K21">
            <v>364</v>
          </cell>
          <cell r="O21">
            <v>514</v>
          </cell>
          <cell r="P21" t="str">
            <v>Bhutan</v>
          </cell>
        </row>
        <row r="22">
          <cell r="B22">
            <v>578</v>
          </cell>
          <cell r="E22">
            <v>193</v>
          </cell>
          <cell r="K22">
            <v>366</v>
          </cell>
          <cell r="O22">
            <v>218</v>
          </cell>
          <cell r="P22" t="str">
            <v>Bolivia</v>
          </cell>
        </row>
        <row r="23">
          <cell r="B23">
            <v>924</v>
          </cell>
          <cell r="E23">
            <v>196</v>
          </cell>
          <cell r="K23">
            <v>429</v>
          </cell>
          <cell r="O23">
            <v>616</v>
          </cell>
          <cell r="P23" t="str">
            <v>Botswana</v>
          </cell>
        </row>
        <row r="24">
          <cell r="B24">
            <v>935</v>
          </cell>
          <cell r="E24">
            <v>163</v>
          </cell>
          <cell r="K24">
            <v>446</v>
          </cell>
          <cell r="O24">
            <v>223</v>
          </cell>
          <cell r="P24" t="str">
            <v>Brazil</v>
          </cell>
        </row>
        <row r="25">
          <cell r="B25">
            <v>944</v>
          </cell>
          <cell r="E25">
            <v>137</v>
          </cell>
          <cell r="K25">
            <v>463</v>
          </cell>
          <cell r="O25">
            <v>918</v>
          </cell>
          <cell r="P25" t="str">
            <v>Bulgaria</v>
          </cell>
        </row>
        <row r="26">
          <cell r="B26">
            <v>964</v>
          </cell>
          <cell r="K26">
            <v>469</v>
          </cell>
          <cell r="O26">
            <v>748</v>
          </cell>
          <cell r="P26" t="str">
            <v>Burkina Faso</v>
          </cell>
        </row>
        <row r="27">
          <cell r="B27">
            <v>111</v>
          </cell>
          <cell r="K27">
            <v>474</v>
          </cell>
          <cell r="O27">
            <v>618</v>
          </cell>
          <cell r="P27" t="str">
            <v>Burundi</v>
          </cell>
        </row>
        <row r="28">
          <cell r="B28">
            <v>122</v>
          </cell>
          <cell r="K28">
            <v>513</v>
          </cell>
          <cell r="O28">
            <v>522</v>
          </cell>
          <cell r="P28" t="str">
            <v>Cambodia</v>
          </cell>
        </row>
        <row r="29">
          <cell r="B29">
            <v>124</v>
          </cell>
          <cell r="K29">
            <v>522</v>
          </cell>
          <cell r="O29">
            <v>622</v>
          </cell>
          <cell r="P29" t="str">
            <v>Cameroon</v>
          </cell>
        </row>
        <row r="30">
          <cell r="B30">
            <v>128</v>
          </cell>
          <cell r="K30">
            <v>544</v>
          </cell>
          <cell r="O30">
            <v>156</v>
          </cell>
          <cell r="P30" t="str">
            <v>Canada</v>
          </cell>
        </row>
        <row r="31">
          <cell r="B31">
            <v>132</v>
          </cell>
          <cell r="K31">
            <v>582</v>
          </cell>
          <cell r="O31">
            <v>624</v>
          </cell>
          <cell r="P31" t="str">
            <v>Cape Verde</v>
          </cell>
        </row>
        <row r="32">
          <cell r="B32">
            <v>134</v>
          </cell>
          <cell r="K32">
            <v>611</v>
          </cell>
          <cell r="O32">
            <v>626</v>
          </cell>
          <cell r="P32" t="str">
            <v>Central African Republic</v>
          </cell>
        </row>
        <row r="33">
          <cell r="B33">
            <v>136</v>
          </cell>
          <cell r="K33">
            <v>612</v>
          </cell>
          <cell r="O33">
            <v>628</v>
          </cell>
          <cell r="P33" t="str">
            <v>Chad</v>
          </cell>
        </row>
        <row r="34">
          <cell r="B34">
            <v>138</v>
          </cell>
          <cell r="K34">
            <v>616</v>
          </cell>
          <cell r="O34">
            <v>228</v>
          </cell>
          <cell r="P34" t="str">
            <v>Chile</v>
          </cell>
        </row>
        <row r="35">
          <cell r="B35">
            <v>142</v>
          </cell>
          <cell r="K35">
            <v>618</v>
          </cell>
          <cell r="O35">
            <v>924</v>
          </cell>
          <cell r="P35" t="str">
            <v>China</v>
          </cell>
        </row>
        <row r="36">
          <cell r="B36">
            <v>144</v>
          </cell>
          <cell r="K36">
            <v>622</v>
          </cell>
          <cell r="O36">
            <v>233</v>
          </cell>
          <cell r="P36" t="str">
            <v>Colombia</v>
          </cell>
        </row>
        <row r="37">
          <cell r="B37">
            <v>146</v>
          </cell>
          <cell r="K37">
            <v>624</v>
          </cell>
          <cell r="O37">
            <v>632</v>
          </cell>
          <cell r="P37" t="str">
            <v>Comoros</v>
          </cell>
        </row>
        <row r="38">
          <cell r="B38">
            <v>156</v>
          </cell>
          <cell r="K38">
            <v>626</v>
          </cell>
          <cell r="O38">
            <v>636</v>
          </cell>
          <cell r="P38" t="str">
            <v>Congo, Democratic Republic of</v>
          </cell>
        </row>
        <row r="39">
          <cell r="B39">
            <v>158</v>
          </cell>
          <cell r="K39">
            <v>628</v>
          </cell>
          <cell r="O39">
            <v>634</v>
          </cell>
          <cell r="P39" t="str">
            <v>Congo, Republic of</v>
          </cell>
        </row>
        <row r="40">
          <cell r="B40">
            <v>172</v>
          </cell>
          <cell r="K40">
            <v>632</v>
          </cell>
          <cell r="O40">
            <v>238</v>
          </cell>
          <cell r="P40" t="str">
            <v>Costa Rica</v>
          </cell>
        </row>
        <row r="41">
          <cell r="B41">
            <v>174</v>
          </cell>
          <cell r="K41">
            <v>634</v>
          </cell>
          <cell r="O41">
            <v>662</v>
          </cell>
          <cell r="P41" t="str">
            <v>Côte d'Ivoire</v>
          </cell>
        </row>
        <row r="42">
          <cell r="B42">
            <v>176</v>
          </cell>
          <cell r="K42">
            <v>636</v>
          </cell>
          <cell r="O42">
            <v>960</v>
          </cell>
          <cell r="P42" t="str">
            <v>Croatia</v>
          </cell>
        </row>
        <row r="43">
          <cell r="B43">
            <v>182</v>
          </cell>
          <cell r="K43">
            <v>638</v>
          </cell>
          <cell r="O43">
            <v>423</v>
          </cell>
          <cell r="P43" t="str">
            <v>Cyprus</v>
          </cell>
        </row>
        <row r="44">
          <cell r="B44">
            <v>184</v>
          </cell>
          <cell r="K44">
            <v>642</v>
          </cell>
          <cell r="O44">
            <v>935</v>
          </cell>
          <cell r="P44" t="str">
            <v>Czech Republic</v>
          </cell>
        </row>
        <row r="45">
          <cell r="B45">
            <v>369</v>
          </cell>
          <cell r="K45">
            <v>644</v>
          </cell>
          <cell r="O45">
            <v>128</v>
          </cell>
          <cell r="P45" t="str">
            <v>Denmark</v>
          </cell>
        </row>
        <row r="46">
          <cell r="B46">
            <v>449</v>
          </cell>
          <cell r="K46">
            <v>646</v>
          </cell>
          <cell r="O46">
            <v>611</v>
          </cell>
          <cell r="P46" t="str">
            <v>Djibouti</v>
          </cell>
        </row>
        <row r="47">
          <cell r="B47">
            <v>524</v>
          </cell>
          <cell r="K47">
            <v>648</v>
          </cell>
          <cell r="O47">
            <v>321</v>
          </cell>
          <cell r="P47" t="str">
            <v>Dominica</v>
          </cell>
        </row>
        <row r="48">
          <cell r="B48">
            <v>558</v>
          </cell>
          <cell r="K48">
            <v>652</v>
          </cell>
          <cell r="O48">
            <v>243</v>
          </cell>
          <cell r="P48" t="str">
            <v>Dominican Republic</v>
          </cell>
        </row>
        <row r="49">
          <cell r="B49">
            <v>961</v>
          </cell>
          <cell r="K49">
            <v>654</v>
          </cell>
          <cell r="O49">
            <v>248</v>
          </cell>
          <cell r="P49" t="str">
            <v>Ecuador</v>
          </cell>
        </row>
        <row r="50">
          <cell r="B50">
            <v>684</v>
          </cell>
          <cell r="K50">
            <v>656</v>
          </cell>
          <cell r="O50">
            <v>469</v>
          </cell>
          <cell r="P50" t="str">
            <v>Egypt</v>
          </cell>
        </row>
        <row r="51">
          <cell r="B51">
            <v>453</v>
          </cell>
          <cell r="K51">
            <v>662</v>
          </cell>
          <cell r="O51">
            <v>253</v>
          </cell>
          <cell r="P51" t="str">
            <v>El Salvador</v>
          </cell>
        </row>
        <row r="52">
          <cell r="B52">
            <v>112</v>
          </cell>
          <cell r="K52">
            <v>666</v>
          </cell>
          <cell r="O52">
            <v>642</v>
          </cell>
          <cell r="P52" t="str">
            <v>Equatorial Guinea</v>
          </cell>
        </row>
        <row r="53">
          <cell r="B53">
            <v>163</v>
          </cell>
          <cell r="K53">
            <v>672</v>
          </cell>
          <cell r="O53">
            <v>939</v>
          </cell>
          <cell r="P53" t="str">
            <v>Estonia</v>
          </cell>
        </row>
        <row r="54">
          <cell r="B54">
            <v>193</v>
          </cell>
          <cell r="K54">
            <v>674</v>
          </cell>
          <cell r="O54">
            <v>644</v>
          </cell>
          <cell r="P54" t="str">
            <v>Ethiopia</v>
          </cell>
        </row>
        <row r="55">
          <cell r="B55">
            <v>196</v>
          </cell>
          <cell r="K55">
            <v>676</v>
          </cell>
          <cell r="O55">
            <v>819</v>
          </cell>
          <cell r="P55" t="str">
            <v>Fiji</v>
          </cell>
        </row>
        <row r="56">
          <cell r="B56">
            <v>178</v>
          </cell>
          <cell r="K56">
            <v>678</v>
          </cell>
          <cell r="O56">
            <v>172</v>
          </cell>
          <cell r="P56" t="str">
            <v>Finland</v>
          </cell>
        </row>
        <row r="57">
          <cell r="B57">
            <v>181</v>
          </cell>
          <cell r="K57">
            <v>682</v>
          </cell>
          <cell r="O57">
            <v>132</v>
          </cell>
          <cell r="P57" t="str">
            <v>France</v>
          </cell>
        </row>
        <row r="58">
          <cell r="B58">
            <v>293</v>
          </cell>
          <cell r="K58">
            <v>688</v>
          </cell>
          <cell r="O58">
            <v>646</v>
          </cell>
          <cell r="P58" t="str">
            <v>Gabon</v>
          </cell>
        </row>
        <row r="59">
          <cell r="B59">
            <v>298</v>
          </cell>
          <cell r="K59">
            <v>692</v>
          </cell>
          <cell r="O59">
            <v>648</v>
          </cell>
          <cell r="P59" t="str">
            <v>Gambia, The</v>
          </cell>
        </row>
        <row r="60">
          <cell r="B60">
            <v>439</v>
          </cell>
          <cell r="K60">
            <v>694</v>
          </cell>
          <cell r="O60">
            <v>915</v>
          </cell>
          <cell r="P60" t="str">
            <v>Georgia</v>
          </cell>
        </row>
        <row r="61">
          <cell r="B61">
            <v>922</v>
          </cell>
          <cell r="K61">
            <v>714</v>
          </cell>
          <cell r="O61">
            <v>134</v>
          </cell>
          <cell r="P61" t="str">
            <v>Germany</v>
          </cell>
        </row>
        <row r="62">
          <cell r="B62">
            <v>419</v>
          </cell>
          <cell r="K62">
            <v>716</v>
          </cell>
          <cell r="O62">
            <v>652</v>
          </cell>
          <cell r="P62" t="str">
            <v>Ghana</v>
          </cell>
        </row>
        <row r="63">
          <cell r="B63">
            <v>436</v>
          </cell>
          <cell r="K63">
            <v>718</v>
          </cell>
          <cell r="O63">
            <v>174</v>
          </cell>
          <cell r="P63" t="str">
            <v>Greece</v>
          </cell>
        </row>
        <row r="64">
          <cell r="B64">
            <v>456</v>
          </cell>
          <cell r="K64">
            <v>722</v>
          </cell>
          <cell r="O64">
            <v>328</v>
          </cell>
          <cell r="P64" t="str">
            <v>Grenada</v>
          </cell>
        </row>
        <row r="65">
          <cell r="B65">
            <v>466</v>
          </cell>
          <cell r="K65">
            <v>724</v>
          </cell>
          <cell r="O65">
            <v>258</v>
          </cell>
          <cell r="P65" t="str">
            <v>Guatemala</v>
          </cell>
        </row>
        <row r="66">
          <cell r="B66">
            <v>564</v>
          </cell>
          <cell r="K66">
            <v>728</v>
          </cell>
          <cell r="O66">
            <v>656</v>
          </cell>
          <cell r="P66" t="str">
            <v>Guinea</v>
          </cell>
        </row>
        <row r="67">
          <cell r="B67">
            <v>238</v>
          </cell>
          <cell r="K67">
            <v>732</v>
          </cell>
          <cell r="O67">
            <v>654</v>
          </cell>
          <cell r="P67" t="str">
            <v>Guinea-Bissau</v>
          </cell>
        </row>
        <row r="68">
          <cell r="B68">
            <v>248</v>
          </cell>
          <cell r="K68">
            <v>734</v>
          </cell>
          <cell r="O68">
            <v>336</v>
          </cell>
          <cell r="P68" t="str">
            <v>Guyana</v>
          </cell>
        </row>
        <row r="69">
          <cell r="B69">
            <v>283</v>
          </cell>
          <cell r="K69">
            <v>738</v>
          </cell>
          <cell r="O69">
            <v>263</v>
          </cell>
          <cell r="P69" t="str">
            <v>Haiti</v>
          </cell>
        </row>
        <row r="70">
          <cell r="B70">
            <v>664</v>
          </cell>
          <cell r="K70">
            <v>742</v>
          </cell>
          <cell r="O70">
            <v>268</v>
          </cell>
          <cell r="P70" t="str">
            <v>Honduras</v>
          </cell>
        </row>
        <row r="71">
          <cell r="B71">
            <v>686</v>
          </cell>
          <cell r="K71">
            <v>744</v>
          </cell>
          <cell r="O71">
            <v>532</v>
          </cell>
          <cell r="P71" t="str">
            <v>Hong Kong SAR</v>
          </cell>
        </row>
        <row r="72">
          <cell r="B72">
            <v>698</v>
          </cell>
          <cell r="K72">
            <v>746</v>
          </cell>
          <cell r="O72">
            <v>944</v>
          </cell>
          <cell r="P72" t="str">
            <v>Hungary</v>
          </cell>
        </row>
        <row r="73">
          <cell r="B73">
            <v>918</v>
          </cell>
          <cell r="K73">
            <v>748</v>
          </cell>
          <cell r="O73">
            <v>176</v>
          </cell>
          <cell r="P73" t="str">
            <v>Iceland</v>
          </cell>
        </row>
        <row r="74">
          <cell r="B74">
            <v>926</v>
          </cell>
          <cell r="K74">
            <v>754</v>
          </cell>
          <cell r="O74">
            <v>534</v>
          </cell>
          <cell r="P74" t="str">
            <v>India</v>
          </cell>
        </row>
        <row r="75">
          <cell r="B75">
            <v>936</v>
          </cell>
          <cell r="K75">
            <v>813</v>
          </cell>
          <cell r="O75">
            <v>536</v>
          </cell>
          <cell r="P75" t="str">
            <v>Indonesia</v>
          </cell>
        </row>
        <row r="76">
          <cell r="B76">
            <v>939</v>
          </cell>
          <cell r="K76">
            <v>819</v>
          </cell>
          <cell r="O76">
            <v>429</v>
          </cell>
          <cell r="P76" t="str">
            <v>Iran, Islamic Republic of</v>
          </cell>
        </row>
        <row r="77">
          <cell r="B77">
            <v>941</v>
          </cell>
          <cell r="K77">
            <v>826</v>
          </cell>
          <cell r="O77">
            <v>433</v>
          </cell>
          <cell r="P77" t="str">
            <v>Iraq</v>
          </cell>
        </row>
        <row r="78">
          <cell r="B78">
            <v>946</v>
          </cell>
          <cell r="K78">
            <v>846</v>
          </cell>
          <cell r="O78">
            <v>178</v>
          </cell>
          <cell r="P78" t="str">
            <v>Ireland</v>
          </cell>
        </row>
        <row r="79">
          <cell r="B79">
            <v>968</v>
          </cell>
          <cell r="K79">
            <v>853</v>
          </cell>
          <cell r="O79">
            <v>436</v>
          </cell>
          <cell r="P79" t="str">
            <v>Israel</v>
          </cell>
        </row>
        <row r="80">
          <cell r="K80">
            <v>862</v>
          </cell>
          <cell r="O80">
            <v>136</v>
          </cell>
          <cell r="P80" t="str">
            <v>Italy</v>
          </cell>
        </row>
        <row r="81">
          <cell r="K81">
            <v>866</v>
          </cell>
          <cell r="O81">
            <v>343</v>
          </cell>
          <cell r="P81" t="str">
            <v>Jamaica</v>
          </cell>
        </row>
        <row r="82">
          <cell r="K82">
            <v>913</v>
          </cell>
          <cell r="O82">
            <v>158</v>
          </cell>
          <cell r="P82" t="str">
            <v>Japan</v>
          </cell>
        </row>
        <row r="83">
          <cell r="K83">
            <v>914</v>
          </cell>
          <cell r="O83">
            <v>439</v>
          </cell>
          <cell r="P83" t="str">
            <v>Jordan</v>
          </cell>
        </row>
        <row r="84">
          <cell r="K84">
            <v>923</v>
          </cell>
          <cell r="O84">
            <v>916</v>
          </cell>
          <cell r="P84" t="str">
            <v>Kazakhstan</v>
          </cell>
        </row>
        <row r="85">
          <cell r="K85">
            <v>948</v>
          </cell>
          <cell r="O85">
            <v>664</v>
          </cell>
          <cell r="P85" t="str">
            <v>Kenya</v>
          </cell>
        </row>
        <row r="86">
          <cell r="K86">
            <v>960</v>
          </cell>
          <cell r="O86">
            <v>826</v>
          </cell>
          <cell r="P86" t="str">
            <v>Kiribati</v>
          </cell>
        </row>
        <row r="87">
          <cell r="K87">
            <v>962</v>
          </cell>
          <cell r="O87">
            <v>542</v>
          </cell>
          <cell r="P87" t="str">
            <v>Korea</v>
          </cell>
        </row>
        <row r="88">
          <cell r="O88">
            <v>443</v>
          </cell>
          <cell r="P88" t="str">
            <v>Kuwait</v>
          </cell>
        </row>
        <row r="89">
          <cell r="O89">
            <v>917</v>
          </cell>
          <cell r="P89" t="str">
            <v>Kyrgyz Republic</v>
          </cell>
        </row>
        <row r="90">
          <cell r="O90">
            <v>544</v>
          </cell>
          <cell r="P90" t="str">
            <v>Lao People's Democratic Republic</v>
          </cell>
        </row>
        <row r="91">
          <cell r="O91">
            <v>941</v>
          </cell>
          <cell r="P91" t="str">
            <v>Latvia</v>
          </cell>
        </row>
        <row r="92">
          <cell r="O92">
            <v>446</v>
          </cell>
          <cell r="P92" t="str">
            <v>Lebanon</v>
          </cell>
        </row>
        <row r="93">
          <cell r="O93">
            <v>666</v>
          </cell>
          <cell r="P93" t="str">
            <v>Lesotho</v>
          </cell>
        </row>
        <row r="94">
          <cell r="O94">
            <v>672</v>
          </cell>
          <cell r="P94" t="str">
            <v>Libya</v>
          </cell>
        </row>
        <row r="95">
          <cell r="O95">
            <v>946</v>
          </cell>
          <cell r="P95" t="str">
            <v>Lithuania</v>
          </cell>
        </row>
        <row r="96">
          <cell r="O96">
            <v>137</v>
          </cell>
          <cell r="P96" t="str">
            <v>Luxembourg</v>
          </cell>
        </row>
        <row r="97">
          <cell r="O97">
            <v>962</v>
          </cell>
          <cell r="P97" t="str">
            <v>Macedonia, Former Yugoslav Republic of</v>
          </cell>
        </row>
        <row r="98">
          <cell r="O98">
            <v>674</v>
          </cell>
          <cell r="P98" t="str">
            <v>Madagascar</v>
          </cell>
        </row>
        <row r="99">
          <cell r="O99">
            <v>676</v>
          </cell>
          <cell r="P99" t="str">
            <v>Malawi</v>
          </cell>
        </row>
        <row r="100">
          <cell r="O100">
            <v>548</v>
          </cell>
          <cell r="P100" t="str">
            <v>Malaysia</v>
          </cell>
        </row>
        <row r="101">
          <cell r="O101">
            <v>556</v>
          </cell>
          <cell r="P101" t="str">
            <v>Maldives</v>
          </cell>
        </row>
        <row r="102">
          <cell r="O102">
            <v>678</v>
          </cell>
          <cell r="P102" t="str">
            <v>Mali</v>
          </cell>
        </row>
        <row r="103">
          <cell r="O103">
            <v>181</v>
          </cell>
          <cell r="P103" t="str">
            <v>Malta</v>
          </cell>
        </row>
        <row r="104">
          <cell r="O104">
            <v>682</v>
          </cell>
          <cell r="P104" t="str">
            <v>Mauritania</v>
          </cell>
        </row>
        <row r="105">
          <cell r="O105">
            <v>684</v>
          </cell>
          <cell r="P105" t="str">
            <v>Mauritius</v>
          </cell>
        </row>
        <row r="106">
          <cell r="O106">
            <v>273</v>
          </cell>
          <cell r="P106" t="str">
            <v>Mexico</v>
          </cell>
        </row>
        <row r="107">
          <cell r="O107">
            <v>921</v>
          </cell>
          <cell r="P107" t="str">
            <v>Moldova</v>
          </cell>
        </row>
        <row r="108">
          <cell r="O108">
            <v>948</v>
          </cell>
          <cell r="P108" t="str">
            <v>Mongolia</v>
          </cell>
        </row>
        <row r="109">
          <cell r="O109">
            <v>686</v>
          </cell>
          <cell r="P109" t="str">
            <v>Morocco</v>
          </cell>
        </row>
        <row r="110">
          <cell r="O110">
            <v>688</v>
          </cell>
          <cell r="P110" t="str">
            <v>Mozambique</v>
          </cell>
        </row>
        <row r="111">
          <cell r="O111">
            <v>518</v>
          </cell>
          <cell r="P111" t="str">
            <v>Myanmar</v>
          </cell>
        </row>
        <row r="112">
          <cell r="O112">
            <v>728</v>
          </cell>
          <cell r="P112" t="str">
            <v>Namibia</v>
          </cell>
        </row>
        <row r="113">
          <cell r="O113">
            <v>558</v>
          </cell>
          <cell r="P113" t="str">
            <v>Nepal</v>
          </cell>
        </row>
        <row r="114">
          <cell r="O114">
            <v>138</v>
          </cell>
          <cell r="P114" t="str">
            <v>Netherlands</v>
          </cell>
        </row>
        <row r="115">
          <cell r="O115">
            <v>353</v>
          </cell>
          <cell r="P115" t="str">
            <v>Netherlands Antilles</v>
          </cell>
        </row>
        <row r="116">
          <cell r="O116">
            <v>196</v>
          </cell>
          <cell r="P116" t="str">
            <v>New Zealand</v>
          </cell>
        </row>
        <row r="117">
          <cell r="O117">
            <v>278</v>
          </cell>
          <cell r="P117" t="str">
            <v>Nicaragua</v>
          </cell>
        </row>
        <row r="118">
          <cell r="O118">
            <v>692</v>
          </cell>
          <cell r="P118" t="str">
            <v>Niger</v>
          </cell>
        </row>
        <row r="119">
          <cell r="O119">
            <v>694</v>
          </cell>
          <cell r="P119" t="str">
            <v>Nigeria</v>
          </cell>
        </row>
        <row r="120">
          <cell r="O120">
            <v>142</v>
          </cell>
          <cell r="P120" t="str">
            <v>Norway</v>
          </cell>
        </row>
        <row r="121">
          <cell r="O121">
            <v>449</v>
          </cell>
          <cell r="P121" t="str">
            <v>Oman</v>
          </cell>
        </row>
        <row r="122">
          <cell r="O122">
            <v>564</v>
          </cell>
          <cell r="P122" t="str">
            <v>Pakistan</v>
          </cell>
        </row>
        <row r="123">
          <cell r="O123">
            <v>283</v>
          </cell>
          <cell r="P123" t="str">
            <v>Panama</v>
          </cell>
        </row>
        <row r="124">
          <cell r="O124">
            <v>853</v>
          </cell>
          <cell r="P124" t="str">
            <v>Papua New Guinea</v>
          </cell>
        </row>
        <row r="125">
          <cell r="O125">
            <v>288</v>
          </cell>
          <cell r="P125" t="str">
            <v>Paraguay</v>
          </cell>
        </row>
        <row r="126">
          <cell r="O126">
            <v>293</v>
          </cell>
          <cell r="P126" t="str">
            <v>Peru</v>
          </cell>
        </row>
        <row r="127">
          <cell r="O127">
            <v>566</v>
          </cell>
          <cell r="P127" t="str">
            <v>Philippines</v>
          </cell>
        </row>
        <row r="128">
          <cell r="O128">
            <v>964</v>
          </cell>
          <cell r="P128" t="str">
            <v>Poland</v>
          </cell>
        </row>
        <row r="129">
          <cell r="O129">
            <v>182</v>
          </cell>
          <cell r="P129" t="str">
            <v>Portugal</v>
          </cell>
        </row>
        <row r="130">
          <cell r="O130">
            <v>453</v>
          </cell>
          <cell r="P130" t="str">
            <v>Qatar</v>
          </cell>
        </row>
        <row r="131">
          <cell r="O131">
            <v>968</v>
          </cell>
          <cell r="P131" t="str">
            <v>Romania</v>
          </cell>
        </row>
        <row r="132">
          <cell r="O132">
            <v>922</v>
          </cell>
          <cell r="P132" t="str">
            <v>Russia</v>
          </cell>
        </row>
        <row r="133">
          <cell r="O133">
            <v>714</v>
          </cell>
          <cell r="P133" t="str">
            <v>Rwanda</v>
          </cell>
        </row>
        <row r="134">
          <cell r="O134">
            <v>862</v>
          </cell>
          <cell r="P134" t="str">
            <v>Samoa</v>
          </cell>
        </row>
        <row r="135">
          <cell r="O135">
            <v>716</v>
          </cell>
          <cell r="P135" t="str">
            <v>São Tomé and Príncipe</v>
          </cell>
        </row>
        <row r="136">
          <cell r="O136">
            <v>456</v>
          </cell>
          <cell r="P136" t="str">
            <v>Saudi Arabia</v>
          </cell>
        </row>
        <row r="137">
          <cell r="O137">
            <v>722</v>
          </cell>
          <cell r="P137" t="str">
            <v>Senegal</v>
          </cell>
        </row>
        <row r="138">
          <cell r="O138">
            <v>718</v>
          </cell>
          <cell r="P138" t="str">
            <v>Seychelles</v>
          </cell>
        </row>
        <row r="139">
          <cell r="O139">
            <v>724</v>
          </cell>
          <cell r="P139" t="str">
            <v>Sierra Leone</v>
          </cell>
        </row>
        <row r="140">
          <cell r="O140">
            <v>576</v>
          </cell>
          <cell r="P140" t="str">
            <v>Singapore</v>
          </cell>
        </row>
        <row r="141">
          <cell r="O141">
            <v>936</v>
          </cell>
          <cell r="P141" t="str">
            <v>Slovak Republic</v>
          </cell>
        </row>
        <row r="142">
          <cell r="O142">
            <v>961</v>
          </cell>
          <cell r="P142" t="str">
            <v>Slovenia</v>
          </cell>
        </row>
        <row r="143">
          <cell r="O143">
            <v>813</v>
          </cell>
          <cell r="P143" t="str">
            <v>Solomon Islands</v>
          </cell>
        </row>
        <row r="144">
          <cell r="O144">
            <v>199</v>
          </cell>
          <cell r="P144" t="str">
            <v>South Africa</v>
          </cell>
        </row>
        <row r="145">
          <cell r="O145">
            <v>184</v>
          </cell>
          <cell r="P145" t="str">
            <v>Spain</v>
          </cell>
        </row>
        <row r="146">
          <cell r="O146">
            <v>524</v>
          </cell>
          <cell r="P146" t="str">
            <v>Sri Lanka</v>
          </cell>
        </row>
        <row r="147">
          <cell r="O147">
            <v>361</v>
          </cell>
          <cell r="P147" t="str">
            <v>St. Kitts and Nevis</v>
          </cell>
        </row>
        <row r="148">
          <cell r="O148">
            <v>362</v>
          </cell>
          <cell r="P148" t="str">
            <v>St. Lucia</v>
          </cell>
        </row>
        <row r="149">
          <cell r="O149">
            <v>364</v>
          </cell>
          <cell r="P149" t="str">
            <v>St. Vincent and the Grenadines</v>
          </cell>
        </row>
        <row r="150">
          <cell r="O150">
            <v>732</v>
          </cell>
          <cell r="P150" t="str">
            <v>Sudan</v>
          </cell>
        </row>
        <row r="151">
          <cell r="O151">
            <v>366</v>
          </cell>
          <cell r="P151" t="str">
            <v>Suriname</v>
          </cell>
        </row>
        <row r="152">
          <cell r="O152">
            <v>734</v>
          </cell>
          <cell r="P152" t="str">
            <v>Swaziland</v>
          </cell>
        </row>
        <row r="153">
          <cell r="O153">
            <v>144</v>
          </cell>
          <cell r="P153" t="str">
            <v>Sweden</v>
          </cell>
        </row>
        <row r="154">
          <cell r="O154">
            <v>146</v>
          </cell>
          <cell r="P154" t="str">
            <v>Switzerland</v>
          </cell>
        </row>
        <row r="155">
          <cell r="O155">
            <v>463</v>
          </cell>
          <cell r="P155" t="str">
            <v>Syrian Arab Republic</v>
          </cell>
        </row>
        <row r="156">
          <cell r="O156">
            <v>528</v>
          </cell>
          <cell r="P156" t="str">
            <v>Taiwan Province of China</v>
          </cell>
        </row>
        <row r="157">
          <cell r="O157">
            <v>923</v>
          </cell>
          <cell r="P157" t="str">
            <v>Tajikistan</v>
          </cell>
        </row>
        <row r="158">
          <cell r="O158">
            <v>738</v>
          </cell>
          <cell r="P158" t="str">
            <v>Tanzania</v>
          </cell>
        </row>
        <row r="159">
          <cell r="O159">
            <v>578</v>
          </cell>
          <cell r="P159" t="str">
            <v>Thailand</v>
          </cell>
        </row>
        <row r="160">
          <cell r="O160">
            <v>742</v>
          </cell>
          <cell r="P160" t="str">
            <v>Togo</v>
          </cell>
        </row>
        <row r="161">
          <cell r="O161">
            <v>866</v>
          </cell>
          <cell r="P161" t="str">
            <v>Tonga</v>
          </cell>
        </row>
        <row r="162">
          <cell r="O162">
            <v>369</v>
          </cell>
          <cell r="P162" t="str">
            <v>Trinidad and Tobago</v>
          </cell>
        </row>
        <row r="163">
          <cell r="O163">
            <v>744</v>
          </cell>
          <cell r="P163" t="str">
            <v>Tunisia</v>
          </cell>
        </row>
        <row r="164">
          <cell r="O164">
            <v>186</v>
          </cell>
          <cell r="P164" t="str">
            <v>Turkey</v>
          </cell>
        </row>
        <row r="165">
          <cell r="O165">
            <v>925</v>
          </cell>
          <cell r="P165" t="str">
            <v>Turkmenistan</v>
          </cell>
        </row>
        <row r="166">
          <cell r="O166">
            <v>746</v>
          </cell>
          <cell r="P166" t="str">
            <v>Uganda</v>
          </cell>
        </row>
        <row r="167">
          <cell r="O167">
            <v>926</v>
          </cell>
          <cell r="P167" t="str">
            <v>Ukraine</v>
          </cell>
        </row>
        <row r="168">
          <cell r="O168">
            <v>466</v>
          </cell>
          <cell r="P168" t="str">
            <v>United Arab Emirates</v>
          </cell>
        </row>
        <row r="169">
          <cell r="O169">
            <v>112</v>
          </cell>
          <cell r="P169" t="str">
            <v>United Kingdom</v>
          </cell>
        </row>
        <row r="170">
          <cell r="O170">
            <v>111</v>
          </cell>
          <cell r="P170" t="str">
            <v>United States</v>
          </cell>
        </row>
        <row r="171">
          <cell r="O171">
            <v>298</v>
          </cell>
          <cell r="P171" t="str">
            <v>Uruguay</v>
          </cell>
        </row>
        <row r="172">
          <cell r="O172">
            <v>927</v>
          </cell>
          <cell r="P172" t="str">
            <v>Uzbekistan</v>
          </cell>
        </row>
        <row r="173">
          <cell r="O173">
            <v>846</v>
          </cell>
          <cell r="P173" t="str">
            <v>Vanuatu</v>
          </cell>
        </row>
        <row r="174">
          <cell r="O174">
            <v>299</v>
          </cell>
          <cell r="P174" t="str">
            <v>Venezuela</v>
          </cell>
        </row>
        <row r="175">
          <cell r="O175">
            <v>582</v>
          </cell>
          <cell r="P175" t="str">
            <v>Vietnam</v>
          </cell>
        </row>
        <row r="176">
          <cell r="O176">
            <v>474</v>
          </cell>
          <cell r="P176" t="str">
            <v>Yemen, Republic of</v>
          </cell>
        </row>
        <row r="177">
          <cell r="O177">
            <v>754</v>
          </cell>
          <cell r="P177" t="str">
            <v>Zambia</v>
          </cell>
        </row>
        <row r="178">
          <cell r="O178">
            <v>698</v>
          </cell>
          <cell r="P178" t="str">
            <v>Zimbabwe</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Other assets - indexed"/>
      <sheetName val="Other assets - normal"/>
      <sheetName val="Trust v company v direct"/>
      <sheetName val="Bond v rental housing"/>
      <sheetName val="40% saving"/>
      <sheetName val="Indexation"/>
      <sheetName val="Indexation (2)"/>
      <sheetName val="Directly held"/>
      <sheetName val="Tax gap - Hypothetical person"/>
      <sheetName val="Tax gap"/>
      <sheetName val="Tax gap (2)"/>
      <sheetName val="Tax gap (3)"/>
      <sheetName val="Nordic @ 17.5"/>
      <sheetName val="Simplified nordic"/>
      <sheetName val="Sheet2"/>
      <sheetName val="Directly held v2"/>
      <sheetName val="Company"/>
    </sheetNames>
    <sheetDataSet>
      <sheetData sheetId="0" refreshError="1"/>
      <sheetData sheetId="1" refreshError="1"/>
      <sheetData sheetId="2">
        <row r="4">
          <cell r="A4">
            <v>0.01</v>
          </cell>
        </row>
      </sheetData>
      <sheetData sheetId="3" refreshError="1"/>
      <sheetData sheetId="4">
        <row r="3">
          <cell r="B3">
            <v>0.06</v>
          </cell>
        </row>
        <row r="4">
          <cell r="B4">
            <v>0.03</v>
          </cell>
        </row>
        <row r="5">
          <cell r="B5">
            <v>0.03</v>
          </cell>
        </row>
        <row r="6">
          <cell r="B6">
            <v>2.5000000000000001E-2</v>
          </cell>
        </row>
        <row r="7">
          <cell r="B7">
            <v>100</v>
          </cell>
        </row>
      </sheetData>
      <sheetData sheetId="5">
        <row r="10">
          <cell r="B10">
            <v>0.4</v>
          </cell>
        </row>
      </sheetData>
      <sheetData sheetId="6" refreshError="1"/>
      <sheetData sheetId="7" refreshError="1"/>
      <sheetData sheetId="8" refreshError="1"/>
      <sheetData sheetId="9" refreshError="1"/>
      <sheetData sheetId="10">
        <row r="3">
          <cell r="B3">
            <v>100</v>
          </cell>
        </row>
        <row r="4">
          <cell r="B4">
            <v>0.06</v>
          </cell>
        </row>
      </sheetData>
      <sheetData sheetId="11" refreshError="1"/>
      <sheetData sheetId="12" refreshError="1"/>
      <sheetData sheetId="13">
        <row r="184">
          <cell r="O184">
            <v>4.9499999999999995E-2</v>
          </cell>
        </row>
      </sheetData>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mp NGAP (Adv&amp;Emg)"/>
      <sheetName val="Panel 1"/>
      <sheetName val="Panel 2"/>
      <sheetName val="Panel 3"/>
      <sheetName val="Panel 4"/>
      <sheetName val="Panel 5"/>
      <sheetName val="ChartData"/>
      <sheetName val="Prnt"/>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Name val="Guide"/>
      <sheetName val="Sources"/>
      <sheetName val="Statistics NZ"/>
      <sheetName val="Population Treasury"/>
      <sheetName val="Labour Force Treasury"/>
      <sheetName val="Exogenous"/>
      <sheetName val="NZSF Adjuster"/>
      <sheetName val="Fiscal Forecast Adjuster"/>
      <sheetName val="Fiscal Outturns"/>
      <sheetName val="Economic Forecasts"/>
      <sheetName val="Fiscal Forecasts"/>
      <sheetName val="Assumptions"/>
      <sheetName val="2020 PREFU FSM"/>
      <sheetName val="Scenario"/>
      <sheetName val="Tables 2 &amp; 3"/>
      <sheetName val="Fig 2.19"/>
      <sheetName val="Fig 2.20"/>
      <sheetName val="Fig 2.21"/>
      <sheetName val="Fig 2.22"/>
      <sheetName val="Fig 2.23"/>
      <sheetName val="Fig 2.24"/>
    </sheetNames>
    <sheetDataSet>
      <sheetData sheetId="0">
        <row r="2">
          <cell r="A2" t="str">
            <v>Total Crown OBEGAL</v>
          </cell>
          <cell r="B2">
            <v>38</v>
          </cell>
        </row>
        <row r="3">
          <cell r="A3" t="str">
            <v>Net core Crown debt (excl. NZS Fund financial assets &amp; advances)</v>
          </cell>
          <cell r="B3">
            <v>75</v>
          </cell>
        </row>
        <row r="4">
          <cell r="A4" t="str">
            <v>Core Crown residual cash</v>
          </cell>
          <cell r="B4">
            <v>48</v>
          </cell>
        </row>
        <row r="5">
          <cell r="A5" t="str">
            <v>Gross sovereign-issued debt</v>
          </cell>
          <cell r="B5">
            <v>70</v>
          </cell>
        </row>
        <row r="6">
          <cell r="A6" t="str">
            <v>Core Crown revenue</v>
          </cell>
          <cell r="B6">
            <v>44</v>
          </cell>
        </row>
        <row r="7">
          <cell r="A7" t="str">
            <v>Core Crown expenses</v>
          </cell>
          <cell r="B7">
            <v>45</v>
          </cell>
        </row>
        <row r="8">
          <cell r="A8" t="str">
            <v>Core Crown operating balance</v>
          </cell>
          <cell r="B8">
            <v>46</v>
          </cell>
        </row>
        <row r="9">
          <cell r="A9" t="str">
            <v>Core Crown primary balance</v>
          </cell>
          <cell r="B9">
            <v>47</v>
          </cell>
        </row>
        <row r="10">
          <cell r="A10" t="str">
            <v>Total Crown revenue</v>
          </cell>
          <cell r="B10">
            <v>35</v>
          </cell>
        </row>
        <row r="11">
          <cell r="A11" t="str">
            <v>Total Crown expenses</v>
          </cell>
          <cell r="B11">
            <v>36</v>
          </cell>
        </row>
        <row r="12">
          <cell r="A12" t="str">
            <v>Total Crown operating balance (excluding minority interests)</v>
          </cell>
          <cell r="B12">
            <v>42</v>
          </cell>
        </row>
        <row r="13">
          <cell r="A13" t="str">
            <v>Core Crown tax revenue</v>
          </cell>
          <cell r="B13">
            <v>132</v>
          </cell>
        </row>
        <row r="14">
          <cell r="A14" t="str">
            <v>Total Crown tax revenue</v>
          </cell>
          <cell r="B14">
            <v>130</v>
          </cell>
        </row>
        <row r="15">
          <cell r="A15" t="str">
            <v>Total Crown net worth</v>
          </cell>
          <cell r="B15">
            <v>54</v>
          </cell>
        </row>
        <row r="16">
          <cell r="A16" t="str">
            <v>Total Crown net worth attributable to the Crown</v>
          </cell>
          <cell r="B16">
            <v>56</v>
          </cell>
        </row>
        <row r="17">
          <cell r="A17" t="str">
            <v>Core Crown net worth</v>
          </cell>
          <cell r="B17">
            <v>62</v>
          </cell>
        </row>
        <row r="18">
          <cell r="A18" t="str">
            <v>Total Crown borrowings</v>
          </cell>
          <cell r="B18">
            <v>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2">
          <cell r="I12">
            <v>-3.1076805975119526E-2</v>
          </cell>
        </row>
      </sheetData>
      <sheetData sheetId="15">
        <row r="3">
          <cell r="B3" t="str">
            <v>Scenario_1</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Adjust Lookups"/>
      <sheetName val="July 1998 Series"/>
      <sheetName val="Receipts"/>
      <sheetName val="Revenue"/>
      <sheetName val="Macros"/>
    </sheetNames>
    <sheetDataSet>
      <sheetData sheetId="0" refreshError="1"/>
      <sheetData sheetId="1" refreshError="1"/>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stTo02"/>
      <sheetName val="ActualTo02"/>
      <sheetName val="FcastConsol"/>
      <sheetName val="ActualConsol"/>
      <sheetName val="OpExp"/>
      <sheetName val="NetCash"/>
      <sheetName val="AdjOpExp"/>
      <sheetName val="Tax"/>
      <sheetName val="TotRec"/>
      <sheetName val="NetCashPctRec"/>
      <sheetName val="FinCost"/>
      <sheetName val="BenExp"/>
      <sheetName val="Purch"/>
      <sheetName val="PurchAdj"/>
      <sheetName val="Advances"/>
      <sheetName val="PurchInv"/>
      <sheetName val="ReportTables"/>
      <sheetName val="Tabl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v>1</v>
          </cell>
          <cell r="B2">
            <v>12.706</v>
          </cell>
        </row>
        <row r="3">
          <cell r="A3">
            <v>2</v>
          </cell>
          <cell r="B3">
            <v>4.3029999999999999</v>
          </cell>
        </row>
        <row r="4">
          <cell r="A4">
            <v>3</v>
          </cell>
          <cell r="B4">
            <v>3.1819999999999999</v>
          </cell>
        </row>
        <row r="5">
          <cell r="A5">
            <v>4</v>
          </cell>
          <cell r="B5">
            <v>2.7759999999999998</v>
          </cell>
        </row>
        <row r="6">
          <cell r="A6">
            <v>5</v>
          </cell>
          <cell r="B6">
            <v>2.5710000000000002</v>
          </cell>
        </row>
        <row r="7">
          <cell r="A7">
            <v>6</v>
          </cell>
          <cell r="B7">
            <v>2.4470000000000001</v>
          </cell>
        </row>
        <row r="8">
          <cell r="A8">
            <v>7</v>
          </cell>
          <cell r="B8">
            <v>2.3650000000000002</v>
          </cell>
        </row>
        <row r="9">
          <cell r="A9">
            <v>8</v>
          </cell>
          <cell r="B9">
            <v>2.306</v>
          </cell>
        </row>
        <row r="10">
          <cell r="A10">
            <v>9</v>
          </cell>
          <cell r="B10">
            <v>2.262</v>
          </cell>
        </row>
        <row r="11">
          <cell r="A11">
            <v>10</v>
          </cell>
          <cell r="B11">
            <v>2.2280000000000002</v>
          </cell>
        </row>
        <row r="12">
          <cell r="A12">
            <v>11</v>
          </cell>
          <cell r="B12">
            <v>2.2010000000000001</v>
          </cell>
        </row>
        <row r="13">
          <cell r="A13">
            <v>12</v>
          </cell>
          <cell r="B13">
            <v>2.1789999999999998</v>
          </cell>
        </row>
        <row r="14">
          <cell r="A14">
            <v>13</v>
          </cell>
          <cell r="B14">
            <v>2.16</v>
          </cell>
        </row>
        <row r="15">
          <cell r="A15">
            <v>14</v>
          </cell>
          <cell r="B15">
            <v>2.145</v>
          </cell>
        </row>
        <row r="16">
          <cell r="A16">
            <v>15</v>
          </cell>
          <cell r="B16">
            <v>2.1309999999999998</v>
          </cell>
        </row>
        <row r="17">
          <cell r="A17">
            <v>16</v>
          </cell>
          <cell r="B17">
            <v>2.12</v>
          </cell>
        </row>
        <row r="18">
          <cell r="A18">
            <v>17</v>
          </cell>
          <cell r="B18">
            <v>2.11</v>
          </cell>
        </row>
        <row r="19">
          <cell r="A19">
            <v>18</v>
          </cell>
          <cell r="B19">
            <v>2.101</v>
          </cell>
        </row>
        <row r="20">
          <cell r="A20">
            <v>19</v>
          </cell>
          <cell r="B20">
            <v>2.093</v>
          </cell>
        </row>
        <row r="21">
          <cell r="A21">
            <v>20</v>
          </cell>
          <cell r="B21">
            <v>2.0859999999999999</v>
          </cell>
        </row>
        <row r="22">
          <cell r="A22">
            <v>21</v>
          </cell>
          <cell r="B22">
            <v>2.08</v>
          </cell>
        </row>
        <row r="23">
          <cell r="A23">
            <v>22</v>
          </cell>
          <cell r="B23">
            <v>2.0739999999999998</v>
          </cell>
        </row>
        <row r="24">
          <cell r="A24">
            <v>23</v>
          </cell>
          <cell r="B24">
            <v>2.069</v>
          </cell>
        </row>
        <row r="25">
          <cell r="A25">
            <v>24</v>
          </cell>
          <cell r="B25">
            <v>2.0640000000000001</v>
          </cell>
        </row>
        <row r="26">
          <cell r="A26">
            <v>25</v>
          </cell>
          <cell r="B26">
            <v>2.06</v>
          </cell>
        </row>
        <row r="27">
          <cell r="A27">
            <v>26</v>
          </cell>
          <cell r="B27">
            <v>2.056</v>
          </cell>
        </row>
        <row r="28">
          <cell r="A28">
            <v>27</v>
          </cell>
          <cell r="B28">
            <v>2.052</v>
          </cell>
        </row>
        <row r="29">
          <cell r="A29">
            <v>28</v>
          </cell>
          <cell r="B29">
            <v>2.048</v>
          </cell>
        </row>
        <row r="30">
          <cell r="A30">
            <v>29</v>
          </cell>
          <cell r="B30">
            <v>2.0449999999999999</v>
          </cell>
        </row>
        <row r="31">
          <cell r="A31">
            <v>30</v>
          </cell>
          <cell r="B31">
            <v>2.0419999999999998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Name val="Guide"/>
      <sheetName val="Sources"/>
      <sheetName val="Statistics NZ"/>
      <sheetName val="Population Treasury Pre"/>
      <sheetName val="Labour Force Treasury Pre"/>
      <sheetName val="Population Treasury"/>
      <sheetName val="Labour Force Treasury"/>
      <sheetName val="Exogenous"/>
      <sheetName val="NZSF Adjuster"/>
      <sheetName val="Fiscal Forecast Adjuster origin"/>
      <sheetName val="Fiscal Forecast Adjuster"/>
      <sheetName val="Fiscal Outturns"/>
      <sheetName val="Economic Forecasts Pre"/>
      <sheetName val="Economic Forecasts"/>
      <sheetName val="Fiscal Forecasts"/>
      <sheetName val="Assumptions"/>
      <sheetName val="2022 PreBEFU FSM"/>
      <sheetName val="Scenario"/>
      <sheetName val="BEFUapprox"/>
      <sheetName val="BEFUapproxupdate"/>
      <sheetName val="scenario for box"/>
      <sheetName val="WEO_Data"/>
    </sheetNames>
    <sheetDataSet>
      <sheetData sheetId="0">
        <row r="2">
          <cell r="A2" t="str">
            <v>Total Crown OBEGAL</v>
          </cell>
          <cell r="B2">
            <v>42</v>
          </cell>
        </row>
        <row r="3">
          <cell r="A3" t="str">
            <v>Net core Crown debt (excl. NZS Fund financial assets &amp; advances)</v>
          </cell>
          <cell r="B3">
            <v>78</v>
          </cell>
        </row>
        <row r="4">
          <cell r="A4" t="str">
            <v>Core Crown residual cash</v>
          </cell>
          <cell r="B4">
            <v>49</v>
          </cell>
        </row>
        <row r="5">
          <cell r="A5" t="str">
            <v>Gross sovereign-issued debt</v>
          </cell>
          <cell r="B5">
            <v>72</v>
          </cell>
        </row>
        <row r="6">
          <cell r="A6" t="str">
            <v>Core Crown revenue</v>
          </cell>
          <cell r="B6">
            <v>45</v>
          </cell>
        </row>
        <row r="7">
          <cell r="A7" t="str">
            <v>Core Crown expenses</v>
          </cell>
          <cell r="B7">
            <v>46</v>
          </cell>
        </row>
        <row r="8">
          <cell r="A8" t="str">
            <v>Core Crown operating balance</v>
          </cell>
          <cell r="B8">
            <v>47</v>
          </cell>
        </row>
        <row r="9">
          <cell r="A9" t="str">
            <v>Core Crown primary balance</v>
          </cell>
          <cell r="B9">
            <v>48</v>
          </cell>
        </row>
        <row r="10">
          <cell r="A10" t="str">
            <v>Total Crown revenue</v>
          </cell>
          <cell r="B10">
            <v>35</v>
          </cell>
        </row>
        <row r="11">
          <cell r="A11" t="str">
            <v>Total Crown expenses</v>
          </cell>
          <cell r="B11">
            <v>36</v>
          </cell>
        </row>
        <row r="12">
          <cell r="A12" t="str">
            <v>Total Crown operating balance (excluding minority interests)</v>
          </cell>
          <cell r="B12">
            <v>40</v>
          </cell>
        </row>
        <row r="13">
          <cell r="A13" t="str">
            <v>Core Crown tax revenue</v>
          </cell>
          <cell r="B13">
            <v>135</v>
          </cell>
        </row>
        <row r="14">
          <cell r="A14" t="str">
            <v>Total Crown tax revenue</v>
          </cell>
          <cell r="B14">
            <v>133</v>
          </cell>
        </row>
        <row r="15">
          <cell r="A15" t="str">
            <v>Total Crown net worth</v>
          </cell>
          <cell r="B15">
            <v>56</v>
          </cell>
        </row>
        <row r="16">
          <cell r="A16" t="str">
            <v>Total Crown net worth attributable to the Crown</v>
          </cell>
          <cell r="B16">
            <v>58</v>
          </cell>
        </row>
        <row r="17">
          <cell r="A17" t="str">
            <v>Core Crown net worth</v>
          </cell>
          <cell r="B17">
            <v>64</v>
          </cell>
        </row>
        <row r="18">
          <cell r="A18" t="str">
            <v>Total Crown borrowings</v>
          </cell>
          <cell r="B18">
            <v>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B2" t="str">
            <v>Scenario_1</v>
          </cell>
        </row>
      </sheetData>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tion Rates"/>
      <sheetName val="Wage and CPI Inflation"/>
      <sheetName val="Sheet1"/>
      <sheetName val="Sheet2"/>
      <sheetName val="CPI Inflation"/>
      <sheetName val="CPI Inflation (Housing_Util)"/>
      <sheetName val="Consumption by Type"/>
      <sheetName val="GDP deviation comparators"/>
      <sheetName val="GCF Comparison"/>
      <sheetName val="Unemployment Forecasts"/>
      <sheetName val="unemp rate char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sheetName val="Guide"/>
      <sheetName val="Sources"/>
      <sheetName val="Statistics NZ"/>
      <sheetName val="Population Treasury"/>
      <sheetName val="Labour Force Treasury"/>
      <sheetName val="Exogenous"/>
      <sheetName val="NZSF Adjuster"/>
      <sheetName val="Fiscal Outturns"/>
      <sheetName val="Economic Forecasts"/>
      <sheetName val="Fiscal Forecasts"/>
      <sheetName val="HYEFU 2021"/>
      <sheetName val="Assumptions"/>
      <sheetName val="Scenario"/>
      <sheetName val="Fiscal Forecast Adjuster"/>
      <sheetName val="scenarios target"/>
      <sheetName val="Scenarios Target Chart"/>
      <sheetName val="r-g"/>
      <sheetName val="r-g Chart"/>
      <sheetName val="Eviews Economic data"/>
      <sheetName val="GGXWDG_NGDP"/>
      <sheetName val="IMF govt debt"/>
      <sheetName val="govt debt cha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ow r="2">
          <cell r="C2" t="str">
            <v>10-year Government bond rate</v>
          </cell>
        </row>
      </sheetData>
      <sheetData sheetId="18" refreshError="1"/>
      <sheetData sheetId="19"/>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deviation comparator data"/>
      <sheetName val="GDP deviation comparator chart"/>
      <sheetName val="GFC comparison data"/>
      <sheetName val="GFC comparison chart (real GDP)"/>
      <sheetName val="GFC comparison chart (emp rate)"/>
      <sheetName val="unemployment forecasts"/>
      <sheetName val="unemployment rate chart"/>
      <sheetName val="CPI data"/>
      <sheetName val="CPI chart"/>
      <sheetName val="Cpi contribution chart"/>
      <sheetName val="Contribution to CPI data"/>
      <sheetName val="Contribution to CPI chart"/>
      <sheetName val="participation rate data"/>
      <sheetName val="participation rate chart"/>
      <sheetName val="real consn expenditure data"/>
      <sheetName val="real consn expenditure chart"/>
      <sheetName val="wage and CPI data"/>
      <sheetName val="nom &amp; real wage growth chart"/>
      <sheetName val="Fiscal and projection data"/>
      <sheetName val="New &amp; old debt forecast chart"/>
      <sheetName val="For BAAG - net debt forecast"/>
      <sheetName val="net debt proj"/>
      <sheetName val="IMF net debt data"/>
      <sheetName val=" IMF net debt chart"/>
      <sheetName val="cc expense and revenue chart"/>
      <sheetName val="net worth attributable chart"/>
      <sheetName val="for BAAG - OBEGAL forecast char"/>
      <sheetName val="OBEGAL projection chart"/>
      <sheetName val="CC finance and NCCD data"/>
      <sheetName val="cc finance costs &amp; NCCD"/>
      <sheetName val="Net Capital spend data &amp;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4">
          <cell r="C4">
            <v>1994</v>
          </cell>
        </row>
      </sheetData>
      <sheetData sheetId="29" refreshError="1"/>
      <sheetData sheetId="30">
        <row r="5">
          <cell r="C5">
            <v>2012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
      <sheetName val="Assumptions"/>
      <sheetName val="FIRST"/>
      <sheetName val="UOMI"/>
      <sheetName val="NRWTByPayer"/>
      <sheetName val="NRWTListed"/>
      <sheetName val="NRWTNoms"/>
      <sheetName val="FDWPRevDtl"/>
      <sheetName val="FDWPRecDtl"/>
      <sheetName val="Dividends"/>
      <sheetName val="OutturnData"/>
      <sheetName val="ScratchPad"/>
      <sheetName val="MacroInputs"/>
      <sheetName val="OpSurp"/>
      <sheetName val="AnnToQtr"/>
      <sheetName val="NRWTMth"/>
      <sheetName val="NRWTAnn"/>
      <sheetName val="NRWTDtl"/>
      <sheetName val="FDWPAnn"/>
      <sheetName val="FDWPMth"/>
      <sheetName val="Rcpt08 (2)"/>
      <sheetName val="DWTMth"/>
      <sheetName val="DWTAnn"/>
      <sheetName val="DWTSumm"/>
      <sheetName val="DWTDtl"/>
      <sheetName val="DWTDtlOld"/>
      <sheetName val="RevMth"/>
      <sheetName val="RecMth"/>
      <sheetName val="RefMth"/>
      <sheetName val="RevAnn"/>
      <sheetName val="LossEqns"/>
      <sheetName val="DataPrep"/>
      <sheetName val="Forecast"/>
      <sheetName val="NewRex (2)"/>
      <sheetName val="SumAll (2)"/>
      <sheetName val="OSvsPfts"/>
      <sheetName val="Sheet1"/>
      <sheetName val="ExAdj"/>
      <sheetName val="ExAdjPREFU"/>
      <sheetName val="ExAdjChg"/>
      <sheetName val="MonthlySum"/>
      <sheetName val="Rcpt08"/>
      <sheetName val="ProvVsTermRev"/>
      <sheetName val="PTMthsRev"/>
      <sheetName val="ProvVsTermRec"/>
      <sheetName val="PTMthsRec"/>
      <sheetName val="Accrual"/>
      <sheetName val="FinalCoTax"/>
      <sheetName val="OldForecasts"/>
      <sheetName val="AllRec"/>
      <sheetName val="NewRex"/>
      <sheetName val="GrandRec"/>
      <sheetName val="Funds"/>
      <sheetName val="LossSum"/>
      <sheetName val="PandL"/>
      <sheetName val="AnnualSum"/>
      <sheetName val="SumAll"/>
      <sheetName val="SumWide"/>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ETRdata"/>
      <sheetName val="ETR1"/>
      <sheetName val="ETR2"/>
      <sheetName val="ETR3"/>
      <sheetName val="ETR4"/>
      <sheetName val="ETR5"/>
      <sheetName val="Alldivs"/>
      <sheetName val="Reckon"/>
      <sheetName val="Chart 1"/>
    </sheetNames>
    <sheetDataSet>
      <sheetData sheetId="0" refreshError="1"/>
      <sheetData sheetId="1">
        <row r="3">
          <cell r="D3" t="str">
            <v>2008 NEFU</v>
          </cell>
        </row>
        <row r="5">
          <cell r="E5">
            <v>2008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5">
          <cell r="E25">
            <v>6</v>
          </cell>
        </row>
        <row r="27">
          <cell r="E27">
            <v>14</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Weekly Reporting"/>
      <sheetName val="Database Codes"/>
      <sheetName val="Database"/>
      <sheetName val="Aggregation 1"/>
      <sheetName val="Aggregation 2"/>
      <sheetName val="Circ for Updates"/>
      <sheetName val="Pivot - Summary"/>
      <sheetName val="Pivot - Sources"/>
      <sheetName val="Pivot - BEFU"/>
      <sheetName val="Report - Summary"/>
      <sheetName val="Summary 27 Sep"/>
      <sheetName val="Summary 20 Sep"/>
      <sheetName val="Summary 16 August"/>
      <sheetName val="Pivot - Published Report"/>
      <sheetName val="DIA Response Costs"/>
      <sheetName val="DIA Email"/>
      <sheetName val="Circ for HYEFU 2012"/>
      <sheetName val="Pivot - Cash"/>
      <sheetName val="Summary 4 October"/>
    </sheetNames>
    <sheetDataSet>
      <sheetData sheetId="0" refreshError="1"/>
      <sheetData sheetId="1" refreshError="1"/>
      <sheetData sheetId="2" refreshError="1">
        <row r="8">
          <cell r="A8" t="str">
            <v>Horizontal Infrastructure - Water</v>
          </cell>
        </row>
        <row r="9">
          <cell r="A9" t="str">
            <v>Horizontal Infrastructure - Roading</v>
          </cell>
        </row>
        <row r="10">
          <cell r="A10" t="str">
            <v>Response Costs</v>
          </cell>
        </row>
        <row r="11">
          <cell r="A11" t="str">
            <v>Infra Local Roads - Potential CERF Share</v>
          </cell>
        </row>
        <row r="12">
          <cell r="A12" t="str">
            <v>Housing - Emergency and Temporary</v>
          </cell>
        </row>
        <row r="13">
          <cell r="A13" t="str">
            <v>State-Owned Assets - Repairs</v>
          </cell>
        </row>
        <row r="14">
          <cell r="A14" t="str">
            <v>Welfare - ESS, JLC and TAA</v>
          </cell>
        </row>
        <row r="15">
          <cell r="A15" t="str">
            <v>Demolition Costs</v>
          </cell>
        </row>
        <row r="16">
          <cell r="A16" t="str">
            <v>AMI/SRES Insurance</v>
          </cell>
        </row>
        <row r="17">
          <cell r="A17" t="str">
            <v>Tertiary - Extra Trade Training</v>
          </cell>
        </row>
        <row r="18">
          <cell r="A18" t="str">
            <v>CERA Departmental Funding</v>
          </cell>
        </row>
        <row r="19">
          <cell r="A19" t="str">
            <v>Land Zoning</v>
          </cell>
        </row>
        <row r="20">
          <cell r="A20" t="str">
            <v>Land Remediation (Post Sep 2010)</v>
          </cell>
        </row>
        <row r="21">
          <cell r="A21" t="str">
            <v>Land Zoning Contingency</v>
          </cell>
        </row>
        <row r="22">
          <cell r="A22" t="str">
            <v>Central City Recovery</v>
          </cell>
        </row>
        <row r="23">
          <cell r="A23" t="str">
            <v>Other</v>
          </cell>
        </row>
        <row r="24">
          <cell r="A24" t="str">
            <v>Contingency</v>
          </cell>
        </row>
        <row r="28">
          <cell r="A28" t="str">
            <v>Local Infrastructure</v>
          </cell>
        </row>
        <row r="29">
          <cell r="A29" t="str">
            <v>Central City Recovery</v>
          </cell>
        </row>
        <row r="30">
          <cell r="A30" t="str">
            <v>Welfare Support</v>
          </cell>
        </row>
        <row r="31">
          <cell r="A31" t="str">
            <v>Southern Response Support Package</v>
          </cell>
        </row>
        <row r="32">
          <cell r="A32" t="str">
            <v>Land Zoning</v>
          </cell>
        </row>
        <row r="33">
          <cell r="A33" t="str">
            <v>Other Costs</v>
          </cell>
        </row>
        <row r="34">
          <cell r="A34" t="str">
            <v>Estimation Contingency</v>
          </cell>
        </row>
        <row r="35">
          <cell r="A35" t="str">
            <v>Yet to be Allocated</v>
          </cell>
        </row>
        <row r="39">
          <cell r="A39" t="str">
            <v>Absorbed</v>
          </cell>
        </row>
        <row r="40">
          <cell r="A40" t="str">
            <v>New Funding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
      <sheetName val="Position"/>
      <sheetName val="Mvts in equity"/>
      <sheetName val="Cash flows"/>
      <sheetName val="Borrowings"/>
      <sheetName val="Mkt values"/>
      <sheetName val="Maturity"/>
      <sheetName val="Movements"/>
      <sheetName val="Commitments"/>
      <sheetName val="Notes 1-5"/>
      <sheetName val="Notes 6,7,8"/>
      <sheetName val="SOE CE Fin Perf"/>
      <sheetName val="SOE CE BS"/>
      <sheetName val="SOE CE Summary"/>
      <sheetName val="Notes 10 - 13"/>
      <sheetName val="Note 15"/>
      <sheetName val="Note 16"/>
      <sheetName val="Note 17"/>
      <sheetName val="note 19"/>
      <sheetName val="Xchecks"/>
      <sheetName val="analysis accounts"/>
      <sheetName val="consistenc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parameters"/>
      <sheetName val="Economic data"/>
      <sheetName val="Fiscal data"/>
      <sheetName val="Elasticity data"/>
      <sheetName val="Calculation &amp; Results"/>
      <sheetName val="cab"/>
      <sheetName val="Inverse CAB"/>
      <sheetName val="Historical results"/>
      <sheetName val="Cyclically adj balance vsOBEGAL"/>
      <sheetName val="BEFU Table"/>
      <sheetName val="Chart1"/>
      <sheetName val="Sheet1"/>
      <sheetName val="Historical results (2)"/>
      <sheetName val="Sheet3"/>
      <sheetName val="Sheet6"/>
      <sheetName val="Sheet7"/>
    </sheetNames>
    <sheetDataSet>
      <sheetData sheetId="0"/>
      <sheetData sheetId="1" refreshError="1"/>
      <sheetData sheetId="2" refreshError="1"/>
      <sheetData sheetId="3" refreshError="1"/>
      <sheetData sheetId="4" refreshError="1"/>
      <sheetData sheetId="5" refreshError="1"/>
      <sheetData sheetId="6" refreshError="1"/>
      <sheetData sheetId="7">
        <row r="47">
          <cell r="D47">
            <v>9.3062176691348E-3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tons"/>
      <sheetName val="Assumptions"/>
      <sheetName val="UOMI"/>
      <sheetName val="NRWTByPayer"/>
      <sheetName val="NRWTListed"/>
      <sheetName val="NRWTNoms"/>
      <sheetName val="OutturnData"/>
      <sheetName val="MacroInputs"/>
      <sheetName val="NZSFund"/>
      <sheetName val="ExAdj"/>
      <sheetName val="OpSurp"/>
      <sheetName val="AnnToQtr"/>
      <sheetName val="FIRST"/>
      <sheetName val="NRWT"/>
      <sheetName val="NRWTRex"/>
      <sheetName val="NRWTSumm"/>
      <sheetName val="FDWPbyPayer"/>
      <sheetName val="FDWP"/>
      <sheetName val="FDWPRex"/>
      <sheetName val="Dividends"/>
      <sheetName val="DWT"/>
      <sheetName val="DWTRex"/>
      <sheetName val="DWTSumm"/>
      <sheetName val="DWTDtl"/>
      <sheetName val="LossEqns"/>
      <sheetName val="ScratchPad"/>
      <sheetName val="Forecast"/>
      <sheetName val="Funds"/>
      <sheetName val="PandL"/>
      <sheetName val="MonthlySum"/>
      <sheetName val="AnnualSum"/>
      <sheetName val="AllRec"/>
      <sheetName val="SumAll"/>
      <sheetName val="ToSumFile"/>
      <sheetName val="ToAremos"/>
      <sheetName val="MonthTrak"/>
      <sheetName val="TrakChart"/>
      <sheetName val="TraxInput"/>
      <sheetName val="TrakCompare"/>
      <sheetName val="CompChart"/>
      <sheetName val="CompChartYTD"/>
      <sheetName val="Graphing"/>
      <sheetName val="OSvsCorptax"/>
      <sheetName val="CorpTaxJune"/>
      <sheetName val="OSJune"/>
      <sheetName val="Reckon"/>
      <sheetName val="ETRdata"/>
      <sheetName val="ETR1"/>
      <sheetName val="ETR2"/>
      <sheetName val="ETR3"/>
      <sheetName val="ETR4"/>
      <sheetName val="Alldi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C3" t="str">
            <v>2005 PREFU</v>
          </cell>
          <cell r="D3" t="str">
            <v>2005 BEFU</v>
          </cell>
          <cell r="E3" t="str">
            <v>2004 DEFU</v>
          </cell>
          <cell r="F3" t="str">
            <v>2005 PREFU</v>
          </cell>
          <cell r="G3" t="str">
            <v>2005 BEFU</v>
          </cell>
          <cell r="H3" t="str">
            <v>2004 DEFU</v>
          </cell>
          <cell r="I3" t="str">
            <v>2005 PREFU</v>
          </cell>
          <cell r="J3" t="str">
            <v>2005 BEFU</v>
          </cell>
          <cell r="K3" t="str">
            <v>2004 DEFU</v>
          </cell>
        </row>
        <row r="21">
          <cell r="E21">
            <v>1</v>
          </cell>
        </row>
        <row r="23">
          <cell r="E23">
            <v>15</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Tables"/>
      <sheetName val="Capital"/>
      <sheetName val="Savings"/>
      <sheetName val="Maori related"/>
      <sheetName val="Speaker"/>
      <sheetName val="Act"/>
      <sheetName val="Maori"/>
      <sheetName val="United_Future"/>
      <sheetName val="Key"/>
      <sheetName val="English"/>
      <sheetName val="Brownlee"/>
      <sheetName val="Power"/>
      <sheetName val="Ryall"/>
      <sheetName val="N_Smith"/>
      <sheetName val="Collins"/>
      <sheetName val="Tolley"/>
      <sheetName val="Finlayson"/>
      <sheetName val="D_Carter"/>
      <sheetName val="McCully"/>
      <sheetName val="Groser"/>
      <sheetName val="Mapp"/>
      <sheetName val="Joyce"/>
      <sheetName val="Te_Heuheu"/>
      <sheetName val="Bennett"/>
      <sheetName val="Heatley"/>
      <sheetName val="Wong"/>
      <sheetName val="Coleman"/>
      <sheetName val="Wilkinson"/>
      <sheetName val="Williamson"/>
      <sheetName val="Worth"/>
      <sheetName val="J_Carter"/>
      <sheetName val="Adjustments"/>
      <sheetName val="Cabinet_Decisions"/>
      <sheetName val="Contingency ite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accounts Checklist"/>
      <sheetName val="Cross Checks"/>
      <sheetName val="Control"/>
      <sheetName val="Perform"/>
      <sheetName val="Fun Class"/>
      <sheetName val="SOCRE"/>
      <sheetName val="Net worth"/>
      <sheetName val="Cash flows"/>
      <sheetName val="CF Rec"/>
      <sheetName val="Position"/>
      <sheetName val="Borrowings"/>
      <sheetName val="Commit &amp; Cont"/>
      <sheetName val="Notes 1- 6"/>
      <sheetName val="Note 7-12"/>
      <sheetName val="Notes 13-15"/>
      <sheetName val="Note 16"/>
      <sheetName val="Note 17"/>
      <sheetName val="2019 Actual"/>
      <sheetName val="2020 Forecast"/>
      <sheetName val="2021 Forecast"/>
      <sheetName val="2022 Forecast"/>
      <sheetName val="2023 Forecast"/>
      <sheetName val="2024 Forecast"/>
      <sheetName val="Time Series"/>
      <sheetName val="FSM Data"/>
      <sheetName val="Fiscal Data - CAB New"/>
      <sheetName val="Fiscal Data - FI New"/>
      <sheetName val="CAB data -Old"/>
      <sheetName val="CC Impulse - Old"/>
      <sheetName val="CC + CE Impulse - old"/>
      <sheetName val="TR Comms table"/>
      <sheetName val="Chapter FI table"/>
      <sheetName val="Dashboard tables"/>
      <sheetName val="Note 17 (old)"/>
      <sheetName val="FSM data old version"/>
    </sheetNames>
    <sheetDataSet>
      <sheetData sheetId="0"/>
      <sheetData sheetId="1"/>
      <sheetData sheetId="2"/>
      <sheetData sheetId="3">
        <row r="5">
          <cell r="F5" t="str">
            <v>for the years ended 30 June</v>
          </cell>
        </row>
      </sheetData>
      <sheetData sheetId="4">
        <row r="46">
          <cell r="G46">
            <v>28757</v>
          </cell>
        </row>
      </sheetData>
      <sheetData sheetId="5"/>
      <sheetData sheetId="6"/>
      <sheetData sheetId="7">
        <row r="27">
          <cell r="K27">
            <v>-1400</v>
          </cell>
        </row>
      </sheetData>
      <sheetData sheetId="8"/>
      <sheetData sheetId="9">
        <row r="15">
          <cell r="J15">
            <v>20248</v>
          </cell>
        </row>
      </sheetData>
      <sheetData sheetId="10">
        <row r="15">
          <cell r="L15">
            <v>102215</v>
          </cell>
        </row>
      </sheetData>
      <sheetData sheetId="11"/>
      <sheetData sheetId="12">
        <row r="161">
          <cell r="K161"/>
        </row>
      </sheetData>
      <sheetData sheetId="13">
        <row r="26">
          <cell r="M26">
            <v>10731</v>
          </cell>
        </row>
      </sheetData>
      <sheetData sheetId="14">
        <row r="116">
          <cell r="M116" t="str">
            <v>$m</v>
          </cell>
        </row>
      </sheetData>
      <sheetData sheetId="15">
        <row r="22">
          <cell r="B22">
            <v>6036</v>
          </cell>
        </row>
      </sheetData>
      <sheetData sheetId="16"/>
      <sheetData sheetId="17">
        <row r="11">
          <cell r="B11">
            <v>86468</v>
          </cell>
        </row>
      </sheetData>
      <sheetData sheetId="18">
        <row r="12">
          <cell r="B12">
            <v>82330</v>
          </cell>
        </row>
      </sheetData>
      <sheetData sheetId="19">
        <row r="12">
          <cell r="B12">
            <v>80079</v>
          </cell>
        </row>
      </sheetData>
      <sheetData sheetId="20">
        <row r="12">
          <cell r="B12">
            <v>87265</v>
          </cell>
        </row>
      </sheetData>
      <sheetData sheetId="21">
        <row r="12">
          <cell r="B12">
            <v>96518</v>
          </cell>
        </row>
      </sheetData>
      <sheetData sheetId="22">
        <row r="12">
          <cell r="B12">
            <v>102130</v>
          </cell>
        </row>
      </sheetData>
      <sheetData sheetId="23">
        <row r="8">
          <cell r="Z8">
            <v>82330</v>
          </cell>
        </row>
      </sheetData>
      <sheetData sheetId="24"/>
      <sheetData sheetId="25">
        <row r="61">
          <cell r="A61"/>
          <cell r="B61"/>
          <cell r="C61"/>
          <cell r="D61" t="str">
            <v>TAG</v>
          </cell>
          <cell r="E61"/>
          <cell r="F61"/>
          <cell r="G61"/>
          <cell r="H61"/>
          <cell r="I61"/>
          <cell r="J61"/>
          <cell r="K61"/>
          <cell r="L61"/>
          <cell r="M61"/>
          <cell r="N61"/>
        </row>
        <row r="62">
          <cell r="A62"/>
          <cell r="B62"/>
          <cell r="C62"/>
          <cell r="D62" t="str">
            <v>STATUS</v>
          </cell>
          <cell r="E62"/>
          <cell r="F62"/>
          <cell r="G62"/>
          <cell r="H62"/>
          <cell r="I62" t="str">
            <v>Actuals</v>
          </cell>
          <cell r="J62" t="str">
            <v>Forecast</v>
          </cell>
          <cell r="K62" t="str">
            <v>Forecast</v>
          </cell>
          <cell r="L62" t="str">
            <v>Forecast</v>
          </cell>
          <cell r="M62" t="str">
            <v>Forecast</v>
          </cell>
          <cell r="N62" t="str">
            <v>Forecast</v>
          </cell>
        </row>
        <row r="63">
          <cell r="A63"/>
          <cell r="B63"/>
          <cell r="C63"/>
          <cell r="D63" t="str">
            <v>YEARS</v>
          </cell>
          <cell r="E63"/>
          <cell r="F63" t="str">
            <v>June years ($ million)</v>
          </cell>
          <cell r="G63" t="str">
            <v>FR Comments</v>
          </cell>
          <cell r="H63"/>
          <cell r="I63" t="str">
            <v>2019</v>
          </cell>
          <cell r="J63" t="str">
            <v>2020</v>
          </cell>
          <cell r="K63" t="str">
            <v>2021</v>
          </cell>
          <cell r="L63" t="str">
            <v>2022</v>
          </cell>
          <cell r="M63" t="str">
            <v>2023</v>
          </cell>
          <cell r="N63" t="str">
            <v>2024</v>
          </cell>
        </row>
        <row r="64">
          <cell r="A64"/>
          <cell r="B64"/>
          <cell r="C64"/>
          <cell r="D64"/>
          <cell r="E64"/>
          <cell r="F64"/>
          <cell r="G64"/>
          <cell r="H64"/>
          <cell r="I64"/>
          <cell r="J64"/>
          <cell r="K64"/>
          <cell r="L64"/>
          <cell r="M64"/>
          <cell r="N64"/>
        </row>
        <row r="65">
          <cell r="A65"/>
          <cell r="B65"/>
          <cell r="C65"/>
          <cell r="D65"/>
          <cell r="E65"/>
          <cell r="F65" t="str">
            <v>Total Crown (Accrual)</v>
          </cell>
          <cell r="G65"/>
          <cell r="H65"/>
          <cell r="I65"/>
          <cell r="J65"/>
          <cell r="K65"/>
          <cell r="L65"/>
          <cell r="M65"/>
          <cell r="N65"/>
        </row>
        <row r="66">
          <cell r="A66"/>
          <cell r="B66"/>
          <cell r="C66"/>
          <cell r="D66"/>
          <cell r="E66"/>
          <cell r="F66" t="str">
            <v>Revenue</v>
          </cell>
          <cell r="G66"/>
          <cell r="H66"/>
          <cell r="I66"/>
          <cell r="J66"/>
          <cell r="K66"/>
          <cell r="L66"/>
          <cell r="M66"/>
          <cell r="N66"/>
        </row>
        <row r="67">
          <cell r="A67"/>
          <cell r="B67"/>
          <cell r="C67"/>
          <cell r="D67"/>
          <cell r="E67"/>
          <cell r="F67"/>
          <cell r="G67"/>
          <cell r="H67"/>
          <cell r="I67"/>
          <cell r="J67"/>
          <cell r="K67"/>
          <cell r="L67"/>
          <cell r="M67"/>
          <cell r="N67"/>
        </row>
        <row r="68">
          <cell r="A68"/>
          <cell r="B68"/>
          <cell r="C68"/>
          <cell r="D68"/>
          <cell r="E68"/>
          <cell r="F68" t="str">
            <v>Taxation Revenue</v>
          </cell>
          <cell r="G68"/>
          <cell r="H68"/>
          <cell r="I68"/>
          <cell r="J68"/>
          <cell r="K68"/>
          <cell r="L68"/>
          <cell r="M68"/>
          <cell r="N68"/>
        </row>
        <row r="69">
          <cell r="A69"/>
          <cell r="B69"/>
          <cell r="C69"/>
          <cell r="D69" t="str">
            <v>R_TAX_DIR_PER</v>
          </cell>
          <cell r="E69"/>
          <cell r="F69" t="str">
            <v>Individuals tax</v>
          </cell>
          <cell r="G69"/>
          <cell r="H69"/>
          <cell r="I69">
            <v>38698</v>
          </cell>
          <cell r="J69">
            <v>40209</v>
          </cell>
          <cell r="K69">
            <v>40228</v>
          </cell>
          <cell r="L69">
            <v>41723</v>
          </cell>
          <cell r="M69">
            <v>45319</v>
          </cell>
          <cell r="N69">
            <v>47945</v>
          </cell>
        </row>
        <row r="70">
          <cell r="A70"/>
          <cell r="B70"/>
          <cell r="C70"/>
          <cell r="D70" t="str">
            <v>R_TAX_DIR_CORP</v>
          </cell>
          <cell r="E70"/>
          <cell r="F70" t="str">
            <v>Corporate tax</v>
          </cell>
          <cell r="G70"/>
          <cell r="H70"/>
          <cell r="I70">
            <v>15199</v>
          </cell>
          <cell r="J70">
            <v>11593</v>
          </cell>
          <cell r="K70">
            <v>9736</v>
          </cell>
          <cell r="L70">
            <v>12338</v>
          </cell>
          <cell r="M70">
            <v>15642</v>
          </cell>
          <cell r="N70">
            <v>16408</v>
          </cell>
        </row>
        <row r="71">
          <cell r="A71"/>
          <cell r="B71"/>
          <cell r="C71"/>
          <cell r="D71" t="str">
            <v>R_TAX_DIR_OTHER</v>
          </cell>
          <cell r="E71"/>
          <cell r="F71" t="str">
            <v>Other direct income tax</v>
          </cell>
          <cell r="G71"/>
          <cell r="H71"/>
          <cell r="I71">
            <v>2497</v>
          </cell>
          <cell r="J71">
            <v>2245</v>
          </cell>
          <cell r="K71">
            <v>1612</v>
          </cell>
          <cell r="L71">
            <v>1638</v>
          </cell>
          <cell r="M71">
            <v>1791</v>
          </cell>
          <cell r="N71">
            <v>1917</v>
          </cell>
        </row>
        <row r="72">
          <cell r="A72"/>
          <cell r="B72"/>
          <cell r="C72"/>
          <cell r="D72" t="str">
            <v>R_TAX_INDIR_CONS</v>
          </cell>
          <cell r="E72"/>
          <cell r="F72" t="str">
            <v>GST</v>
          </cell>
          <cell r="G72"/>
          <cell r="H72"/>
          <cell r="I72">
            <v>21862</v>
          </cell>
          <cell r="J72">
            <v>20008</v>
          </cell>
          <cell r="K72">
            <v>20039</v>
          </cell>
          <cell r="L72">
            <v>22761</v>
          </cell>
          <cell r="M72">
            <v>24733</v>
          </cell>
          <cell r="N72">
            <v>26608</v>
          </cell>
        </row>
        <row r="73">
          <cell r="A73"/>
          <cell r="B73"/>
          <cell r="C73"/>
          <cell r="D73" t="str">
            <v>R_TAX_INDIR_OTHER</v>
          </cell>
          <cell r="E73"/>
          <cell r="F73" t="str">
            <v>Other indirect tax</v>
          </cell>
          <cell r="G73"/>
          <cell r="H73"/>
          <cell r="I73">
            <v>7467</v>
          </cell>
          <cell r="J73">
            <v>7533</v>
          </cell>
          <cell r="K73">
            <v>7716</v>
          </cell>
          <cell r="L73">
            <v>8029</v>
          </cell>
          <cell r="M73">
            <v>8214</v>
          </cell>
          <cell r="N73">
            <v>8384</v>
          </cell>
        </row>
        <row r="74">
          <cell r="A74"/>
          <cell r="B74"/>
          <cell r="C74"/>
          <cell r="D74" t="str">
            <v>R_TAX_TOTAL</v>
          </cell>
          <cell r="E74"/>
          <cell r="F74" t="str">
            <v>Total Taxation Revenue</v>
          </cell>
          <cell r="G74"/>
          <cell r="H74"/>
          <cell r="I74">
            <v>85723</v>
          </cell>
          <cell r="J74">
            <v>81588</v>
          </cell>
          <cell r="K74">
            <v>79331</v>
          </cell>
          <cell r="L74">
            <v>86489</v>
          </cell>
          <cell r="M74">
            <v>95699</v>
          </cell>
          <cell r="N74">
            <v>101262</v>
          </cell>
        </row>
        <row r="75">
          <cell r="A75"/>
          <cell r="B75"/>
          <cell r="C75"/>
          <cell r="D75"/>
          <cell r="E75"/>
          <cell r="F75"/>
          <cell r="G75"/>
          <cell r="H75"/>
          <cell r="I75"/>
          <cell r="J75"/>
          <cell r="K75"/>
          <cell r="L75"/>
          <cell r="M75"/>
          <cell r="N75"/>
        </row>
        <row r="76">
          <cell r="A76"/>
          <cell r="B76"/>
          <cell r="C76"/>
          <cell r="D76"/>
          <cell r="E76"/>
          <cell r="F76" t="str">
            <v>Other Revenue</v>
          </cell>
          <cell r="G76"/>
          <cell r="H76"/>
          <cell r="I76"/>
          <cell r="J76"/>
          <cell r="K76"/>
          <cell r="L76"/>
          <cell r="M76"/>
          <cell r="N76"/>
        </row>
        <row r="77">
          <cell r="A77"/>
          <cell r="B77"/>
          <cell r="C77"/>
          <cell r="D77" t="str">
            <v>R_OTHER_INVEST</v>
          </cell>
          <cell r="E77"/>
          <cell r="F77" t="str">
            <v>Investment income</v>
          </cell>
          <cell r="G77"/>
          <cell r="H77"/>
          <cell r="I77">
            <v>2646</v>
          </cell>
          <cell r="J77">
            <v>2440</v>
          </cell>
          <cell r="K77">
            <v>2513</v>
          </cell>
          <cell r="L77">
            <v>2772</v>
          </cell>
          <cell r="M77">
            <v>2958</v>
          </cell>
          <cell r="N77">
            <v>3178</v>
          </cell>
        </row>
        <row r="78">
          <cell r="A78"/>
          <cell r="B78"/>
          <cell r="C78"/>
          <cell r="D78" t="str">
            <v>R_OTHER_OTHER</v>
          </cell>
          <cell r="E78"/>
          <cell r="F78" t="str">
            <v xml:space="preserve">Sales of goods and services, Other </v>
          </cell>
          <cell r="G78"/>
          <cell r="H78"/>
          <cell r="I78">
            <v>30773</v>
          </cell>
          <cell r="J78">
            <v>30375</v>
          </cell>
          <cell r="K78">
            <v>28223</v>
          </cell>
          <cell r="L78">
            <v>32023</v>
          </cell>
          <cell r="M78">
            <v>32761</v>
          </cell>
          <cell r="N78">
            <v>33743</v>
          </cell>
        </row>
        <row r="79">
          <cell r="A79"/>
          <cell r="B79"/>
          <cell r="C79"/>
          <cell r="D79" t="str">
            <v>R_OTHER_TOTAL</v>
          </cell>
          <cell r="E79"/>
          <cell r="F79" t="str">
            <v>Total Other Revenue</v>
          </cell>
          <cell r="G79"/>
          <cell r="H79"/>
          <cell r="I79">
            <v>33419</v>
          </cell>
          <cell r="J79">
            <v>32815</v>
          </cell>
          <cell r="K79">
            <v>30736</v>
          </cell>
          <cell r="L79">
            <v>34795</v>
          </cell>
          <cell r="M79">
            <v>35719</v>
          </cell>
          <cell r="N79">
            <v>36921</v>
          </cell>
        </row>
        <row r="80">
          <cell r="A80"/>
          <cell r="B80"/>
          <cell r="C80"/>
          <cell r="D80"/>
          <cell r="E80"/>
          <cell r="F80"/>
          <cell r="G80"/>
          <cell r="H80"/>
          <cell r="I80"/>
          <cell r="J80"/>
          <cell r="K80"/>
          <cell r="L80"/>
          <cell r="M80"/>
          <cell r="N80"/>
        </row>
        <row r="81">
          <cell r="A81"/>
          <cell r="B81"/>
          <cell r="C81"/>
          <cell r="D81" t="str">
            <v>R_TOTAL</v>
          </cell>
          <cell r="E81"/>
          <cell r="F81" t="str">
            <v>Total Revenue</v>
          </cell>
          <cell r="G81"/>
          <cell r="H81"/>
          <cell r="I81">
            <v>119142</v>
          </cell>
          <cell r="J81">
            <v>114403</v>
          </cell>
          <cell r="K81">
            <v>110067</v>
          </cell>
          <cell r="L81">
            <v>121284</v>
          </cell>
          <cell r="M81">
            <v>131418</v>
          </cell>
          <cell r="N81">
            <v>138183</v>
          </cell>
        </row>
        <row r="82">
          <cell r="A82"/>
          <cell r="B82"/>
          <cell r="C82"/>
          <cell r="D82"/>
          <cell r="E82"/>
          <cell r="F82"/>
          <cell r="G82"/>
          <cell r="H82"/>
          <cell r="I82"/>
          <cell r="J82"/>
          <cell r="K82"/>
          <cell r="L82"/>
          <cell r="M82"/>
          <cell r="N82"/>
        </row>
        <row r="83">
          <cell r="A83"/>
          <cell r="B83"/>
          <cell r="C83"/>
          <cell r="D83"/>
          <cell r="E83"/>
          <cell r="F83" t="str">
            <v>Expenses</v>
          </cell>
          <cell r="G83"/>
          <cell r="H83"/>
          <cell r="I83"/>
          <cell r="J83"/>
          <cell r="K83"/>
          <cell r="L83"/>
          <cell r="M83"/>
          <cell r="N83"/>
        </row>
        <row r="84">
          <cell r="A84"/>
          <cell r="B84"/>
          <cell r="C84"/>
          <cell r="D84"/>
          <cell r="E84"/>
          <cell r="F84"/>
          <cell r="G84"/>
          <cell r="H84"/>
          <cell r="I84"/>
          <cell r="J84"/>
          <cell r="K84"/>
          <cell r="L84"/>
          <cell r="M84"/>
          <cell r="N84"/>
        </row>
        <row r="85">
          <cell r="A85"/>
          <cell r="B85"/>
          <cell r="C85"/>
          <cell r="D85"/>
          <cell r="E85"/>
          <cell r="F85" t="str">
            <v>Transfer Payments and Subsidies</v>
          </cell>
          <cell r="G85"/>
          <cell r="H85"/>
          <cell r="I85"/>
          <cell r="J85"/>
          <cell r="K85"/>
          <cell r="L85"/>
          <cell r="M85"/>
          <cell r="N85"/>
        </row>
        <row r="86">
          <cell r="A86"/>
          <cell r="B86"/>
          <cell r="C86"/>
          <cell r="D86" t="str">
            <v>E_SA_PENSION</v>
          </cell>
          <cell r="E86"/>
          <cell r="F86" t="str">
            <v>New Zealand superannuation</v>
          </cell>
          <cell r="G86"/>
          <cell r="H86"/>
          <cell r="I86">
            <v>14562</v>
          </cell>
          <cell r="J86">
            <v>15516</v>
          </cell>
          <cell r="K86">
            <v>16346</v>
          </cell>
          <cell r="L86">
            <v>16941</v>
          </cell>
          <cell r="M86">
            <v>17859</v>
          </cell>
          <cell r="N86">
            <v>18983</v>
          </cell>
        </row>
        <row r="87">
          <cell r="A87"/>
          <cell r="B87"/>
          <cell r="C87"/>
          <cell r="D87" t="str">
            <v>E_SA_INC</v>
          </cell>
          <cell r="E87"/>
          <cell r="F87" t="str">
            <v>Family tax credit</v>
          </cell>
          <cell r="G87"/>
          <cell r="H87"/>
          <cell r="I87">
            <v>2131</v>
          </cell>
          <cell r="J87">
            <v>2144</v>
          </cell>
          <cell r="K87">
            <v>2139</v>
          </cell>
          <cell r="L87">
            <v>2042</v>
          </cell>
          <cell r="M87">
            <v>2043</v>
          </cell>
          <cell r="N87">
            <v>2125</v>
          </cell>
        </row>
        <row r="88">
          <cell r="A88"/>
          <cell r="B88"/>
          <cell r="C88"/>
          <cell r="D88" t="str">
            <v>E_SA_UNEMP</v>
          </cell>
          <cell r="E88"/>
          <cell r="F88" t="str">
            <v>Jobseeker support and emergency benefit</v>
          </cell>
          <cell r="G88"/>
          <cell r="H88"/>
          <cell r="I88">
            <v>1854</v>
          </cell>
          <cell r="J88">
            <v>2373</v>
          </cell>
          <cell r="K88">
            <v>4521</v>
          </cell>
          <cell r="L88">
            <v>3731</v>
          </cell>
          <cell r="M88">
            <v>3175</v>
          </cell>
          <cell r="N88">
            <v>2951</v>
          </cell>
        </row>
        <row r="89">
          <cell r="A89"/>
          <cell r="B89"/>
          <cell r="C89"/>
          <cell r="D89" t="str">
            <v>E_SA_INC</v>
          </cell>
          <cell r="E89"/>
          <cell r="F89" t="str">
            <v>Accommodation assistance</v>
          </cell>
          <cell r="G89"/>
          <cell r="H89"/>
          <cell r="I89">
            <v>1640</v>
          </cell>
          <cell r="J89">
            <v>1936</v>
          </cell>
          <cell r="K89">
            <v>2607</v>
          </cell>
          <cell r="L89">
            <v>2518</v>
          </cell>
          <cell r="M89">
            <v>2410</v>
          </cell>
          <cell r="N89">
            <v>2367</v>
          </cell>
        </row>
        <row r="90">
          <cell r="A90"/>
          <cell r="B90"/>
          <cell r="C90"/>
          <cell r="D90" t="str">
            <v>E_SA_INC</v>
          </cell>
          <cell r="E90"/>
          <cell r="F90" t="str">
            <v>Supported living payment</v>
          </cell>
          <cell r="G90"/>
          <cell r="H90"/>
          <cell r="I90">
            <v>1556</v>
          </cell>
          <cell r="J90">
            <v>1645</v>
          </cell>
          <cell r="K90">
            <v>1807</v>
          </cell>
          <cell r="L90">
            <v>1850</v>
          </cell>
          <cell r="M90">
            <v>1937</v>
          </cell>
          <cell r="N90">
            <v>2031</v>
          </cell>
        </row>
        <row r="91">
          <cell r="A91"/>
          <cell r="B91"/>
          <cell r="C91"/>
          <cell r="D91" t="str">
            <v>E_SA_INC</v>
          </cell>
          <cell r="E91"/>
          <cell r="F91" t="str">
            <v>Sole parent support</v>
          </cell>
          <cell r="G91"/>
          <cell r="H91"/>
          <cell r="I91">
            <v>1115</v>
          </cell>
          <cell r="J91">
            <v>1235</v>
          </cell>
          <cell r="K91">
            <v>1577</v>
          </cell>
          <cell r="L91">
            <v>1679</v>
          </cell>
          <cell r="M91">
            <v>1689</v>
          </cell>
          <cell r="N91">
            <v>1677</v>
          </cell>
        </row>
        <row r="92">
          <cell r="A92"/>
          <cell r="B92"/>
          <cell r="C92"/>
          <cell r="D92" t="str">
            <v>E_SA_OTHER</v>
          </cell>
          <cell r="E92"/>
          <cell r="F92" t="str">
            <v>Kiwisaver subsidies</v>
          </cell>
          <cell r="G92"/>
          <cell r="H92"/>
          <cell r="I92">
            <v>951</v>
          </cell>
          <cell r="J92">
            <v>944</v>
          </cell>
          <cell r="K92">
            <v>935</v>
          </cell>
          <cell r="L92">
            <v>970</v>
          </cell>
          <cell r="M92">
            <v>1002</v>
          </cell>
          <cell r="N92">
            <v>1036</v>
          </cell>
        </row>
        <row r="93">
          <cell r="A93"/>
          <cell r="B93"/>
          <cell r="C93"/>
          <cell r="D93" t="str">
            <v>E_SA_OTHER</v>
          </cell>
          <cell r="E93"/>
          <cell r="F93" t="str">
            <v>Official development assistance</v>
          </cell>
          <cell r="G93"/>
          <cell r="H93"/>
          <cell r="I93">
            <v>708</v>
          </cell>
          <cell r="J93">
            <v>784</v>
          </cell>
          <cell r="K93">
            <v>777</v>
          </cell>
          <cell r="L93">
            <v>819</v>
          </cell>
          <cell r="M93">
            <v>858</v>
          </cell>
          <cell r="N93">
            <v>860</v>
          </cell>
        </row>
        <row r="94">
          <cell r="A94"/>
          <cell r="B94"/>
          <cell r="C94"/>
          <cell r="D94" t="str">
            <v>E_SA_INC</v>
          </cell>
          <cell r="E94"/>
          <cell r="F94" t="str">
            <v>Other working for families tax credits</v>
          </cell>
          <cell r="G94"/>
          <cell r="H94"/>
          <cell r="I94">
            <v>635</v>
          </cell>
          <cell r="J94">
            <v>624</v>
          </cell>
          <cell r="K94">
            <v>653</v>
          </cell>
          <cell r="L94">
            <v>653</v>
          </cell>
          <cell r="M94">
            <v>653</v>
          </cell>
          <cell r="N94">
            <v>662</v>
          </cell>
        </row>
        <row r="95">
          <cell r="A95"/>
          <cell r="B95"/>
          <cell r="C95"/>
          <cell r="D95" t="str">
            <v>E_SA_OTHER</v>
          </cell>
          <cell r="E95"/>
          <cell r="F95" t="str">
            <v>Student allowances</v>
          </cell>
          <cell r="G95"/>
          <cell r="H95"/>
          <cell r="I95">
            <v>583</v>
          </cell>
          <cell r="J95">
            <v>580</v>
          </cell>
          <cell r="K95">
            <v>641</v>
          </cell>
          <cell r="L95">
            <v>682</v>
          </cell>
          <cell r="M95">
            <v>658</v>
          </cell>
          <cell r="N95">
            <v>642</v>
          </cell>
        </row>
        <row r="96">
          <cell r="A96"/>
          <cell r="B96"/>
          <cell r="C96"/>
          <cell r="D96" t="str">
            <v>E_SA_INC</v>
          </cell>
          <cell r="E96"/>
          <cell r="F96" t="str">
            <v>Winter energy payment</v>
          </cell>
          <cell r="G96"/>
          <cell r="H96"/>
          <cell r="I96">
            <v>441</v>
          </cell>
          <cell r="J96">
            <v>682</v>
          </cell>
          <cell r="K96">
            <v>880</v>
          </cell>
          <cell r="L96">
            <v>543</v>
          </cell>
          <cell r="M96">
            <v>532</v>
          </cell>
          <cell r="N96">
            <v>529</v>
          </cell>
        </row>
        <row r="97">
          <cell r="A97"/>
          <cell r="B97"/>
          <cell r="C97"/>
          <cell r="D97" t="str">
            <v>E_SA_INC</v>
          </cell>
          <cell r="E97"/>
          <cell r="F97" t="str">
            <v>Disability allowances</v>
          </cell>
          <cell r="G97"/>
          <cell r="H97"/>
          <cell r="I97">
            <v>386</v>
          </cell>
          <cell r="J97">
            <v>397</v>
          </cell>
          <cell r="K97">
            <v>419</v>
          </cell>
          <cell r="L97">
            <v>414</v>
          </cell>
          <cell r="M97">
            <v>411</v>
          </cell>
          <cell r="N97">
            <v>414</v>
          </cell>
        </row>
        <row r="98">
          <cell r="A98"/>
          <cell r="B98"/>
          <cell r="C98"/>
          <cell r="D98" t="str">
            <v>E_SA_INC</v>
          </cell>
          <cell r="E98"/>
          <cell r="F98" t="str">
            <v>Hardship assistance</v>
          </cell>
          <cell r="G98"/>
          <cell r="H98"/>
          <cell r="I98">
            <v>300</v>
          </cell>
          <cell r="J98">
            <v>400</v>
          </cell>
          <cell r="K98">
            <v>623</v>
          </cell>
          <cell r="L98">
            <v>609</v>
          </cell>
          <cell r="M98">
            <v>601</v>
          </cell>
          <cell r="N98">
            <v>609</v>
          </cell>
        </row>
        <row r="99">
          <cell r="A99"/>
          <cell r="B99"/>
          <cell r="C99"/>
          <cell r="D99" t="str">
            <v>E_SA_INC</v>
          </cell>
          <cell r="E99"/>
          <cell r="F99" t="str">
            <v>Orphan's/unsupported child's benefit</v>
          </cell>
          <cell r="G99"/>
          <cell r="H99"/>
          <cell r="I99">
            <v>225</v>
          </cell>
          <cell r="J99">
            <v>248</v>
          </cell>
          <cell r="K99">
            <v>268</v>
          </cell>
          <cell r="L99">
            <v>285</v>
          </cell>
          <cell r="M99">
            <v>304</v>
          </cell>
          <cell r="N99">
            <v>323</v>
          </cell>
        </row>
        <row r="100">
          <cell r="A100"/>
          <cell r="B100"/>
          <cell r="C100"/>
          <cell r="D100" t="str">
            <v>E_SA_INC</v>
          </cell>
          <cell r="E100"/>
          <cell r="F100" t="str">
            <v>Best start</v>
          </cell>
          <cell r="G100"/>
          <cell r="H100"/>
          <cell r="I100">
            <v>48</v>
          </cell>
          <cell r="J100">
            <v>188</v>
          </cell>
          <cell r="K100">
            <v>336</v>
          </cell>
          <cell r="L100">
            <v>447</v>
          </cell>
          <cell r="M100">
            <v>454</v>
          </cell>
          <cell r="N100">
            <v>471</v>
          </cell>
        </row>
        <row r="101">
          <cell r="A101"/>
          <cell r="B101"/>
          <cell r="C101"/>
          <cell r="D101" t="str">
            <v>E_SA_INC</v>
          </cell>
          <cell r="E101"/>
          <cell r="F101" t="str">
            <v>Income related rent subsidy</v>
          </cell>
          <cell r="G101"/>
          <cell r="H101"/>
          <cell r="I101">
            <v>45</v>
          </cell>
          <cell r="J101">
            <v>95</v>
          </cell>
          <cell r="K101">
            <v>157</v>
          </cell>
          <cell r="L101">
            <v>202</v>
          </cell>
          <cell r="M101">
            <v>150</v>
          </cell>
          <cell r="N101">
            <v>149</v>
          </cell>
        </row>
        <row r="102">
          <cell r="A102"/>
          <cell r="B102"/>
          <cell r="C102"/>
          <cell r="D102" t="str">
            <v>E_SA_OTHER</v>
          </cell>
          <cell r="E102"/>
          <cell r="F102" t="str">
            <v>Other social assistance benefits</v>
          </cell>
          <cell r="G102"/>
          <cell r="H102"/>
          <cell r="I102">
            <v>923</v>
          </cell>
          <cell r="J102">
            <v>1040</v>
          </cell>
          <cell r="K102">
            <v>1026</v>
          </cell>
          <cell r="L102">
            <v>1039</v>
          </cell>
          <cell r="M102">
            <v>1047</v>
          </cell>
          <cell r="N102">
            <v>1067</v>
          </cell>
        </row>
        <row r="103">
          <cell r="A103"/>
          <cell r="B103"/>
          <cell r="C103"/>
          <cell r="D103" t="str">
            <v>E_SA_TOTAL</v>
          </cell>
          <cell r="E103"/>
          <cell r="F103" t="str">
            <v>Total Transfer Payments and Subsidies</v>
          </cell>
          <cell r="G103"/>
          <cell r="H103"/>
          <cell r="I103">
            <v>28103</v>
          </cell>
          <cell r="J103">
            <v>30831</v>
          </cell>
          <cell r="K103">
            <v>35712</v>
          </cell>
          <cell r="L103">
            <v>35424</v>
          </cell>
          <cell r="M103">
            <v>35783</v>
          </cell>
          <cell r="N103">
            <v>36896</v>
          </cell>
        </row>
        <row r="104">
          <cell r="A104"/>
          <cell r="B104"/>
          <cell r="C104"/>
          <cell r="D104"/>
          <cell r="E104"/>
          <cell r="F104"/>
          <cell r="G104"/>
          <cell r="H104"/>
          <cell r="I104"/>
          <cell r="J104"/>
          <cell r="K104"/>
          <cell r="L104"/>
          <cell r="M104"/>
          <cell r="N104"/>
        </row>
        <row r="105">
          <cell r="A105"/>
          <cell r="B105"/>
          <cell r="C105"/>
          <cell r="D105"/>
          <cell r="E105"/>
          <cell r="F105" t="str">
            <v>Other Expenditure</v>
          </cell>
          <cell r="G105"/>
          <cell r="H105"/>
          <cell r="I105"/>
          <cell r="J105"/>
          <cell r="K105"/>
          <cell r="L105"/>
          <cell r="M105"/>
          <cell r="N105"/>
        </row>
        <row r="106">
          <cell r="A106"/>
          <cell r="B106"/>
          <cell r="C106"/>
          <cell r="D106" t="str">
            <v>E_OTHER_INTEREST</v>
          </cell>
          <cell r="E106"/>
          <cell r="F106" t="str">
            <v>Finance Costs</v>
          </cell>
          <cell r="G106"/>
          <cell r="H106"/>
          <cell r="I106">
            <v>4340</v>
          </cell>
          <cell r="J106">
            <v>3896</v>
          </cell>
          <cell r="K106">
            <v>3615</v>
          </cell>
          <cell r="L106">
            <v>4069</v>
          </cell>
          <cell r="M106">
            <v>4887</v>
          </cell>
          <cell r="N106">
            <v>5422</v>
          </cell>
        </row>
        <row r="107">
          <cell r="A107"/>
          <cell r="B107"/>
          <cell r="C107"/>
          <cell r="D107" t="str">
            <v>E_OTHER_EXP</v>
          </cell>
          <cell r="E107"/>
          <cell r="F107" t="str">
            <v>Other Expenses</v>
          </cell>
          <cell r="G107"/>
          <cell r="H107"/>
          <cell r="I107">
            <v>78992</v>
          </cell>
          <cell r="J107">
            <v>107957</v>
          </cell>
          <cell r="K107">
            <v>100258</v>
          </cell>
          <cell r="L107">
            <v>108547</v>
          </cell>
          <cell r="M107">
            <v>106769</v>
          </cell>
          <cell r="N107">
            <v>100349</v>
          </cell>
        </row>
        <row r="108">
          <cell r="A108"/>
          <cell r="B108"/>
          <cell r="C108"/>
          <cell r="D108" t="str">
            <v>E_OTHER_TOTAL</v>
          </cell>
          <cell r="E108"/>
          <cell r="F108" t="str">
            <v>Total Other Expenditure</v>
          </cell>
          <cell r="G108"/>
          <cell r="H108"/>
          <cell r="I108">
            <v>83332</v>
          </cell>
          <cell r="J108">
            <v>111853</v>
          </cell>
          <cell r="K108">
            <v>103873</v>
          </cell>
          <cell r="L108">
            <v>112616</v>
          </cell>
          <cell r="M108">
            <v>111656</v>
          </cell>
          <cell r="N108">
            <v>105771</v>
          </cell>
        </row>
        <row r="109">
          <cell r="A109"/>
          <cell r="B109"/>
          <cell r="C109"/>
          <cell r="D109"/>
          <cell r="E109"/>
          <cell r="F109"/>
          <cell r="G109"/>
          <cell r="H109"/>
          <cell r="I109"/>
          <cell r="J109"/>
          <cell r="K109"/>
          <cell r="L109"/>
          <cell r="M109"/>
          <cell r="N109"/>
        </row>
        <row r="110">
          <cell r="A110"/>
          <cell r="B110"/>
          <cell r="C110"/>
          <cell r="D110" t="str">
            <v>E_TOTAL</v>
          </cell>
          <cell r="E110"/>
          <cell r="F110" t="str">
            <v>Total Expenses</v>
          </cell>
          <cell r="G110"/>
          <cell r="H110"/>
          <cell r="I110">
            <v>111435</v>
          </cell>
          <cell r="J110">
            <v>142684</v>
          </cell>
          <cell r="K110">
            <v>139585</v>
          </cell>
          <cell r="L110">
            <v>148040</v>
          </cell>
          <cell r="M110">
            <v>147439</v>
          </cell>
          <cell r="N110">
            <v>142667</v>
          </cell>
        </row>
        <row r="111">
          <cell r="A111"/>
          <cell r="B111"/>
          <cell r="C111"/>
          <cell r="D111"/>
          <cell r="E111"/>
          <cell r="F111"/>
          <cell r="G111"/>
          <cell r="H111"/>
          <cell r="I111"/>
          <cell r="J111"/>
          <cell r="K111"/>
          <cell r="L111"/>
          <cell r="M111"/>
          <cell r="N111"/>
        </row>
        <row r="112">
          <cell r="A112"/>
          <cell r="B112"/>
          <cell r="C112"/>
          <cell r="D112"/>
          <cell r="E112"/>
          <cell r="F112" t="str">
            <v>Operating Balance</v>
          </cell>
          <cell r="G112"/>
          <cell r="H112"/>
          <cell r="I112"/>
          <cell r="J112"/>
          <cell r="K112"/>
          <cell r="L112"/>
          <cell r="M112"/>
          <cell r="N112"/>
        </row>
        <row r="113">
          <cell r="A113"/>
          <cell r="B113"/>
          <cell r="C113"/>
          <cell r="D113"/>
          <cell r="E113"/>
          <cell r="F113"/>
          <cell r="G113"/>
          <cell r="H113"/>
          <cell r="I113"/>
          <cell r="J113"/>
          <cell r="K113"/>
          <cell r="L113"/>
          <cell r="M113"/>
          <cell r="N113"/>
        </row>
        <row r="114">
          <cell r="A114"/>
          <cell r="B114"/>
          <cell r="C114"/>
          <cell r="D114"/>
          <cell r="E114"/>
          <cell r="F114" t="str">
            <v>OBEGAL excl. minority interest</v>
          </cell>
          <cell r="G114"/>
          <cell r="H114"/>
          <cell r="I114">
            <v>7707</v>
          </cell>
          <cell r="J114">
            <v>-28281</v>
          </cell>
          <cell r="K114">
            <v>-29518</v>
          </cell>
          <cell r="L114">
            <v>-26756</v>
          </cell>
          <cell r="M114">
            <v>-16021</v>
          </cell>
          <cell r="N114">
            <v>-4484</v>
          </cell>
        </row>
        <row r="115">
          <cell r="A115"/>
          <cell r="B115"/>
          <cell r="C115"/>
          <cell r="D115"/>
          <cell r="E115"/>
          <cell r="F115"/>
          <cell r="G115"/>
          <cell r="H115"/>
          <cell r="I115"/>
          <cell r="J115"/>
          <cell r="K115"/>
          <cell r="L115"/>
          <cell r="M115"/>
          <cell r="N115"/>
        </row>
        <row r="116">
          <cell r="A116"/>
          <cell r="B116"/>
          <cell r="C116"/>
          <cell r="D116"/>
          <cell r="E116"/>
          <cell r="F116" t="str">
            <v>Minority interests (Mixed ownership forgone profits)</v>
          </cell>
          <cell r="G116"/>
          <cell r="H116"/>
          <cell r="I116"/>
          <cell r="J116"/>
          <cell r="K116"/>
          <cell r="L116"/>
          <cell r="M116"/>
          <cell r="N116"/>
        </row>
        <row r="117">
          <cell r="A117"/>
          <cell r="B117"/>
          <cell r="C117"/>
          <cell r="D117"/>
          <cell r="E117"/>
          <cell r="F117" t="str">
            <v>Minority interest share of OBEGAL</v>
          </cell>
          <cell r="G117"/>
          <cell r="H117"/>
          <cell r="I117">
            <v>-337</v>
          </cell>
          <cell r="J117">
            <v>-12</v>
          </cell>
          <cell r="K117">
            <v>-81</v>
          </cell>
          <cell r="L117">
            <v>-443</v>
          </cell>
          <cell r="M117">
            <v>-433</v>
          </cell>
          <cell r="N117">
            <v>-451</v>
          </cell>
        </row>
        <row r="118">
          <cell r="A118"/>
          <cell r="B118"/>
          <cell r="C118"/>
          <cell r="D118" t="str">
            <v>OB_OBEGAL</v>
          </cell>
          <cell r="E118"/>
          <cell r="F118" t="str">
            <v>OBEGAL incl. minority interest</v>
          </cell>
          <cell r="G118"/>
          <cell r="H118"/>
          <cell r="I118">
            <v>7370</v>
          </cell>
          <cell r="J118">
            <v>-28293</v>
          </cell>
          <cell r="K118">
            <v>-29599</v>
          </cell>
          <cell r="L118">
            <v>-27199</v>
          </cell>
          <cell r="M118">
            <v>-16454</v>
          </cell>
          <cell r="N118">
            <v>-4935</v>
          </cell>
        </row>
        <row r="119">
          <cell r="A119"/>
          <cell r="B119"/>
          <cell r="C119"/>
          <cell r="D119"/>
          <cell r="E119"/>
          <cell r="F119"/>
          <cell r="G119"/>
          <cell r="H119"/>
          <cell r="I119"/>
          <cell r="J119"/>
          <cell r="K119"/>
          <cell r="L119"/>
          <cell r="M119"/>
          <cell r="N119"/>
        </row>
        <row r="120">
          <cell r="A120"/>
          <cell r="B120"/>
          <cell r="C120"/>
          <cell r="D120"/>
          <cell r="E120"/>
          <cell r="F120" t="str">
            <v>Gains and Losses</v>
          </cell>
          <cell r="G120" t="str">
            <v>Also includes net surplus/(deficit) from associates and JV</v>
          </cell>
          <cell r="H120"/>
          <cell r="I120">
            <v>-7041</v>
          </cell>
          <cell r="J120">
            <v>-8822</v>
          </cell>
          <cell r="K120">
            <v>273</v>
          </cell>
          <cell r="L120">
            <v>2967</v>
          </cell>
          <cell r="M120">
            <v>3445</v>
          </cell>
          <cell r="N120">
            <v>3899</v>
          </cell>
        </row>
        <row r="121">
          <cell r="A121"/>
          <cell r="B121"/>
          <cell r="C121"/>
          <cell r="D121"/>
          <cell r="E121"/>
          <cell r="F121"/>
          <cell r="G121"/>
          <cell r="H121"/>
          <cell r="I121"/>
          <cell r="J121"/>
          <cell r="K121"/>
          <cell r="L121"/>
          <cell r="M121"/>
          <cell r="N121"/>
        </row>
        <row r="122">
          <cell r="A122"/>
          <cell r="B122"/>
          <cell r="C122"/>
          <cell r="D122" t="str">
            <v>OB_TOTAL</v>
          </cell>
          <cell r="E122"/>
          <cell r="F122" t="str">
            <v>Operating Balance</v>
          </cell>
          <cell r="G122"/>
          <cell r="H122"/>
          <cell r="I122">
            <v>329</v>
          </cell>
          <cell r="J122">
            <v>-37115</v>
          </cell>
          <cell r="K122">
            <v>-29326</v>
          </cell>
          <cell r="L122">
            <v>-24232</v>
          </cell>
          <cell r="M122">
            <v>-13009</v>
          </cell>
          <cell r="N122">
            <v>-1036</v>
          </cell>
        </row>
        <row r="123">
          <cell r="A123"/>
          <cell r="B123"/>
          <cell r="C123"/>
          <cell r="D123"/>
          <cell r="E123"/>
          <cell r="F123"/>
          <cell r="G123"/>
          <cell r="H123"/>
          <cell r="I123"/>
          <cell r="J123"/>
          <cell r="K123"/>
          <cell r="L123"/>
          <cell r="M123"/>
          <cell r="N123"/>
        </row>
        <row r="124">
          <cell r="A124"/>
          <cell r="B124"/>
          <cell r="C124"/>
          <cell r="D124"/>
          <cell r="E124"/>
          <cell r="F124" t="str">
            <v>Adjustments for CAB</v>
          </cell>
          <cell r="G124"/>
          <cell r="H124"/>
          <cell r="I124"/>
          <cell r="J124"/>
          <cell r="K124"/>
          <cell r="L124"/>
          <cell r="M124"/>
          <cell r="N124"/>
        </row>
        <row r="125">
          <cell r="A125"/>
          <cell r="B125"/>
          <cell r="C125"/>
          <cell r="D125"/>
          <cell r="E125"/>
          <cell r="F125"/>
          <cell r="G125"/>
          <cell r="H125"/>
          <cell r="I125"/>
          <cell r="J125"/>
          <cell r="K125"/>
          <cell r="L125"/>
          <cell r="M125"/>
          <cell r="N125"/>
        </row>
        <row r="126">
          <cell r="A126"/>
          <cell r="B126"/>
          <cell r="C126"/>
          <cell r="D126"/>
          <cell r="E126"/>
          <cell r="F126" t="str">
            <v>OBEGAL excl. minority interest</v>
          </cell>
          <cell r="G126" t="str">
            <v>should this be excl or incl MI?? - the Key FI OBEGAL includes it</v>
          </cell>
          <cell r="H126"/>
          <cell r="I126">
            <v>7707</v>
          </cell>
          <cell r="J126">
            <v>-28281</v>
          </cell>
          <cell r="K126">
            <v>-29518</v>
          </cell>
          <cell r="L126">
            <v>-26756</v>
          </cell>
          <cell r="M126">
            <v>-16021</v>
          </cell>
          <cell r="N126">
            <v>-4484</v>
          </cell>
        </row>
        <row r="127">
          <cell r="A127"/>
          <cell r="B127"/>
          <cell r="C127"/>
          <cell r="D127"/>
          <cell r="E127"/>
          <cell r="F127"/>
          <cell r="G127"/>
          <cell r="H127"/>
          <cell r="I127"/>
          <cell r="J127"/>
          <cell r="K127"/>
          <cell r="L127"/>
          <cell r="M127"/>
          <cell r="N127"/>
        </row>
        <row r="128">
          <cell r="A128"/>
          <cell r="B128"/>
          <cell r="C128"/>
          <cell r="D128"/>
          <cell r="E128"/>
          <cell r="F128"/>
          <cell r="G128"/>
          <cell r="H128"/>
          <cell r="I128"/>
          <cell r="J128"/>
          <cell r="K128"/>
          <cell r="L128"/>
          <cell r="M128"/>
          <cell r="N128"/>
        </row>
        <row r="129">
          <cell r="A129"/>
          <cell r="B129"/>
          <cell r="C129"/>
          <cell r="D129"/>
          <cell r="E129"/>
          <cell r="F129" t="str">
            <v>NZSF Net Revenue (Retained Surplus)</v>
          </cell>
          <cell r="G129"/>
          <cell r="H129"/>
          <cell r="I129">
            <v>286</v>
          </cell>
          <cell r="J129">
            <v>1346</v>
          </cell>
          <cell r="K129">
            <v>-147</v>
          </cell>
          <cell r="L129">
            <v>-160</v>
          </cell>
          <cell r="M129">
            <v>-163</v>
          </cell>
          <cell r="N129">
            <v>-171</v>
          </cell>
        </row>
        <row r="130">
          <cell r="A130"/>
          <cell r="B130"/>
          <cell r="C130"/>
          <cell r="D130"/>
          <cell r="E130"/>
          <cell r="F130" t="str">
            <v>NZSF Contributions</v>
          </cell>
          <cell r="G130"/>
          <cell r="H130"/>
          <cell r="I130">
            <v>1000</v>
          </cell>
          <cell r="J130">
            <v>1460</v>
          </cell>
          <cell r="K130">
            <v>2120</v>
          </cell>
          <cell r="L130">
            <v>2420</v>
          </cell>
          <cell r="M130">
            <v>2030</v>
          </cell>
          <cell r="N130">
            <v>2332</v>
          </cell>
        </row>
        <row r="131">
          <cell r="A131"/>
          <cell r="B131"/>
          <cell r="C131"/>
          <cell r="D131" t="str">
            <v>OB_ADJ_NZSF</v>
          </cell>
          <cell r="E131"/>
          <cell r="F131" t="str">
            <v>Excluding NZSF</v>
          </cell>
          <cell r="G131"/>
          <cell r="H131"/>
          <cell r="I131">
            <v>1286</v>
          </cell>
          <cell r="J131">
            <v>2806</v>
          </cell>
          <cell r="K131">
            <v>1973</v>
          </cell>
          <cell r="L131">
            <v>2260</v>
          </cell>
          <cell r="M131">
            <v>1867</v>
          </cell>
          <cell r="N131">
            <v>2161</v>
          </cell>
        </row>
        <row r="132">
          <cell r="A132"/>
          <cell r="B132"/>
          <cell r="C132"/>
          <cell r="D132"/>
          <cell r="E132"/>
          <cell r="F132"/>
          <cell r="G132"/>
          <cell r="H132"/>
          <cell r="I132"/>
          <cell r="J132"/>
          <cell r="K132"/>
          <cell r="L132"/>
          <cell r="M132"/>
          <cell r="N132"/>
        </row>
        <row r="133">
          <cell r="A133"/>
          <cell r="B133"/>
          <cell r="C133"/>
          <cell r="D133"/>
          <cell r="E133"/>
          <cell r="F133"/>
          <cell r="G133"/>
          <cell r="H133"/>
          <cell r="I133"/>
          <cell r="J133"/>
          <cell r="K133"/>
          <cell r="L133"/>
          <cell r="M133"/>
          <cell r="N133"/>
        </row>
        <row r="134">
          <cell r="A134"/>
          <cell r="B134"/>
          <cell r="C134"/>
          <cell r="D134"/>
          <cell r="E134"/>
          <cell r="F134" t="str">
            <v>Reconstruction expenses (Total Crown) operating</v>
          </cell>
          <cell r="G134"/>
          <cell r="H134"/>
          <cell r="I134">
            <v>0</v>
          </cell>
          <cell r="J134">
            <v>0</v>
          </cell>
          <cell r="K134">
            <v>0</v>
          </cell>
          <cell r="L134">
            <v>0</v>
          </cell>
          <cell r="M134">
            <v>0</v>
          </cell>
          <cell r="N134">
            <v>0</v>
          </cell>
        </row>
        <row r="135">
          <cell r="A135"/>
          <cell r="B135"/>
          <cell r="C135"/>
          <cell r="D135"/>
          <cell r="E135"/>
          <cell r="F135" t="str">
            <v>Capital costs re earthquake (Total Crown)</v>
          </cell>
          <cell r="G135"/>
          <cell r="H135"/>
          <cell r="I135">
            <v>0</v>
          </cell>
          <cell r="J135">
            <v>0</v>
          </cell>
          <cell r="K135">
            <v>0</v>
          </cell>
          <cell r="L135">
            <v>0</v>
          </cell>
          <cell r="M135">
            <v>0</v>
          </cell>
          <cell r="N135">
            <v>0</v>
          </cell>
        </row>
        <row r="136">
          <cell r="A136"/>
          <cell r="B136"/>
          <cell r="C136"/>
          <cell r="D136" t="str">
            <v>OB_ADJ_ONEOFF</v>
          </cell>
          <cell r="E136"/>
          <cell r="F136" t="str">
            <v>Excluding Structural One-Offs</v>
          </cell>
          <cell r="G136"/>
          <cell r="H136"/>
          <cell r="I136">
            <v>0</v>
          </cell>
          <cell r="J136">
            <v>0</v>
          </cell>
          <cell r="K136">
            <v>0</v>
          </cell>
          <cell r="L136">
            <v>0</v>
          </cell>
          <cell r="M136">
            <v>0</v>
          </cell>
          <cell r="N136">
            <v>0</v>
          </cell>
        </row>
        <row r="137">
          <cell r="A137"/>
          <cell r="B137"/>
          <cell r="C137"/>
          <cell r="D137"/>
          <cell r="E137"/>
          <cell r="F137"/>
          <cell r="G137"/>
          <cell r="H137"/>
          <cell r="I137"/>
          <cell r="J137"/>
          <cell r="K137"/>
          <cell r="L137"/>
          <cell r="M137"/>
          <cell r="N137"/>
        </row>
        <row r="138">
          <cell r="A138"/>
          <cell r="B138"/>
          <cell r="C138"/>
          <cell r="D138"/>
          <cell r="E138"/>
          <cell r="F138"/>
          <cell r="G138"/>
          <cell r="H138"/>
          <cell r="I138"/>
          <cell r="J138"/>
          <cell r="K138"/>
          <cell r="L138"/>
          <cell r="M138"/>
          <cell r="N138"/>
        </row>
        <row r="139">
          <cell r="A139"/>
          <cell r="B139"/>
          <cell r="C139"/>
          <cell r="D139"/>
          <cell r="E139"/>
          <cell r="F139" t="str">
            <v>Impairment Adjustments</v>
          </cell>
          <cell r="G139"/>
          <cell r="H139"/>
          <cell r="I139"/>
          <cell r="J139"/>
          <cell r="K139"/>
          <cell r="L139"/>
          <cell r="M139"/>
          <cell r="N139"/>
        </row>
        <row r="140">
          <cell r="A140"/>
          <cell r="B140"/>
          <cell r="C140"/>
          <cell r="D140"/>
          <cell r="E140"/>
          <cell r="F140" t="str">
            <v>Placeholder</v>
          </cell>
          <cell r="G140"/>
          <cell r="H140"/>
          <cell r="I140"/>
          <cell r="J140"/>
          <cell r="K140"/>
          <cell r="L140"/>
          <cell r="M140"/>
          <cell r="N140"/>
        </row>
        <row r="141">
          <cell r="A141"/>
          <cell r="B141"/>
          <cell r="C141"/>
          <cell r="D141" t="str">
            <v>OB_ADJ_IMPAIR</v>
          </cell>
          <cell r="E141"/>
          <cell r="F141" t="str">
            <v>Excluding Impairments</v>
          </cell>
          <cell r="G141"/>
          <cell r="H141"/>
          <cell r="I141">
            <v>0</v>
          </cell>
          <cell r="J141">
            <v>0</v>
          </cell>
          <cell r="K141">
            <v>0</v>
          </cell>
          <cell r="L141">
            <v>0</v>
          </cell>
          <cell r="M141">
            <v>0</v>
          </cell>
          <cell r="N141">
            <v>0</v>
          </cell>
        </row>
        <row r="142">
          <cell r="A142"/>
          <cell r="B142"/>
          <cell r="C142"/>
          <cell r="D142"/>
          <cell r="E142"/>
          <cell r="F142"/>
          <cell r="G142"/>
          <cell r="H142"/>
          <cell r="I142"/>
          <cell r="J142"/>
          <cell r="K142"/>
          <cell r="L142"/>
          <cell r="M142"/>
          <cell r="N142"/>
        </row>
        <row r="143">
          <cell r="A143"/>
          <cell r="B143"/>
          <cell r="C143"/>
          <cell r="D143"/>
          <cell r="E143"/>
          <cell r="F143" t="str">
            <v>Placeholder Deposit Guarantee Scheme</v>
          </cell>
          <cell r="G143"/>
          <cell r="H143"/>
          <cell r="I143"/>
          <cell r="J143"/>
          <cell r="K143"/>
          <cell r="L143"/>
          <cell r="M143"/>
          <cell r="N143"/>
        </row>
        <row r="144">
          <cell r="A144"/>
          <cell r="B144"/>
          <cell r="C144"/>
          <cell r="D144"/>
          <cell r="E144"/>
          <cell r="F144" t="str">
            <v>ETS?</v>
          </cell>
          <cell r="G144"/>
          <cell r="H144"/>
          <cell r="I144"/>
          <cell r="J144"/>
          <cell r="K144"/>
          <cell r="L144"/>
          <cell r="M144"/>
          <cell r="N144"/>
        </row>
        <row r="145">
          <cell r="A145"/>
          <cell r="B145"/>
          <cell r="C145"/>
          <cell r="D145" t="str">
            <v>OB_ADJ_PROV</v>
          </cell>
          <cell r="E145"/>
          <cell r="F145" t="str">
            <v>Excluding Other Changes to Provisions</v>
          </cell>
          <cell r="G145"/>
          <cell r="H145"/>
          <cell r="I145">
            <v>0</v>
          </cell>
          <cell r="J145">
            <v>0</v>
          </cell>
          <cell r="K145">
            <v>0</v>
          </cell>
          <cell r="L145">
            <v>0</v>
          </cell>
          <cell r="M145">
            <v>0</v>
          </cell>
          <cell r="N145">
            <v>0</v>
          </cell>
        </row>
        <row r="146">
          <cell r="A146"/>
          <cell r="B146"/>
          <cell r="C146"/>
          <cell r="D146"/>
          <cell r="E146"/>
          <cell r="F146"/>
          <cell r="G146"/>
          <cell r="H146"/>
          <cell r="I146"/>
          <cell r="J146"/>
          <cell r="K146"/>
          <cell r="L146"/>
          <cell r="M146"/>
          <cell r="N146"/>
        </row>
        <row r="147">
          <cell r="A147"/>
          <cell r="B147"/>
          <cell r="C147"/>
          <cell r="D147"/>
          <cell r="E147"/>
          <cell r="F147"/>
          <cell r="G147"/>
          <cell r="H147"/>
          <cell r="I147"/>
          <cell r="J147"/>
          <cell r="K147"/>
          <cell r="L147"/>
          <cell r="M147"/>
          <cell r="N147"/>
        </row>
        <row r="148">
          <cell r="A148"/>
          <cell r="B148"/>
          <cell r="C148"/>
          <cell r="D148"/>
          <cell r="E148"/>
          <cell r="F148" t="str">
            <v>Placeholder KiwiRail</v>
          </cell>
          <cell r="G148"/>
          <cell r="H148"/>
          <cell r="I148"/>
          <cell r="J148"/>
          <cell r="K148"/>
          <cell r="L148"/>
          <cell r="M148"/>
          <cell r="N148"/>
        </row>
        <row r="149">
          <cell r="A149"/>
          <cell r="B149"/>
          <cell r="C149"/>
          <cell r="D149" t="str">
            <v>OB_ADJ_REVAL</v>
          </cell>
          <cell r="E149"/>
          <cell r="F149" t="str">
            <v>Excluding Other Revaluations and Gains/Losses</v>
          </cell>
          <cell r="G149"/>
          <cell r="H149"/>
          <cell r="I149">
            <v>0</v>
          </cell>
          <cell r="J149">
            <v>0</v>
          </cell>
          <cell r="K149">
            <v>0</v>
          </cell>
          <cell r="L149">
            <v>0</v>
          </cell>
          <cell r="M149">
            <v>0</v>
          </cell>
          <cell r="N149">
            <v>0</v>
          </cell>
        </row>
        <row r="150">
          <cell r="A150"/>
          <cell r="B150"/>
          <cell r="C150"/>
          <cell r="D150"/>
          <cell r="E150"/>
          <cell r="F150"/>
          <cell r="G150"/>
          <cell r="H150"/>
          <cell r="I150"/>
          <cell r="J150"/>
          <cell r="K150"/>
          <cell r="L150"/>
          <cell r="M150"/>
          <cell r="N150"/>
        </row>
        <row r="151">
          <cell r="A151"/>
          <cell r="B151"/>
          <cell r="C151"/>
          <cell r="D151"/>
          <cell r="E151"/>
          <cell r="F151"/>
          <cell r="G151"/>
          <cell r="H151"/>
          <cell r="I151"/>
          <cell r="J151"/>
          <cell r="K151"/>
          <cell r="L151"/>
          <cell r="M151"/>
          <cell r="N151"/>
        </row>
        <row r="152">
          <cell r="A152"/>
          <cell r="B152"/>
          <cell r="C152"/>
          <cell r="D152"/>
          <cell r="E152"/>
          <cell r="F152" t="str">
            <v>Placeholder Changes due to recognition basis</v>
          </cell>
          <cell r="G152"/>
          <cell r="H152"/>
          <cell r="I152"/>
          <cell r="J152"/>
          <cell r="K152"/>
          <cell r="L152"/>
          <cell r="M152"/>
          <cell r="N152"/>
        </row>
        <row r="153">
          <cell r="A153"/>
          <cell r="B153"/>
          <cell r="C153"/>
          <cell r="D153" t="str">
            <v>OB_ADJ_ACCT</v>
          </cell>
          <cell r="E153"/>
          <cell r="F153" t="str">
            <v>Excluding Accounting Standard Changes</v>
          </cell>
          <cell r="G153"/>
          <cell r="H153"/>
          <cell r="I153">
            <v>0</v>
          </cell>
          <cell r="J153">
            <v>0</v>
          </cell>
          <cell r="K153">
            <v>0</v>
          </cell>
          <cell r="L153">
            <v>0</v>
          </cell>
          <cell r="M153">
            <v>0</v>
          </cell>
          <cell r="N153">
            <v>0</v>
          </cell>
        </row>
        <row r="154">
          <cell r="A154"/>
          <cell r="B154"/>
          <cell r="C154"/>
          <cell r="D154"/>
          <cell r="E154"/>
          <cell r="F154"/>
          <cell r="G154"/>
          <cell r="H154"/>
          <cell r="I154"/>
          <cell r="J154"/>
          <cell r="K154"/>
          <cell r="L154"/>
          <cell r="M154"/>
          <cell r="N154"/>
        </row>
        <row r="155">
          <cell r="A155"/>
          <cell r="B155"/>
          <cell r="C155"/>
          <cell r="D155"/>
          <cell r="E155"/>
          <cell r="F155"/>
          <cell r="G155"/>
          <cell r="H155"/>
          <cell r="I155"/>
          <cell r="J155"/>
          <cell r="K155"/>
          <cell r="L155"/>
          <cell r="M155"/>
          <cell r="N155"/>
        </row>
        <row r="156">
          <cell r="A156"/>
          <cell r="B156"/>
          <cell r="C156"/>
          <cell r="D156" t="str">
            <v>OB_ADJ_TOTAL</v>
          </cell>
          <cell r="E156"/>
          <cell r="F156" t="str">
            <v>Total Adjustments</v>
          </cell>
          <cell r="G156"/>
          <cell r="H156"/>
          <cell r="I156">
            <v>1286</v>
          </cell>
          <cell r="J156">
            <v>2806</v>
          </cell>
          <cell r="K156">
            <v>1973</v>
          </cell>
          <cell r="L156">
            <v>2260</v>
          </cell>
          <cell r="M156">
            <v>1867</v>
          </cell>
          <cell r="N156">
            <v>2161</v>
          </cell>
        </row>
        <row r="157">
          <cell r="A157"/>
          <cell r="B157"/>
          <cell r="C157"/>
          <cell r="D157"/>
          <cell r="E157"/>
          <cell r="F157"/>
          <cell r="G157"/>
          <cell r="H157"/>
          <cell r="I157"/>
          <cell r="J157"/>
          <cell r="K157"/>
          <cell r="L157"/>
          <cell r="M157"/>
          <cell r="N157"/>
        </row>
        <row r="158">
          <cell r="A158"/>
          <cell r="B158"/>
          <cell r="C158"/>
          <cell r="D158"/>
          <cell r="E158"/>
          <cell r="F158" t="str">
            <v>Adjusted OBEGAL</v>
          </cell>
          <cell r="G158" t="str">
            <v>this shouuld use OBEGAL incl MI before adjustemtns</v>
          </cell>
          <cell r="H158"/>
          <cell r="I158">
            <v>8993</v>
          </cell>
          <cell r="J158">
            <v>-25475</v>
          </cell>
          <cell r="K158">
            <v>-27545</v>
          </cell>
          <cell r="L158">
            <v>-24496</v>
          </cell>
          <cell r="M158">
            <v>-14154</v>
          </cell>
          <cell r="N158">
            <v>-2323</v>
          </cell>
        </row>
        <row r="159">
          <cell r="A159"/>
          <cell r="B159"/>
          <cell r="C159"/>
          <cell r="D159"/>
          <cell r="E159"/>
          <cell r="F159"/>
          <cell r="G159"/>
          <cell r="H159"/>
          <cell r="I159"/>
          <cell r="J159"/>
          <cell r="K159"/>
          <cell r="L159"/>
          <cell r="M159"/>
          <cell r="N159"/>
        </row>
        <row r="160">
          <cell r="A160"/>
          <cell r="B160"/>
          <cell r="C160"/>
          <cell r="D160"/>
          <cell r="E160"/>
          <cell r="F160" t="str">
            <v>Other Information</v>
          </cell>
          <cell r="G160"/>
          <cell r="H160"/>
          <cell r="I160"/>
          <cell r="J160"/>
          <cell r="K160"/>
          <cell r="L160"/>
          <cell r="M160"/>
          <cell r="N160"/>
        </row>
        <row r="161">
          <cell r="A161"/>
          <cell r="B161"/>
          <cell r="C161"/>
          <cell r="D161"/>
          <cell r="E161"/>
          <cell r="F161"/>
          <cell r="G161"/>
          <cell r="H161"/>
          <cell r="I161"/>
          <cell r="J161"/>
          <cell r="K161"/>
          <cell r="L161"/>
          <cell r="M161"/>
          <cell r="N161"/>
        </row>
        <row r="162">
          <cell r="A162"/>
          <cell r="B162"/>
          <cell r="C162"/>
          <cell r="D162" t="str">
            <v>E_SA_NEW</v>
          </cell>
          <cell r="E162"/>
          <cell r="F162" t="str">
            <v>New Transfer Payments and Subsidies</v>
          </cell>
          <cell r="G162"/>
          <cell r="H162"/>
          <cell r="I162">
            <v>0</v>
          </cell>
          <cell r="J162">
            <v>0</v>
          </cell>
          <cell r="K162">
            <v>0</v>
          </cell>
          <cell r="L162">
            <v>0</v>
          </cell>
          <cell r="M162">
            <v>0</v>
          </cell>
          <cell r="N162">
            <v>0</v>
          </cell>
        </row>
        <row r="163">
          <cell r="A163"/>
          <cell r="B163"/>
          <cell r="C163"/>
          <cell r="D163" t="str">
            <v>E_SA_STOP</v>
          </cell>
          <cell r="E163"/>
          <cell r="F163" t="str">
            <v>Removed Transfer Payments and Subsidies</v>
          </cell>
          <cell r="G163"/>
          <cell r="H163"/>
          <cell r="I163">
            <v>0</v>
          </cell>
          <cell r="J163">
            <v>0</v>
          </cell>
          <cell r="K163">
            <v>0</v>
          </cell>
          <cell r="L163">
            <v>0</v>
          </cell>
          <cell r="M163">
            <v>0</v>
          </cell>
          <cell r="N163">
            <v>0</v>
          </cell>
        </row>
        <row r="164">
          <cell r="A164"/>
          <cell r="B164"/>
          <cell r="C164"/>
          <cell r="D164" t="str">
            <v>E_SA_CHG</v>
          </cell>
          <cell r="E164"/>
          <cell r="F164" t="str">
            <v>Discretionary Change in Transfer Payments and Subsidies</v>
          </cell>
          <cell r="G164"/>
          <cell r="H164"/>
          <cell r="I164">
            <v>0</v>
          </cell>
          <cell r="J164">
            <v>0</v>
          </cell>
          <cell r="K164">
            <v>0</v>
          </cell>
          <cell r="L164">
            <v>0</v>
          </cell>
          <cell r="M164">
            <v>0</v>
          </cell>
          <cell r="N164">
            <v>0</v>
          </cell>
        </row>
        <row r="165">
          <cell r="A165"/>
          <cell r="B165"/>
          <cell r="C165"/>
          <cell r="D165"/>
          <cell r="E165"/>
          <cell r="F165"/>
          <cell r="G165"/>
          <cell r="H165"/>
          <cell r="I165"/>
          <cell r="J165"/>
          <cell r="K165"/>
          <cell r="L165"/>
          <cell r="M165"/>
          <cell r="N165"/>
        </row>
        <row r="166">
          <cell r="A166"/>
          <cell r="B166"/>
          <cell r="C166"/>
          <cell r="D166"/>
          <cell r="E166"/>
          <cell r="F166"/>
          <cell r="G166"/>
          <cell r="H166"/>
          <cell r="I166"/>
          <cell r="J166"/>
          <cell r="K166"/>
          <cell r="L166"/>
          <cell r="M166"/>
          <cell r="N166"/>
        </row>
        <row r="167">
          <cell r="A167"/>
          <cell r="B167"/>
          <cell r="C167"/>
          <cell r="D167"/>
          <cell r="E167"/>
          <cell r="F167"/>
          <cell r="G167"/>
          <cell r="H167"/>
          <cell r="I167"/>
          <cell r="J167"/>
          <cell r="K167"/>
          <cell r="L167"/>
          <cell r="M167"/>
          <cell r="N167"/>
        </row>
        <row r="168">
          <cell r="A168"/>
          <cell r="B168"/>
          <cell r="C168"/>
          <cell r="D168"/>
          <cell r="E168"/>
          <cell r="F168"/>
          <cell r="G168"/>
          <cell r="H168"/>
          <cell r="I168"/>
          <cell r="J168"/>
          <cell r="K168"/>
          <cell r="L168"/>
          <cell r="M168"/>
          <cell r="N168"/>
        </row>
        <row r="169">
          <cell r="A169"/>
          <cell r="B169"/>
          <cell r="C169"/>
          <cell r="D169"/>
          <cell r="E169"/>
          <cell r="F169"/>
          <cell r="G169"/>
          <cell r="H169"/>
          <cell r="I169"/>
          <cell r="J169"/>
          <cell r="K169"/>
          <cell r="L169"/>
          <cell r="M169"/>
          <cell r="N169"/>
        </row>
        <row r="170">
          <cell r="A170"/>
          <cell r="B170"/>
          <cell r="C170"/>
          <cell r="D170"/>
          <cell r="E170"/>
          <cell r="F170"/>
          <cell r="G170"/>
          <cell r="H170"/>
          <cell r="I170"/>
          <cell r="J170"/>
          <cell r="K170"/>
          <cell r="L170"/>
          <cell r="M170"/>
          <cell r="N170"/>
        </row>
        <row r="171">
          <cell r="A171"/>
          <cell r="B171"/>
          <cell r="C171"/>
          <cell r="D171"/>
          <cell r="E171"/>
          <cell r="F171"/>
          <cell r="G171"/>
          <cell r="H171"/>
          <cell r="I171"/>
          <cell r="J171"/>
          <cell r="K171"/>
          <cell r="L171"/>
          <cell r="M171"/>
          <cell r="N171"/>
        </row>
        <row r="172">
          <cell r="A172"/>
          <cell r="B172"/>
          <cell r="C172"/>
          <cell r="D172"/>
          <cell r="E172"/>
          <cell r="F172"/>
          <cell r="G172"/>
          <cell r="H172"/>
          <cell r="I172"/>
          <cell r="J172"/>
          <cell r="K172"/>
          <cell r="L172"/>
          <cell r="M172"/>
          <cell r="N172"/>
        </row>
        <row r="173">
          <cell r="A173"/>
          <cell r="B173"/>
          <cell r="C173"/>
          <cell r="D173"/>
          <cell r="E173"/>
          <cell r="F173"/>
          <cell r="G173"/>
          <cell r="H173"/>
          <cell r="I173"/>
          <cell r="J173"/>
          <cell r="K173"/>
          <cell r="L173"/>
          <cell r="M173"/>
          <cell r="N173"/>
        </row>
        <row r="174">
          <cell r="A174"/>
          <cell r="B174"/>
          <cell r="C174"/>
          <cell r="D174"/>
          <cell r="E174"/>
          <cell r="F174"/>
          <cell r="G174"/>
          <cell r="H174"/>
          <cell r="I174"/>
          <cell r="J174"/>
          <cell r="K174"/>
          <cell r="L174"/>
          <cell r="M174"/>
          <cell r="N174"/>
        </row>
        <row r="175">
          <cell r="A175"/>
          <cell r="B175"/>
          <cell r="C175"/>
          <cell r="D175"/>
          <cell r="E175"/>
          <cell r="F175"/>
          <cell r="G175"/>
          <cell r="H175"/>
          <cell r="I175"/>
          <cell r="J175"/>
          <cell r="K175"/>
          <cell r="L175"/>
          <cell r="M175"/>
          <cell r="N175"/>
        </row>
        <row r="176">
          <cell r="A176"/>
          <cell r="B176"/>
          <cell r="C176"/>
          <cell r="D176"/>
          <cell r="E176"/>
          <cell r="F176"/>
          <cell r="G176"/>
          <cell r="H176"/>
          <cell r="I176"/>
          <cell r="J176"/>
          <cell r="K176"/>
          <cell r="L176"/>
          <cell r="M176"/>
          <cell r="N176"/>
        </row>
        <row r="177">
          <cell r="A177"/>
          <cell r="B177"/>
          <cell r="C177"/>
          <cell r="D177"/>
          <cell r="E177"/>
          <cell r="F177"/>
          <cell r="G177"/>
          <cell r="H177"/>
          <cell r="I177"/>
          <cell r="J177"/>
          <cell r="K177"/>
          <cell r="L177"/>
          <cell r="M177"/>
          <cell r="N177"/>
        </row>
        <row r="178">
          <cell r="A178"/>
          <cell r="B178"/>
          <cell r="C178"/>
          <cell r="D178"/>
          <cell r="E178"/>
          <cell r="F178"/>
          <cell r="G178"/>
          <cell r="H178"/>
          <cell r="I178"/>
          <cell r="J178"/>
          <cell r="K178"/>
          <cell r="L178"/>
          <cell r="M178"/>
          <cell r="N178"/>
        </row>
        <row r="179">
          <cell r="A179"/>
          <cell r="B179"/>
          <cell r="C179"/>
          <cell r="D179"/>
          <cell r="E179"/>
          <cell r="F179"/>
          <cell r="G179"/>
          <cell r="H179"/>
          <cell r="I179"/>
          <cell r="J179"/>
          <cell r="K179"/>
          <cell r="L179"/>
          <cell r="M179"/>
          <cell r="N179"/>
        </row>
        <row r="180">
          <cell r="A180"/>
          <cell r="B180"/>
          <cell r="C180"/>
          <cell r="D180"/>
          <cell r="E180"/>
          <cell r="F180"/>
          <cell r="G180"/>
          <cell r="H180"/>
          <cell r="I180"/>
          <cell r="J180"/>
          <cell r="K180"/>
          <cell r="L180"/>
          <cell r="M180"/>
          <cell r="N180"/>
        </row>
        <row r="181">
          <cell r="A181"/>
          <cell r="B181"/>
          <cell r="C181"/>
          <cell r="D181"/>
          <cell r="E181"/>
          <cell r="F181"/>
          <cell r="G181"/>
          <cell r="H181"/>
          <cell r="I181"/>
          <cell r="J181"/>
          <cell r="K181"/>
          <cell r="L181"/>
          <cell r="M181"/>
          <cell r="N181"/>
        </row>
        <row r="182">
          <cell r="A182"/>
          <cell r="B182"/>
          <cell r="C182"/>
          <cell r="D182"/>
          <cell r="E182"/>
          <cell r="F182"/>
          <cell r="G182"/>
          <cell r="H182"/>
          <cell r="I182"/>
          <cell r="J182"/>
          <cell r="K182"/>
          <cell r="L182"/>
          <cell r="M182"/>
          <cell r="N182"/>
        </row>
        <row r="183">
          <cell r="A183"/>
          <cell r="B183"/>
          <cell r="C183"/>
          <cell r="D183"/>
          <cell r="E183"/>
          <cell r="F183"/>
          <cell r="G183"/>
          <cell r="H183"/>
          <cell r="I183"/>
          <cell r="J183"/>
          <cell r="K183"/>
          <cell r="L183"/>
          <cell r="M183"/>
          <cell r="N183"/>
        </row>
        <row r="184">
          <cell r="A184"/>
          <cell r="B184"/>
          <cell r="C184"/>
          <cell r="D184"/>
          <cell r="E184"/>
          <cell r="F184"/>
          <cell r="G184"/>
          <cell r="H184"/>
          <cell r="I184"/>
          <cell r="J184"/>
          <cell r="K184"/>
          <cell r="L184"/>
          <cell r="M184"/>
          <cell r="N184"/>
        </row>
        <row r="185">
          <cell r="A185"/>
          <cell r="B185"/>
          <cell r="C185"/>
          <cell r="D185"/>
          <cell r="E185"/>
          <cell r="F185"/>
          <cell r="G185"/>
          <cell r="H185"/>
          <cell r="I185"/>
          <cell r="J185"/>
          <cell r="K185"/>
          <cell r="L185"/>
          <cell r="M185"/>
          <cell r="N185"/>
        </row>
        <row r="186">
          <cell r="A186"/>
          <cell r="B186"/>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cell r="D188"/>
          <cell r="E188"/>
          <cell r="F188"/>
          <cell r="G188"/>
          <cell r="H188"/>
          <cell r="I188"/>
          <cell r="J188"/>
          <cell r="K188"/>
          <cell r="L188"/>
          <cell r="M188"/>
          <cell r="N188"/>
        </row>
        <row r="189">
          <cell r="A189"/>
          <cell r="B189"/>
          <cell r="C189"/>
          <cell r="D189"/>
          <cell r="E189"/>
          <cell r="F189"/>
          <cell r="G189"/>
          <cell r="H189"/>
          <cell r="I189"/>
          <cell r="J189"/>
          <cell r="K189"/>
          <cell r="L189"/>
          <cell r="M189"/>
          <cell r="N189"/>
        </row>
        <row r="190">
          <cell r="A190"/>
          <cell r="B190"/>
          <cell r="C190"/>
          <cell r="D190"/>
          <cell r="E190"/>
          <cell r="F190"/>
          <cell r="G190"/>
          <cell r="H190"/>
          <cell r="I190"/>
          <cell r="J190"/>
          <cell r="K190"/>
          <cell r="L190"/>
          <cell r="M190"/>
          <cell r="N190"/>
        </row>
        <row r="191">
          <cell r="A191"/>
          <cell r="B191"/>
          <cell r="C191"/>
          <cell r="D191"/>
          <cell r="E191"/>
          <cell r="F191"/>
          <cell r="G191"/>
          <cell r="H191"/>
          <cell r="I191"/>
          <cell r="J191"/>
          <cell r="K191"/>
          <cell r="L191"/>
          <cell r="M191"/>
          <cell r="N191"/>
        </row>
        <row r="192">
          <cell r="A192"/>
          <cell r="B192"/>
          <cell r="C192"/>
          <cell r="D192"/>
          <cell r="E192"/>
          <cell r="F192"/>
          <cell r="G192"/>
          <cell r="H192"/>
          <cell r="I192"/>
          <cell r="J192"/>
          <cell r="K192"/>
          <cell r="L192"/>
          <cell r="M192"/>
          <cell r="N192"/>
        </row>
        <row r="193">
          <cell r="A193"/>
          <cell r="B193"/>
          <cell r="C193"/>
          <cell r="D193"/>
          <cell r="E193"/>
          <cell r="F193"/>
          <cell r="G193"/>
          <cell r="H193"/>
          <cell r="I193"/>
          <cell r="J193"/>
          <cell r="K193"/>
          <cell r="L193"/>
          <cell r="M193"/>
          <cell r="N193"/>
        </row>
        <row r="194">
          <cell r="A194"/>
          <cell r="B194"/>
          <cell r="C194"/>
          <cell r="D194"/>
          <cell r="E194"/>
          <cell r="F194"/>
          <cell r="G194"/>
          <cell r="H194"/>
          <cell r="I194"/>
          <cell r="J194"/>
          <cell r="K194"/>
          <cell r="L194"/>
          <cell r="M194"/>
          <cell r="N194"/>
        </row>
        <row r="195">
          <cell r="A195"/>
          <cell r="B195"/>
          <cell r="C195"/>
          <cell r="D195"/>
          <cell r="E195"/>
          <cell r="F195"/>
          <cell r="G195"/>
          <cell r="H195"/>
          <cell r="I195"/>
          <cell r="J195"/>
          <cell r="K195"/>
          <cell r="L195"/>
          <cell r="M195"/>
          <cell r="N195"/>
        </row>
        <row r="196">
          <cell r="A196"/>
          <cell r="B196"/>
          <cell r="C196"/>
          <cell r="D196"/>
          <cell r="E196"/>
          <cell r="F196"/>
          <cell r="G196"/>
          <cell r="H196"/>
          <cell r="I196"/>
          <cell r="J196"/>
          <cell r="K196"/>
          <cell r="L196"/>
          <cell r="M196"/>
          <cell r="N196"/>
        </row>
        <row r="197">
          <cell r="A197"/>
          <cell r="B197"/>
          <cell r="C197"/>
          <cell r="D197"/>
          <cell r="E197"/>
          <cell r="F197"/>
          <cell r="G197"/>
          <cell r="H197"/>
          <cell r="I197"/>
          <cell r="J197"/>
          <cell r="K197"/>
          <cell r="L197"/>
          <cell r="M197"/>
          <cell r="N197"/>
        </row>
        <row r="198">
          <cell r="A198"/>
          <cell r="B198"/>
          <cell r="C198"/>
          <cell r="D198"/>
          <cell r="E198"/>
          <cell r="F198"/>
          <cell r="G198"/>
          <cell r="H198"/>
          <cell r="I198"/>
          <cell r="J198"/>
          <cell r="K198"/>
          <cell r="L198"/>
          <cell r="M198"/>
          <cell r="N198"/>
        </row>
        <row r="199">
          <cell r="A199"/>
          <cell r="B199"/>
          <cell r="C199"/>
          <cell r="D199"/>
          <cell r="E199"/>
          <cell r="F199"/>
          <cell r="G199"/>
          <cell r="H199"/>
          <cell r="I199"/>
          <cell r="J199"/>
          <cell r="K199"/>
          <cell r="L199"/>
          <cell r="M199"/>
          <cell r="N199"/>
        </row>
        <row r="200">
          <cell r="A200"/>
          <cell r="B200"/>
          <cell r="C200"/>
          <cell r="D200"/>
          <cell r="E200"/>
          <cell r="F200"/>
          <cell r="G200"/>
          <cell r="H200"/>
          <cell r="I200"/>
          <cell r="J200"/>
          <cell r="K200"/>
          <cell r="L200"/>
          <cell r="M200"/>
          <cell r="N200"/>
        </row>
        <row r="201">
          <cell r="A201"/>
          <cell r="B201"/>
          <cell r="C201"/>
          <cell r="D201"/>
          <cell r="E201"/>
          <cell r="F201"/>
          <cell r="G201"/>
          <cell r="H201"/>
          <cell r="I201"/>
          <cell r="J201"/>
          <cell r="K201"/>
          <cell r="L201"/>
          <cell r="M201"/>
          <cell r="N201"/>
        </row>
        <row r="202">
          <cell r="A202"/>
          <cell r="B202"/>
          <cell r="C202"/>
          <cell r="D202"/>
          <cell r="E202"/>
          <cell r="F202"/>
          <cell r="G202"/>
          <cell r="H202"/>
          <cell r="I202"/>
          <cell r="J202"/>
          <cell r="K202"/>
          <cell r="L202"/>
          <cell r="M202"/>
          <cell r="N202"/>
        </row>
        <row r="203">
          <cell r="A203"/>
          <cell r="B203"/>
          <cell r="C203"/>
          <cell r="D203"/>
          <cell r="E203"/>
          <cell r="F203"/>
          <cell r="G203"/>
          <cell r="H203"/>
          <cell r="I203"/>
          <cell r="J203"/>
          <cell r="K203"/>
          <cell r="L203"/>
          <cell r="M203"/>
          <cell r="N203"/>
        </row>
        <row r="204">
          <cell r="A204"/>
          <cell r="B204"/>
          <cell r="C204"/>
          <cell r="D204"/>
          <cell r="E204"/>
          <cell r="F204"/>
          <cell r="G204"/>
          <cell r="H204"/>
          <cell r="I204"/>
          <cell r="J204"/>
          <cell r="K204"/>
          <cell r="L204"/>
          <cell r="M204"/>
          <cell r="N204"/>
        </row>
        <row r="205">
          <cell r="A205"/>
          <cell r="B205"/>
          <cell r="C205"/>
          <cell r="D205"/>
          <cell r="E205"/>
          <cell r="F205"/>
          <cell r="G205"/>
          <cell r="H205"/>
          <cell r="I205"/>
          <cell r="J205"/>
          <cell r="K205"/>
          <cell r="L205"/>
          <cell r="M205"/>
          <cell r="N205"/>
        </row>
        <row r="206">
          <cell r="A206"/>
          <cell r="B206"/>
          <cell r="C206"/>
          <cell r="D206"/>
          <cell r="E206"/>
          <cell r="F206"/>
          <cell r="G206"/>
          <cell r="H206"/>
          <cell r="I206"/>
          <cell r="J206"/>
          <cell r="K206"/>
          <cell r="L206"/>
          <cell r="M206"/>
          <cell r="N206"/>
        </row>
        <row r="207">
          <cell r="A207"/>
          <cell r="B207"/>
          <cell r="C207"/>
          <cell r="D207"/>
          <cell r="E207"/>
          <cell r="F207"/>
          <cell r="G207"/>
          <cell r="H207"/>
          <cell r="I207"/>
          <cell r="J207"/>
          <cell r="K207"/>
          <cell r="L207"/>
          <cell r="M207"/>
          <cell r="N207"/>
        </row>
        <row r="208">
          <cell r="A208"/>
          <cell r="B208"/>
          <cell r="C208"/>
          <cell r="D208"/>
          <cell r="E208"/>
          <cell r="F208"/>
          <cell r="G208"/>
          <cell r="H208"/>
          <cell r="I208"/>
          <cell r="J208"/>
          <cell r="K208"/>
          <cell r="L208"/>
          <cell r="M208"/>
          <cell r="N208"/>
        </row>
        <row r="209">
          <cell r="A209"/>
          <cell r="B209"/>
          <cell r="C209"/>
          <cell r="D209"/>
          <cell r="E209"/>
          <cell r="F209"/>
          <cell r="G209"/>
          <cell r="H209"/>
          <cell r="I209"/>
          <cell r="J209"/>
          <cell r="K209"/>
          <cell r="L209"/>
          <cell r="M209"/>
          <cell r="N209"/>
        </row>
        <row r="210">
          <cell r="A210"/>
          <cell r="B210"/>
          <cell r="C210"/>
          <cell r="D210"/>
          <cell r="E210"/>
          <cell r="F210"/>
          <cell r="G210"/>
          <cell r="H210"/>
          <cell r="I210"/>
          <cell r="J210"/>
          <cell r="K210"/>
          <cell r="L210"/>
          <cell r="M210"/>
          <cell r="N210"/>
        </row>
        <row r="211">
          <cell r="A211"/>
          <cell r="B211"/>
          <cell r="C211"/>
          <cell r="D211"/>
          <cell r="E211"/>
          <cell r="F211"/>
          <cell r="G211"/>
          <cell r="H211"/>
          <cell r="I211"/>
          <cell r="J211"/>
          <cell r="K211"/>
          <cell r="L211"/>
          <cell r="M211"/>
          <cell r="N211"/>
        </row>
        <row r="212">
          <cell r="A212"/>
          <cell r="B212"/>
          <cell r="C212"/>
          <cell r="D212"/>
          <cell r="E212"/>
          <cell r="F212"/>
          <cell r="G212"/>
          <cell r="H212"/>
          <cell r="I212"/>
          <cell r="J212"/>
          <cell r="K212"/>
          <cell r="L212"/>
          <cell r="M212"/>
          <cell r="N212"/>
        </row>
        <row r="213">
          <cell r="A213"/>
          <cell r="B213"/>
          <cell r="C213"/>
          <cell r="D213"/>
          <cell r="E213"/>
          <cell r="F213"/>
          <cell r="G213"/>
          <cell r="H213"/>
          <cell r="I213"/>
          <cell r="J213"/>
          <cell r="K213"/>
          <cell r="L213"/>
          <cell r="M213"/>
          <cell r="N213"/>
        </row>
        <row r="214">
          <cell r="A214"/>
          <cell r="B214"/>
          <cell r="C214"/>
          <cell r="D214"/>
          <cell r="E214"/>
          <cell r="F214"/>
          <cell r="G214"/>
          <cell r="H214"/>
          <cell r="I214"/>
          <cell r="J214"/>
          <cell r="K214"/>
          <cell r="L214"/>
          <cell r="M214"/>
          <cell r="N214"/>
        </row>
        <row r="215">
          <cell r="A215"/>
          <cell r="B215"/>
          <cell r="C215"/>
          <cell r="D215"/>
          <cell r="E215"/>
          <cell r="F215"/>
          <cell r="G215"/>
          <cell r="H215"/>
          <cell r="I215"/>
          <cell r="J215"/>
          <cell r="K215"/>
          <cell r="L215"/>
          <cell r="M215"/>
          <cell r="N215"/>
        </row>
        <row r="216">
          <cell r="A216"/>
          <cell r="B216"/>
          <cell r="C216"/>
          <cell r="D216"/>
          <cell r="E216"/>
          <cell r="F216"/>
          <cell r="G216"/>
          <cell r="H216"/>
          <cell r="I216"/>
          <cell r="J216"/>
          <cell r="K216"/>
          <cell r="L216"/>
          <cell r="M216"/>
          <cell r="N216"/>
        </row>
        <row r="217">
          <cell r="A217"/>
          <cell r="B217"/>
          <cell r="C217"/>
          <cell r="D217"/>
          <cell r="E217"/>
          <cell r="F217"/>
          <cell r="G217"/>
          <cell r="H217"/>
          <cell r="I217"/>
          <cell r="J217"/>
          <cell r="K217"/>
          <cell r="L217"/>
          <cell r="M217"/>
          <cell r="N217"/>
        </row>
        <row r="218">
          <cell r="A218"/>
          <cell r="B218"/>
          <cell r="C218"/>
          <cell r="D218"/>
          <cell r="E218"/>
          <cell r="F218"/>
          <cell r="G218"/>
          <cell r="H218"/>
          <cell r="I218"/>
          <cell r="J218"/>
          <cell r="K218"/>
          <cell r="L218"/>
          <cell r="M218"/>
          <cell r="N218"/>
        </row>
        <row r="219">
          <cell r="A219"/>
          <cell r="B219"/>
          <cell r="C219"/>
          <cell r="D219"/>
          <cell r="E219"/>
          <cell r="F219"/>
          <cell r="G219"/>
          <cell r="H219"/>
          <cell r="I219"/>
          <cell r="J219"/>
          <cell r="K219"/>
          <cell r="L219"/>
          <cell r="M219"/>
          <cell r="N219"/>
        </row>
        <row r="220">
          <cell r="A220"/>
          <cell r="B220"/>
          <cell r="C220"/>
          <cell r="D220"/>
          <cell r="E220"/>
          <cell r="F220"/>
          <cell r="G220"/>
          <cell r="H220"/>
          <cell r="I220"/>
          <cell r="J220"/>
          <cell r="K220"/>
          <cell r="L220"/>
          <cell r="M220"/>
          <cell r="N220"/>
        </row>
        <row r="221">
          <cell r="A221"/>
          <cell r="B221"/>
          <cell r="C221"/>
          <cell r="D221"/>
          <cell r="E221"/>
          <cell r="F221"/>
          <cell r="G221"/>
          <cell r="H221"/>
          <cell r="I221"/>
          <cell r="J221"/>
          <cell r="K221"/>
          <cell r="L221"/>
          <cell r="M221"/>
          <cell r="N221"/>
        </row>
        <row r="222">
          <cell r="A222"/>
          <cell r="B222"/>
          <cell r="C222"/>
          <cell r="D222"/>
          <cell r="E222"/>
          <cell r="F222"/>
          <cell r="G222"/>
          <cell r="H222"/>
          <cell r="I222"/>
          <cell r="J222"/>
          <cell r="K222"/>
          <cell r="L222"/>
          <cell r="M222"/>
          <cell r="N222"/>
        </row>
        <row r="223">
          <cell r="A223"/>
          <cell r="B223"/>
          <cell r="C223"/>
          <cell r="D223"/>
          <cell r="E223"/>
          <cell r="F223"/>
          <cell r="G223"/>
          <cell r="H223"/>
          <cell r="I223"/>
          <cell r="J223"/>
          <cell r="K223"/>
          <cell r="L223"/>
          <cell r="M223"/>
          <cell r="N223"/>
        </row>
        <row r="224">
          <cell r="A224"/>
          <cell r="B224"/>
          <cell r="C224"/>
          <cell r="D224"/>
          <cell r="E224"/>
          <cell r="F224"/>
          <cell r="G224"/>
          <cell r="H224"/>
          <cell r="I224"/>
          <cell r="J224"/>
          <cell r="K224"/>
          <cell r="L224"/>
          <cell r="M224"/>
          <cell r="N224"/>
        </row>
        <row r="225">
          <cell r="A225"/>
          <cell r="B225"/>
          <cell r="C225"/>
          <cell r="D225"/>
          <cell r="E225"/>
          <cell r="F225"/>
          <cell r="G225"/>
          <cell r="H225"/>
          <cell r="I225"/>
          <cell r="J225"/>
          <cell r="K225"/>
          <cell r="L225"/>
          <cell r="M225"/>
          <cell r="N225"/>
        </row>
        <row r="226">
          <cell r="A226"/>
          <cell r="B226"/>
          <cell r="C226"/>
          <cell r="D226"/>
          <cell r="E226"/>
          <cell r="F226"/>
          <cell r="G226"/>
          <cell r="H226"/>
          <cell r="I226"/>
          <cell r="J226"/>
          <cell r="K226"/>
          <cell r="L226"/>
          <cell r="M226"/>
          <cell r="N226"/>
        </row>
        <row r="227">
          <cell r="A227"/>
          <cell r="B227"/>
          <cell r="C227"/>
          <cell r="D227"/>
          <cell r="E227"/>
          <cell r="F227"/>
          <cell r="G227"/>
          <cell r="H227"/>
          <cell r="I227"/>
          <cell r="J227"/>
          <cell r="K227"/>
          <cell r="L227"/>
          <cell r="M227"/>
          <cell r="N227"/>
        </row>
        <row r="228">
          <cell r="A228"/>
          <cell r="B228"/>
          <cell r="C228"/>
          <cell r="D228"/>
          <cell r="E228"/>
          <cell r="F228"/>
          <cell r="G228"/>
          <cell r="H228"/>
          <cell r="I228"/>
          <cell r="J228"/>
          <cell r="K228"/>
          <cell r="L228"/>
          <cell r="M228"/>
          <cell r="N228"/>
        </row>
        <row r="229">
          <cell r="A229"/>
          <cell r="B229"/>
          <cell r="C229"/>
          <cell r="D229"/>
          <cell r="E229"/>
          <cell r="F229"/>
          <cell r="G229"/>
          <cell r="H229"/>
          <cell r="I229"/>
          <cell r="J229"/>
          <cell r="K229"/>
          <cell r="L229"/>
          <cell r="M229"/>
          <cell r="N229"/>
        </row>
        <row r="230">
          <cell r="A230"/>
          <cell r="B230"/>
          <cell r="C230"/>
          <cell r="D230"/>
          <cell r="E230"/>
          <cell r="F230"/>
          <cell r="G230"/>
          <cell r="H230"/>
          <cell r="I230"/>
          <cell r="J230"/>
          <cell r="K230"/>
          <cell r="L230"/>
          <cell r="M230"/>
          <cell r="N230"/>
        </row>
        <row r="231">
          <cell r="A231"/>
          <cell r="B231"/>
          <cell r="C231"/>
          <cell r="D231"/>
          <cell r="E231"/>
          <cell r="F231"/>
          <cell r="G231"/>
          <cell r="H231"/>
          <cell r="I231"/>
          <cell r="J231"/>
          <cell r="K231"/>
          <cell r="L231"/>
          <cell r="M231"/>
          <cell r="N231"/>
        </row>
        <row r="232">
          <cell r="A232"/>
          <cell r="B232"/>
          <cell r="C232"/>
          <cell r="D232"/>
          <cell r="E232"/>
          <cell r="F232"/>
          <cell r="G232"/>
          <cell r="H232"/>
          <cell r="I232"/>
          <cell r="J232"/>
          <cell r="K232"/>
          <cell r="L232"/>
          <cell r="M232"/>
          <cell r="N232"/>
        </row>
        <row r="233">
          <cell r="A233"/>
          <cell r="B233"/>
          <cell r="C233"/>
          <cell r="D233"/>
          <cell r="E233"/>
          <cell r="F233"/>
          <cell r="G233"/>
          <cell r="H233"/>
          <cell r="I233"/>
          <cell r="J233"/>
          <cell r="K233"/>
          <cell r="L233"/>
          <cell r="M233"/>
          <cell r="N233"/>
        </row>
        <row r="234">
          <cell r="A234"/>
          <cell r="B234"/>
          <cell r="C234"/>
          <cell r="D234"/>
          <cell r="E234"/>
          <cell r="F234"/>
          <cell r="G234"/>
          <cell r="H234"/>
          <cell r="I234"/>
          <cell r="J234"/>
          <cell r="K234"/>
          <cell r="L234"/>
          <cell r="M234"/>
          <cell r="N234"/>
        </row>
        <row r="235">
          <cell r="A235"/>
          <cell r="B235"/>
          <cell r="C235"/>
          <cell r="D235"/>
          <cell r="E235"/>
          <cell r="F235"/>
          <cell r="G235"/>
          <cell r="H235"/>
          <cell r="I235"/>
          <cell r="J235"/>
          <cell r="K235"/>
          <cell r="L235"/>
          <cell r="M235"/>
          <cell r="N235"/>
        </row>
        <row r="236">
          <cell r="A236"/>
          <cell r="B236"/>
          <cell r="C236"/>
          <cell r="D236"/>
          <cell r="E236"/>
          <cell r="F236"/>
          <cell r="G236"/>
          <cell r="H236"/>
          <cell r="I236"/>
          <cell r="J236"/>
          <cell r="K236"/>
          <cell r="L236"/>
          <cell r="M236"/>
          <cell r="N236"/>
        </row>
        <row r="237">
          <cell r="A237"/>
          <cell r="B237"/>
          <cell r="C237"/>
          <cell r="D237"/>
          <cell r="E237"/>
          <cell r="F237"/>
          <cell r="G237"/>
          <cell r="H237"/>
          <cell r="I237"/>
          <cell r="J237"/>
          <cell r="K237"/>
          <cell r="L237"/>
          <cell r="M237"/>
          <cell r="N237"/>
        </row>
        <row r="238">
          <cell r="A238"/>
          <cell r="B238"/>
          <cell r="C238"/>
          <cell r="D238"/>
          <cell r="E238"/>
          <cell r="F238"/>
          <cell r="G238"/>
          <cell r="H238"/>
          <cell r="I238"/>
          <cell r="J238"/>
          <cell r="K238"/>
          <cell r="L238"/>
          <cell r="M238"/>
          <cell r="N238"/>
        </row>
        <row r="239">
          <cell r="A239"/>
          <cell r="B239"/>
          <cell r="C239"/>
          <cell r="D239"/>
          <cell r="E239"/>
          <cell r="F239"/>
          <cell r="G239"/>
          <cell r="H239"/>
          <cell r="I239"/>
          <cell r="J239"/>
          <cell r="K239"/>
          <cell r="L239"/>
          <cell r="M239"/>
          <cell r="N239"/>
        </row>
        <row r="240">
          <cell r="A240"/>
          <cell r="B240"/>
          <cell r="C240"/>
          <cell r="D240"/>
          <cell r="E240"/>
          <cell r="F240"/>
          <cell r="G240"/>
          <cell r="H240"/>
          <cell r="I240"/>
          <cell r="J240"/>
          <cell r="K240"/>
          <cell r="L240"/>
          <cell r="M240"/>
          <cell r="N240"/>
        </row>
        <row r="241">
          <cell r="A241"/>
          <cell r="B241"/>
          <cell r="C241"/>
          <cell r="D241"/>
          <cell r="E241"/>
          <cell r="F241"/>
          <cell r="G241"/>
          <cell r="H241"/>
          <cell r="I241"/>
          <cell r="J241"/>
          <cell r="K241"/>
          <cell r="L241"/>
          <cell r="M241"/>
          <cell r="N241"/>
        </row>
        <row r="242">
          <cell r="A242"/>
          <cell r="B242"/>
          <cell r="C242"/>
          <cell r="D242"/>
          <cell r="E242"/>
          <cell r="F242"/>
          <cell r="G242"/>
          <cell r="H242"/>
          <cell r="I242"/>
          <cell r="J242"/>
          <cell r="K242"/>
          <cell r="L242"/>
          <cell r="M242"/>
          <cell r="N242"/>
        </row>
        <row r="243">
          <cell r="A243"/>
          <cell r="B243"/>
          <cell r="C243"/>
          <cell r="D243"/>
          <cell r="E243"/>
          <cell r="F243"/>
          <cell r="G243"/>
          <cell r="H243"/>
          <cell r="I243"/>
          <cell r="J243"/>
          <cell r="K243"/>
          <cell r="L243"/>
          <cell r="M243"/>
          <cell r="N243"/>
        </row>
        <row r="244">
          <cell r="A244"/>
          <cell r="B244"/>
          <cell r="C244"/>
          <cell r="D244"/>
          <cell r="E244"/>
          <cell r="F244"/>
          <cell r="G244"/>
          <cell r="H244"/>
          <cell r="I244"/>
          <cell r="J244"/>
          <cell r="K244"/>
          <cell r="L244"/>
          <cell r="M244"/>
          <cell r="N244"/>
        </row>
        <row r="245">
          <cell r="A245"/>
          <cell r="B245"/>
          <cell r="C245"/>
          <cell r="D245"/>
          <cell r="F245"/>
          <cell r="H245"/>
        </row>
        <row r="246">
          <cell r="A246"/>
          <cell r="B246"/>
          <cell r="C246"/>
          <cell r="D246"/>
          <cell r="F246"/>
          <cell r="G246"/>
          <cell r="H246"/>
          <cell r="I246"/>
          <cell r="J246"/>
          <cell r="K246"/>
          <cell r="L246"/>
          <cell r="M246"/>
          <cell r="N246"/>
        </row>
        <row r="247">
          <cell r="A247"/>
          <cell r="B247"/>
          <cell r="C247"/>
          <cell r="D247"/>
          <cell r="F247"/>
          <cell r="G247"/>
          <cell r="H247"/>
          <cell r="I247"/>
          <cell r="J247"/>
          <cell r="K247"/>
          <cell r="L247"/>
          <cell r="M247"/>
          <cell r="N247"/>
        </row>
        <row r="248">
          <cell r="A248"/>
          <cell r="B248"/>
          <cell r="C248"/>
          <cell r="D248"/>
          <cell r="E248"/>
          <cell r="F248"/>
          <cell r="G248"/>
          <cell r="H248"/>
          <cell r="I248"/>
          <cell r="J248"/>
          <cell r="K248"/>
          <cell r="L248"/>
          <cell r="M248"/>
          <cell r="N248"/>
        </row>
        <row r="249">
          <cell r="A249"/>
          <cell r="B249"/>
          <cell r="C249"/>
          <cell r="D249"/>
          <cell r="E249"/>
          <cell r="F249"/>
          <cell r="G249"/>
          <cell r="H249"/>
          <cell r="I249"/>
          <cell r="J249"/>
          <cell r="K249"/>
          <cell r="L249"/>
          <cell r="M249"/>
          <cell r="N249"/>
        </row>
        <row r="250">
          <cell r="A250"/>
          <cell r="B250"/>
          <cell r="C250"/>
          <cell r="D250"/>
          <cell r="E250"/>
          <cell r="F250"/>
          <cell r="G250"/>
          <cell r="H250"/>
          <cell r="I250"/>
          <cell r="J250"/>
          <cell r="K250"/>
          <cell r="L250"/>
          <cell r="M250"/>
          <cell r="N250"/>
        </row>
        <row r="251">
          <cell r="A251"/>
          <cell r="B251"/>
          <cell r="C251"/>
          <cell r="D251"/>
          <cell r="E251"/>
          <cell r="F251"/>
          <cell r="G251"/>
          <cell r="H251"/>
          <cell r="I251"/>
          <cell r="J251"/>
          <cell r="K251"/>
          <cell r="L251"/>
          <cell r="M251"/>
          <cell r="N251"/>
        </row>
        <row r="252">
          <cell r="A252"/>
          <cell r="B252"/>
          <cell r="C252"/>
          <cell r="D252"/>
          <cell r="E252"/>
          <cell r="F252"/>
          <cell r="G252"/>
          <cell r="H252"/>
          <cell r="I252"/>
          <cell r="J252"/>
          <cell r="K252"/>
          <cell r="L252"/>
          <cell r="M252"/>
          <cell r="N252"/>
        </row>
        <row r="253">
          <cell r="A253"/>
          <cell r="B253"/>
          <cell r="C253"/>
          <cell r="D253"/>
          <cell r="E253"/>
          <cell r="F253"/>
          <cell r="G253"/>
          <cell r="H253"/>
          <cell r="I253"/>
          <cell r="J253"/>
          <cell r="K253"/>
          <cell r="L253"/>
          <cell r="M253"/>
          <cell r="N253"/>
        </row>
        <row r="254">
          <cell r="A254"/>
          <cell r="B254"/>
          <cell r="C254"/>
          <cell r="D254"/>
          <cell r="E254"/>
          <cell r="F254"/>
          <cell r="G254"/>
          <cell r="H254"/>
          <cell r="I254"/>
          <cell r="J254"/>
          <cell r="K254"/>
          <cell r="L254"/>
          <cell r="M254"/>
          <cell r="N254"/>
        </row>
        <row r="255">
          <cell r="A255"/>
          <cell r="B255"/>
          <cell r="C255"/>
          <cell r="D255"/>
          <cell r="E255"/>
          <cell r="F255"/>
          <cell r="G255"/>
          <cell r="H255"/>
          <cell r="I255"/>
          <cell r="J255"/>
          <cell r="K255"/>
          <cell r="L255"/>
          <cell r="M255"/>
          <cell r="N255"/>
        </row>
        <row r="256">
          <cell r="A256"/>
          <cell r="B256"/>
          <cell r="C256"/>
          <cell r="D256"/>
          <cell r="E256"/>
          <cell r="F256"/>
          <cell r="G256"/>
          <cell r="H256"/>
          <cell r="I256"/>
          <cell r="J256"/>
          <cell r="K256"/>
          <cell r="L256"/>
          <cell r="M256"/>
          <cell r="N256"/>
        </row>
        <row r="257">
          <cell r="A257"/>
          <cell r="B257"/>
          <cell r="C257"/>
          <cell r="D257"/>
          <cell r="E257"/>
          <cell r="F257"/>
          <cell r="G257"/>
          <cell r="H257"/>
          <cell r="I257"/>
          <cell r="J257"/>
          <cell r="K257"/>
          <cell r="L257"/>
          <cell r="M257"/>
          <cell r="N257"/>
        </row>
        <row r="258">
          <cell r="A258"/>
          <cell r="B258"/>
          <cell r="C258"/>
          <cell r="D258"/>
          <cell r="E258"/>
          <cell r="F258"/>
          <cell r="G258"/>
          <cell r="H258"/>
          <cell r="I258"/>
          <cell r="J258"/>
          <cell r="K258"/>
          <cell r="L258"/>
          <cell r="M258"/>
          <cell r="N258"/>
        </row>
        <row r="259">
          <cell r="A259"/>
          <cell r="B259"/>
          <cell r="C259"/>
          <cell r="D259"/>
          <cell r="E259"/>
          <cell r="F259"/>
          <cell r="G259"/>
          <cell r="H259"/>
          <cell r="I259"/>
          <cell r="J259"/>
          <cell r="K259"/>
          <cell r="L259"/>
          <cell r="M259"/>
          <cell r="N259"/>
        </row>
        <row r="260">
          <cell r="A260"/>
          <cell r="B260"/>
          <cell r="C260"/>
          <cell r="D260"/>
          <cell r="E260"/>
          <cell r="F260"/>
          <cell r="G260"/>
          <cell r="H260"/>
          <cell r="I260"/>
          <cell r="J260"/>
          <cell r="K260"/>
          <cell r="L260"/>
          <cell r="M260"/>
          <cell r="N260"/>
        </row>
        <row r="261">
          <cell r="A261"/>
          <cell r="B261"/>
          <cell r="C261"/>
          <cell r="D261"/>
          <cell r="E261"/>
          <cell r="F261"/>
          <cell r="G261"/>
          <cell r="H261"/>
          <cell r="I261"/>
          <cell r="J261"/>
          <cell r="K261"/>
          <cell r="L261"/>
          <cell r="M261"/>
          <cell r="N261"/>
        </row>
        <row r="262">
          <cell r="A262"/>
          <cell r="B262"/>
          <cell r="C262"/>
          <cell r="D262"/>
          <cell r="E262"/>
          <cell r="F262"/>
          <cell r="G262"/>
          <cell r="H262"/>
          <cell r="I262"/>
          <cell r="J262"/>
          <cell r="K262"/>
          <cell r="L262"/>
          <cell r="M262"/>
          <cell r="N262"/>
        </row>
        <row r="263">
          <cell r="A263"/>
          <cell r="B263"/>
          <cell r="C263"/>
          <cell r="D263"/>
          <cell r="E263"/>
          <cell r="F263"/>
          <cell r="G263"/>
          <cell r="H263"/>
          <cell r="I263"/>
          <cell r="J263"/>
          <cell r="K263"/>
          <cell r="L263"/>
          <cell r="M263"/>
          <cell r="N263"/>
        </row>
        <row r="264">
          <cell r="A264"/>
          <cell r="B264"/>
          <cell r="C264"/>
          <cell r="D264"/>
          <cell r="E264"/>
          <cell r="F264"/>
          <cell r="G264"/>
          <cell r="H264"/>
          <cell r="I264"/>
          <cell r="J264"/>
          <cell r="K264"/>
          <cell r="L264"/>
          <cell r="M264"/>
          <cell r="N264"/>
        </row>
        <row r="265">
          <cell r="A265"/>
          <cell r="B265"/>
          <cell r="C265"/>
          <cell r="D265"/>
          <cell r="E265"/>
          <cell r="F265"/>
          <cell r="G265"/>
          <cell r="H265"/>
          <cell r="I265"/>
          <cell r="J265"/>
          <cell r="K265"/>
          <cell r="L265"/>
          <cell r="M265"/>
          <cell r="N265"/>
        </row>
        <row r="266">
          <cell r="A266"/>
          <cell r="B266"/>
          <cell r="C266"/>
          <cell r="D266"/>
          <cell r="E266"/>
          <cell r="F266"/>
          <cell r="G266"/>
          <cell r="H266"/>
          <cell r="I266"/>
          <cell r="J266"/>
          <cell r="K266"/>
          <cell r="L266"/>
          <cell r="M266"/>
          <cell r="N266"/>
        </row>
        <row r="267">
          <cell r="A267"/>
          <cell r="B267"/>
          <cell r="C267"/>
          <cell r="D267"/>
          <cell r="E267"/>
          <cell r="F267"/>
          <cell r="G267"/>
          <cell r="H267"/>
          <cell r="I267"/>
          <cell r="J267"/>
          <cell r="K267"/>
          <cell r="L267"/>
          <cell r="M267"/>
          <cell r="N267"/>
        </row>
        <row r="268">
          <cell r="A268"/>
          <cell r="B268"/>
          <cell r="C268"/>
          <cell r="D268"/>
          <cell r="E268"/>
          <cell r="F268"/>
          <cell r="G268"/>
          <cell r="H268"/>
          <cell r="I268"/>
          <cell r="J268"/>
          <cell r="K268"/>
          <cell r="L268"/>
          <cell r="M268"/>
          <cell r="N268"/>
        </row>
        <row r="269">
          <cell r="A269"/>
          <cell r="B269"/>
          <cell r="C269"/>
          <cell r="D269"/>
          <cell r="E269"/>
          <cell r="F269"/>
          <cell r="G269"/>
          <cell r="H269"/>
          <cell r="I269"/>
          <cell r="J269"/>
          <cell r="K269"/>
          <cell r="L269"/>
          <cell r="M269"/>
          <cell r="N269"/>
        </row>
        <row r="270">
          <cell r="A270"/>
          <cell r="B270"/>
          <cell r="C270"/>
          <cell r="D270"/>
          <cell r="E270"/>
          <cell r="F270"/>
          <cell r="G270"/>
          <cell r="H270"/>
          <cell r="I270"/>
          <cell r="J270"/>
          <cell r="K270"/>
          <cell r="L270"/>
          <cell r="M270"/>
          <cell r="N270"/>
        </row>
        <row r="271">
          <cell r="A271"/>
          <cell r="B271"/>
          <cell r="C271"/>
          <cell r="D271"/>
          <cell r="E271"/>
          <cell r="F271"/>
          <cell r="G271"/>
          <cell r="H271"/>
          <cell r="I271"/>
          <cell r="J271"/>
          <cell r="K271"/>
          <cell r="L271"/>
          <cell r="M271"/>
          <cell r="N271"/>
        </row>
        <row r="272">
          <cell r="A272"/>
          <cell r="B272"/>
          <cell r="C272"/>
          <cell r="D272"/>
          <cell r="E272"/>
          <cell r="F272"/>
          <cell r="G272"/>
          <cell r="H272"/>
          <cell r="I272"/>
          <cell r="J272"/>
          <cell r="K272"/>
          <cell r="L272"/>
          <cell r="M272"/>
          <cell r="N272"/>
        </row>
        <row r="273">
          <cell r="A273"/>
          <cell r="B273"/>
          <cell r="C273"/>
          <cell r="D273"/>
          <cell r="E273"/>
          <cell r="F273"/>
          <cell r="G273"/>
          <cell r="H273"/>
          <cell r="I273"/>
          <cell r="J273"/>
          <cell r="K273"/>
          <cell r="L273"/>
          <cell r="M273"/>
          <cell r="N273"/>
        </row>
        <row r="274">
          <cell r="A274"/>
          <cell r="B274"/>
          <cell r="C274"/>
          <cell r="D274"/>
          <cell r="E274"/>
          <cell r="F274"/>
          <cell r="G274"/>
          <cell r="H274"/>
          <cell r="I274"/>
          <cell r="J274"/>
          <cell r="K274"/>
          <cell r="L274"/>
          <cell r="M274"/>
          <cell r="N274"/>
        </row>
        <row r="275">
          <cell r="A275"/>
          <cell r="B275"/>
          <cell r="C275"/>
          <cell r="D275"/>
          <cell r="E275"/>
          <cell r="F275"/>
          <cell r="G275"/>
          <cell r="H275"/>
          <cell r="I275"/>
          <cell r="J275"/>
          <cell r="K275"/>
          <cell r="L275"/>
          <cell r="M275"/>
          <cell r="N275"/>
        </row>
        <row r="276">
          <cell r="A276"/>
          <cell r="B276"/>
          <cell r="C276"/>
          <cell r="D276"/>
          <cell r="E276"/>
          <cell r="F276"/>
          <cell r="G276"/>
          <cell r="H276"/>
          <cell r="I276"/>
          <cell r="J276"/>
          <cell r="K276"/>
          <cell r="L276"/>
          <cell r="M276"/>
          <cell r="N276"/>
        </row>
        <row r="277">
          <cell r="A277"/>
          <cell r="B277"/>
          <cell r="C277"/>
          <cell r="D277"/>
          <cell r="E277"/>
          <cell r="F277"/>
          <cell r="G277"/>
          <cell r="H277"/>
          <cell r="I277"/>
          <cell r="J277"/>
          <cell r="K277"/>
          <cell r="L277"/>
          <cell r="M277"/>
          <cell r="N277"/>
        </row>
        <row r="278">
          <cell r="A278"/>
          <cell r="B278"/>
          <cell r="C278"/>
          <cell r="D278"/>
          <cell r="E278"/>
          <cell r="F278"/>
          <cell r="G278"/>
          <cell r="H278"/>
          <cell r="I278"/>
          <cell r="J278"/>
          <cell r="K278"/>
          <cell r="L278"/>
          <cell r="M278"/>
          <cell r="N278"/>
        </row>
        <row r="279">
          <cell r="A279"/>
          <cell r="B279"/>
          <cell r="C279"/>
          <cell r="D279"/>
          <cell r="E279"/>
          <cell r="F279"/>
          <cell r="G279"/>
          <cell r="H279"/>
          <cell r="I279"/>
          <cell r="J279"/>
          <cell r="K279"/>
          <cell r="L279"/>
          <cell r="M279"/>
          <cell r="N279"/>
        </row>
        <row r="280">
          <cell r="A280"/>
          <cell r="B280"/>
          <cell r="C280"/>
          <cell r="D280"/>
          <cell r="E280"/>
          <cell r="F280"/>
          <cell r="G280"/>
          <cell r="H280"/>
          <cell r="I280"/>
          <cell r="J280"/>
          <cell r="K280"/>
          <cell r="L280"/>
          <cell r="M280"/>
          <cell r="N280"/>
        </row>
        <row r="281">
          <cell r="A281"/>
          <cell r="B281"/>
          <cell r="C281"/>
          <cell r="D281"/>
          <cell r="E281"/>
          <cell r="F281"/>
          <cell r="G281"/>
          <cell r="H281"/>
          <cell r="I281"/>
          <cell r="J281"/>
          <cell r="K281"/>
          <cell r="L281"/>
          <cell r="M281"/>
          <cell r="N281"/>
        </row>
        <row r="282">
          <cell r="A282"/>
          <cell r="B282"/>
          <cell r="C282"/>
          <cell r="D282"/>
          <cell r="E282"/>
          <cell r="F282"/>
          <cell r="G282"/>
          <cell r="H282"/>
          <cell r="I282"/>
          <cell r="J282"/>
          <cell r="K282"/>
          <cell r="L282"/>
          <cell r="M282"/>
          <cell r="N282"/>
        </row>
        <row r="283">
          <cell r="A283"/>
          <cell r="B283"/>
          <cell r="C283"/>
          <cell r="D283"/>
          <cell r="E283"/>
          <cell r="F283"/>
          <cell r="G283"/>
          <cell r="H283"/>
          <cell r="I283"/>
          <cell r="J283"/>
          <cell r="K283"/>
          <cell r="L283"/>
          <cell r="M283"/>
          <cell r="N283"/>
        </row>
        <row r="284">
          <cell r="A284"/>
          <cell r="B284"/>
          <cell r="C284"/>
          <cell r="D284"/>
          <cell r="E284"/>
          <cell r="F284"/>
          <cell r="G284"/>
          <cell r="H284"/>
          <cell r="I284"/>
          <cell r="J284"/>
          <cell r="K284"/>
          <cell r="L284"/>
          <cell r="M284"/>
          <cell r="N284"/>
        </row>
        <row r="285">
          <cell r="A285"/>
          <cell r="B285"/>
          <cell r="C285"/>
          <cell r="D285"/>
          <cell r="E285"/>
          <cell r="F285"/>
          <cell r="G285"/>
          <cell r="H285"/>
          <cell r="I285"/>
          <cell r="J285"/>
          <cell r="K285"/>
          <cell r="L285"/>
          <cell r="M285"/>
          <cell r="N285"/>
        </row>
        <row r="286">
          <cell r="A286"/>
          <cell r="B286"/>
          <cell r="C286"/>
          <cell r="D286"/>
          <cell r="E286"/>
          <cell r="F286"/>
          <cell r="G286"/>
          <cell r="H286"/>
          <cell r="I286"/>
          <cell r="J286"/>
          <cell r="K286"/>
          <cell r="L286"/>
          <cell r="M286"/>
          <cell r="N286"/>
        </row>
        <row r="287">
          <cell r="A287"/>
          <cell r="B287"/>
          <cell r="C287"/>
          <cell r="D287"/>
          <cell r="E287"/>
          <cell r="F287"/>
          <cell r="G287"/>
          <cell r="H287"/>
          <cell r="I287"/>
          <cell r="J287"/>
          <cell r="K287"/>
          <cell r="L287"/>
          <cell r="M287"/>
          <cell r="N287"/>
        </row>
        <row r="288">
          <cell r="A288"/>
          <cell r="B288"/>
          <cell r="C288"/>
          <cell r="D288"/>
          <cell r="E288"/>
          <cell r="F288"/>
          <cell r="G288"/>
          <cell r="H288"/>
          <cell r="I288"/>
          <cell r="J288"/>
          <cell r="K288"/>
          <cell r="L288"/>
          <cell r="M288"/>
          <cell r="N288"/>
        </row>
        <row r="289">
          <cell r="A289"/>
          <cell r="B289"/>
          <cell r="C289"/>
          <cell r="D289"/>
          <cell r="E289"/>
          <cell r="F289"/>
          <cell r="G289"/>
          <cell r="H289"/>
          <cell r="I289"/>
          <cell r="J289"/>
          <cell r="K289"/>
          <cell r="L289"/>
          <cell r="M289"/>
          <cell r="N289"/>
        </row>
        <row r="290">
          <cell r="A290"/>
          <cell r="B290"/>
          <cell r="C290"/>
          <cell r="D290"/>
          <cell r="E290"/>
          <cell r="F290"/>
          <cell r="G290"/>
          <cell r="H290"/>
          <cell r="I290"/>
          <cell r="J290"/>
          <cell r="K290"/>
          <cell r="L290"/>
          <cell r="M290"/>
          <cell r="N290"/>
        </row>
        <row r="291">
          <cell r="A291"/>
          <cell r="B291"/>
          <cell r="C291"/>
          <cell r="D291"/>
          <cell r="E291"/>
          <cell r="F291"/>
          <cell r="G291"/>
          <cell r="H291"/>
          <cell r="I291"/>
          <cell r="J291"/>
          <cell r="K291"/>
          <cell r="L291"/>
          <cell r="M291"/>
          <cell r="N291"/>
        </row>
        <row r="292">
          <cell r="A292"/>
          <cell r="B292"/>
          <cell r="C292"/>
          <cell r="D292"/>
          <cell r="E292"/>
          <cell r="F292"/>
          <cell r="G292"/>
          <cell r="H292"/>
          <cell r="I292"/>
          <cell r="J292"/>
          <cell r="K292"/>
          <cell r="L292"/>
          <cell r="M292"/>
          <cell r="N292"/>
        </row>
        <row r="293">
          <cell r="A293"/>
          <cell r="B293"/>
          <cell r="C293"/>
          <cell r="D293"/>
          <cell r="E293"/>
          <cell r="F293"/>
          <cell r="G293"/>
          <cell r="H293"/>
          <cell r="I293"/>
          <cell r="J293"/>
          <cell r="K293"/>
          <cell r="L293"/>
          <cell r="M293"/>
          <cell r="N293"/>
        </row>
        <row r="294">
          <cell r="A294"/>
          <cell r="B294"/>
          <cell r="C294"/>
          <cell r="D294"/>
          <cell r="E294"/>
          <cell r="F294"/>
          <cell r="G294"/>
          <cell r="H294"/>
          <cell r="I294"/>
          <cell r="J294"/>
          <cell r="K294"/>
          <cell r="L294"/>
          <cell r="M294"/>
          <cell r="N294"/>
        </row>
        <row r="295">
          <cell r="A295"/>
          <cell r="B295"/>
          <cell r="C295"/>
          <cell r="D295"/>
          <cell r="E295"/>
          <cell r="F295"/>
          <cell r="G295"/>
          <cell r="H295"/>
          <cell r="I295"/>
          <cell r="J295"/>
          <cell r="K295"/>
          <cell r="L295"/>
          <cell r="M295"/>
          <cell r="N295"/>
        </row>
        <row r="296">
          <cell r="A296"/>
          <cell r="B296"/>
          <cell r="C296"/>
          <cell r="D296"/>
          <cell r="E296"/>
          <cell r="F296"/>
          <cell r="G296"/>
          <cell r="H296"/>
          <cell r="I296"/>
          <cell r="J296"/>
          <cell r="K296"/>
          <cell r="L296"/>
          <cell r="M296"/>
          <cell r="N296"/>
        </row>
        <row r="297">
          <cell r="A297"/>
          <cell r="B297"/>
          <cell r="C297"/>
          <cell r="D297"/>
          <cell r="E297"/>
          <cell r="F297"/>
          <cell r="G297"/>
          <cell r="H297"/>
          <cell r="I297"/>
          <cell r="J297"/>
          <cell r="K297"/>
          <cell r="L297"/>
          <cell r="M297"/>
          <cell r="N297"/>
        </row>
        <row r="298">
          <cell r="A298"/>
          <cell r="B298"/>
          <cell r="C298"/>
          <cell r="D298"/>
          <cell r="E298"/>
          <cell r="F298"/>
          <cell r="G298"/>
          <cell r="H298"/>
          <cell r="I298"/>
          <cell r="J298"/>
          <cell r="K298"/>
          <cell r="L298"/>
          <cell r="M298"/>
          <cell r="N298"/>
        </row>
        <row r="299">
          <cell r="A299"/>
          <cell r="B299"/>
          <cell r="C299"/>
          <cell r="D299"/>
          <cell r="E299"/>
          <cell r="F299"/>
          <cell r="G299"/>
          <cell r="H299"/>
          <cell r="I299"/>
          <cell r="J299"/>
          <cell r="K299"/>
          <cell r="L299"/>
          <cell r="M299"/>
          <cell r="N299"/>
        </row>
        <row r="300">
          <cell r="A300"/>
          <cell r="B300"/>
          <cell r="C300"/>
          <cell r="D300"/>
          <cell r="E300"/>
          <cell r="F300"/>
          <cell r="G300"/>
          <cell r="H300"/>
          <cell r="I300"/>
          <cell r="J300"/>
          <cell r="K300"/>
          <cell r="L300"/>
          <cell r="M300"/>
          <cell r="N300"/>
        </row>
        <row r="301">
          <cell r="A301"/>
          <cell r="B301"/>
          <cell r="C301"/>
          <cell r="D301"/>
          <cell r="E301"/>
          <cell r="F301"/>
          <cell r="G301"/>
          <cell r="H301"/>
          <cell r="I301"/>
          <cell r="J301"/>
          <cell r="K301"/>
          <cell r="L301"/>
          <cell r="M301"/>
          <cell r="N301"/>
        </row>
        <row r="302">
          <cell r="A302"/>
          <cell r="B302"/>
          <cell r="C302"/>
          <cell r="D302"/>
          <cell r="E302"/>
          <cell r="F302"/>
          <cell r="G302"/>
          <cell r="H302"/>
          <cell r="I302"/>
          <cell r="J302"/>
          <cell r="K302"/>
          <cell r="L302"/>
          <cell r="M302"/>
          <cell r="N302"/>
        </row>
        <row r="303">
          <cell r="A303"/>
          <cell r="B303"/>
          <cell r="C303"/>
          <cell r="D303"/>
          <cell r="E303"/>
          <cell r="F303"/>
          <cell r="G303"/>
          <cell r="H303"/>
          <cell r="I303"/>
          <cell r="J303"/>
          <cell r="K303"/>
          <cell r="L303"/>
          <cell r="M303"/>
          <cell r="N303"/>
        </row>
        <row r="304">
          <cell r="A304"/>
          <cell r="B304"/>
          <cell r="C304"/>
          <cell r="D304"/>
          <cell r="E304"/>
          <cell r="F304"/>
          <cell r="G304"/>
          <cell r="H304"/>
          <cell r="I304"/>
          <cell r="J304"/>
          <cell r="K304"/>
          <cell r="L304"/>
          <cell r="M304"/>
          <cell r="N304"/>
        </row>
        <row r="305">
          <cell r="A305"/>
          <cell r="B305"/>
          <cell r="C305"/>
          <cell r="D305"/>
          <cell r="E305"/>
          <cell r="F305"/>
          <cell r="G305"/>
          <cell r="H305"/>
          <cell r="I305"/>
          <cell r="J305"/>
          <cell r="K305"/>
          <cell r="L305"/>
          <cell r="M305"/>
          <cell r="N305"/>
        </row>
        <row r="306">
          <cell r="A306"/>
          <cell r="B306"/>
          <cell r="C306"/>
          <cell r="D306"/>
          <cell r="E306"/>
          <cell r="F306"/>
          <cell r="G306"/>
          <cell r="H306"/>
          <cell r="I306"/>
          <cell r="J306"/>
          <cell r="K306"/>
          <cell r="L306"/>
          <cell r="M306"/>
          <cell r="N306"/>
        </row>
        <row r="307">
          <cell r="A307"/>
          <cell r="B307"/>
          <cell r="C307"/>
          <cell r="D307"/>
          <cell r="E307"/>
          <cell r="F307"/>
          <cell r="G307"/>
          <cell r="H307"/>
          <cell r="I307"/>
          <cell r="J307"/>
          <cell r="K307"/>
          <cell r="L307"/>
          <cell r="M307"/>
          <cell r="N307"/>
        </row>
        <row r="308">
          <cell r="A308"/>
          <cell r="B308"/>
          <cell r="C308"/>
          <cell r="D308"/>
          <cell r="E308"/>
          <cell r="F308"/>
          <cell r="G308"/>
          <cell r="H308"/>
          <cell r="I308"/>
          <cell r="J308"/>
          <cell r="K308"/>
          <cell r="L308"/>
          <cell r="M308"/>
          <cell r="N308"/>
        </row>
        <row r="309">
          <cell r="A309"/>
          <cell r="B309"/>
          <cell r="C309"/>
          <cell r="D309"/>
          <cell r="E309"/>
          <cell r="F309"/>
          <cell r="G309"/>
          <cell r="H309"/>
          <cell r="I309"/>
          <cell r="J309"/>
          <cell r="K309"/>
          <cell r="L309"/>
          <cell r="M309"/>
          <cell r="N309"/>
        </row>
        <row r="310">
          <cell r="A310"/>
          <cell r="B310"/>
          <cell r="C310"/>
          <cell r="D310"/>
          <cell r="E310"/>
          <cell r="F310"/>
          <cell r="G310"/>
          <cell r="H310"/>
          <cell r="I310"/>
          <cell r="J310"/>
          <cell r="K310"/>
          <cell r="L310"/>
          <cell r="M310"/>
          <cell r="N310"/>
        </row>
        <row r="311">
          <cell r="A311"/>
          <cell r="B311"/>
          <cell r="C311"/>
          <cell r="D311"/>
          <cell r="E311"/>
          <cell r="F311"/>
          <cell r="G311"/>
          <cell r="H311"/>
          <cell r="I311"/>
          <cell r="J311"/>
          <cell r="K311"/>
          <cell r="L311"/>
          <cell r="M311"/>
          <cell r="N311"/>
        </row>
        <row r="312">
          <cell r="A312"/>
          <cell r="B312"/>
          <cell r="C312"/>
          <cell r="D312"/>
          <cell r="E312"/>
          <cell r="F312"/>
          <cell r="G312"/>
          <cell r="H312"/>
          <cell r="I312"/>
          <cell r="J312"/>
          <cell r="K312"/>
          <cell r="L312"/>
          <cell r="M312"/>
          <cell r="N312"/>
        </row>
        <row r="313">
          <cell r="A313"/>
          <cell r="B313"/>
          <cell r="C313"/>
          <cell r="D313"/>
          <cell r="E313"/>
          <cell r="F313"/>
          <cell r="G313"/>
          <cell r="H313"/>
          <cell r="I313"/>
          <cell r="J313"/>
          <cell r="K313"/>
          <cell r="L313"/>
          <cell r="M313"/>
          <cell r="N313"/>
        </row>
        <row r="314">
          <cell r="A314"/>
          <cell r="B314"/>
          <cell r="C314"/>
          <cell r="D314"/>
          <cell r="E314"/>
          <cell r="F314"/>
          <cell r="G314"/>
          <cell r="H314"/>
          <cell r="I314"/>
          <cell r="J314"/>
          <cell r="K314"/>
          <cell r="L314"/>
          <cell r="M314"/>
          <cell r="N314"/>
        </row>
        <row r="315">
          <cell r="A315"/>
          <cell r="B315"/>
          <cell r="C315"/>
          <cell r="D315"/>
          <cell r="E315"/>
          <cell r="F315"/>
          <cell r="G315"/>
          <cell r="H315"/>
          <cell r="I315"/>
          <cell r="J315"/>
          <cell r="K315"/>
          <cell r="L315"/>
          <cell r="M315"/>
          <cell r="N315"/>
        </row>
        <row r="316">
          <cell r="A316"/>
          <cell r="B316"/>
          <cell r="C316"/>
          <cell r="D316"/>
          <cell r="E316"/>
          <cell r="F316"/>
          <cell r="G316"/>
          <cell r="H316"/>
          <cell r="I316"/>
          <cell r="J316"/>
          <cell r="K316"/>
          <cell r="L316"/>
          <cell r="M316"/>
          <cell r="N316"/>
        </row>
        <row r="317">
          <cell r="A317"/>
          <cell r="B317"/>
          <cell r="C317"/>
          <cell r="D317"/>
          <cell r="E317"/>
          <cell r="F317"/>
          <cell r="G317"/>
          <cell r="H317"/>
          <cell r="I317"/>
          <cell r="J317"/>
          <cell r="K317"/>
          <cell r="L317"/>
          <cell r="M317"/>
          <cell r="N317"/>
        </row>
        <row r="318">
          <cell r="A318"/>
          <cell r="B318"/>
          <cell r="C318"/>
          <cell r="D318"/>
          <cell r="E318"/>
          <cell r="F318"/>
          <cell r="G318"/>
          <cell r="H318"/>
          <cell r="I318"/>
          <cell r="J318"/>
          <cell r="K318"/>
          <cell r="L318"/>
          <cell r="M318"/>
          <cell r="N318"/>
        </row>
        <row r="319">
          <cell r="A319"/>
          <cell r="B319"/>
          <cell r="C319"/>
          <cell r="D319"/>
          <cell r="E319"/>
          <cell r="F319"/>
          <cell r="G319"/>
          <cell r="H319"/>
          <cell r="I319"/>
          <cell r="J319"/>
          <cell r="K319"/>
          <cell r="L319"/>
          <cell r="M319"/>
          <cell r="N319"/>
        </row>
        <row r="320">
          <cell r="A320"/>
          <cell r="B320"/>
          <cell r="C320"/>
          <cell r="D320"/>
          <cell r="E320"/>
          <cell r="F320"/>
          <cell r="G320"/>
          <cell r="H320"/>
          <cell r="I320"/>
          <cell r="J320"/>
          <cell r="K320"/>
          <cell r="L320"/>
          <cell r="M320"/>
          <cell r="N320"/>
        </row>
        <row r="321">
          <cell r="A321"/>
          <cell r="B321"/>
          <cell r="C321"/>
          <cell r="D321"/>
          <cell r="E321"/>
          <cell r="F321"/>
          <cell r="G321"/>
          <cell r="H321"/>
          <cell r="I321"/>
          <cell r="J321"/>
          <cell r="K321"/>
          <cell r="L321"/>
          <cell r="M321"/>
          <cell r="N321"/>
        </row>
        <row r="322">
          <cell r="A322"/>
          <cell r="B322"/>
          <cell r="C322"/>
          <cell r="D322"/>
          <cell r="E322"/>
          <cell r="F322"/>
          <cell r="G322"/>
          <cell r="H322"/>
          <cell r="I322"/>
          <cell r="J322"/>
          <cell r="K322"/>
          <cell r="L322"/>
          <cell r="M322"/>
          <cell r="N322"/>
        </row>
        <row r="323">
          <cell r="A323"/>
          <cell r="B323"/>
          <cell r="C323"/>
          <cell r="D323"/>
          <cell r="E323"/>
          <cell r="F323"/>
          <cell r="G323"/>
          <cell r="H323"/>
          <cell r="I323"/>
          <cell r="J323"/>
          <cell r="K323"/>
          <cell r="L323"/>
          <cell r="M323"/>
          <cell r="N323"/>
        </row>
        <row r="324">
          <cell r="A324"/>
          <cell r="B324"/>
          <cell r="C324"/>
          <cell r="D324"/>
          <cell r="E324"/>
          <cell r="F324"/>
          <cell r="G324"/>
          <cell r="H324"/>
          <cell r="I324"/>
          <cell r="J324"/>
          <cell r="K324"/>
          <cell r="L324"/>
          <cell r="M324"/>
          <cell r="N324"/>
        </row>
        <row r="325">
          <cell r="A325"/>
          <cell r="B325"/>
          <cell r="C325"/>
          <cell r="D325"/>
          <cell r="E325"/>
          <cell r="F325"/>
          <cell r="G325"/>
          <cell r="H325"/>
          <cell r="I325"/>
          <cell r="J325"/>
          <cell r="K325"/>
          <cell r="L325"/>
          <cell r="M325"/>
          <cell r="N325"/>
        </row>
        <row r="326">
          <cell r="A326"/>
          <cell r="B326"/>
          <cell r="C326"/>
          <cell r="D326"/>
          <cell r="E326"/>
          <cell r="F326"/>
          <cell r="G326"/>
          <cell r="H326"/>
          <cell r="I326"/>
          <cell r="J326"/>
          <cell r="K326"/>
          <cell r="L326"/>
          <cell r="M326"/>
          <cell r="N326"/>
        </row>
        <row r="327">
          <cell r="A327"/>
          <cell r="B327"/>
          <cell r="C327"/>
          <cell r="D327"/>
          <cell r="E327"/>
          <cell r="F327"/>
          <cell r="G327"/>
          <cell r="H327"/>
          <cell r="I327"/>
          <cell r="J327"/>
          <cell r="K327"/>
          <cell r="L327"/>
          <cell r="M327"/>
          <cell r="N327"/>
        </row>
        <row r="328">
          <cell r="A328"/>
          <cell r="B328"/>
          <cell r="C328"/>
          <cell r="D328"/>
          <cell r="E328"/>
          <cell r="F328"/>
          <cell r="G328"/>
          <cell r="H328"/>
          <cell r="I328"/>
          <cell r="J328"/>
          <cell r="K328"/>
          <cell r="L328"/>
          <cell r="M328"/>
          <cell r="N328"/>
        </row>
        <row r="329">
          <cell r="A329"/>
          <cell r="B329"/>
          <cell r="C329"/>
          <cell r="D329"/>
          <cell r="E329"/>
          <cell r="F329"/>
          <cell r="G329"/>
          <cell r="H329"/>
          <cell r="I329"/>
          <cell r="J329"/>
          <cell r="K329"/>
          <cell r="L329"/>
          <cell r="M329"/>
          <cell r="N329"/>
        </row>
        <row r="330">
          <cell r="A330"/>
          <cell r="B330"/>
          <cell r="C330"/>
          <cell r="D330"/>
          <cell r="E330"/>
          <cell r="F330"/>
          <cell r="G330"/>
          <cell r="H330"/>
          <cell r="I330"/>
          <cell r="J330"/>
          <cell r="K330"/>
          <cell r="L330"/>
          <cell r="M330"/>
          <cell r="N330"/>
        </row>
        <row r="331">
          <cell r="A331"/>
          <cell r="B331"/>
          <cell r="C331"/>
          <cell r="D331"/>
          <cell r="E331"/>
          <cell r="F331"/>
          <cell r="G331"/>
          <cell r="H331"/>
          <cell r="I331"/>
          <cell r="J331"/>
          <cell r="K331"/>
          <cell r="L331"/>
          <cell r="M331"/>
          <cell r="N331"/>
        </row>
        <row r="332">
          <cell r="A332"/>
          <cell r="B332"/>
          <cell r="C332"/>
          <cell r="D332"/>
          <cell r="E332"/>
          <cell r="F332"/>
          <cell r="G332"/>
          <cell r="H332"/>
          <cell r="I332"/>
          <cell r="J332"/>
          <cell r="K332"/>
          <cell r="L332"/>
          <cell r="M332"/>
          <cell r="N332"/>
        </row>
        <row r="333">
          <cell r="A333"/>
          <cell r="B333"/>
          <cell r="C333"/>
          <cell r="D333"/>
          <cell r="E333"/>
          <cell r="F333"/>
          <cell r="G333"/>
          <cell r="H333"/>
          <cell r="I333"/>
          <cell r="J333"/>
          <cell r="K333"/>
          <cell r="L333"/>
          <cell r="M333"/>
          <cell r="N333"/>
        </row>
        <row r="334">
          <cell r="A334"/>
          <cell r="B334"/>
          <cell r="C334"/>
          <cell r="D334"/>
          <cell r="E334"/>
          <cell r="F334"/>
          <cell r="G334"/>
          <cell r="H334"/>
          <cell r="I334"/>
          <cell r="J334"/>
          <cell r="K334"/>
          <cell r="L334"/>
          <cell r="M334"/>
          <cell r="N334"/>
        </row>
        <row r="335">
          <cell r="A335"/>
          <cell r="B335"/>
          <cell r="C335"/>
          <cell r="D335"/>
          <cell r="E335"/>
          <cell r="F335"/>
          <cell r="G335"/>
          <cell r="H335"/>
          <cell r="I335"/>
          <cell r="J335"/>
          <cell r="K335"/>
          <cell r="L335"/>
          <cell r="M335"/>
          <cell r="N335"/>
        </row>
        <row r="336">
          <cell r="A336"/>
          <cell r="B336"/>
          <cell r="C336"/>
          <cell r="D336"/>
          <cell r="E336"/>
          <cell r="F336"/>
          <cell r="G336"/>
          <cell r="H336"/>
          <cell r="I336"/>
          <cell r="J336"/>
          <cell r="K336"/>
          <cell r="L336"/>
          <cell r="M336"/>
          <cell r="N336"/>
        </row>
        <row r="337">
          <cell r="A337"/>
          <cell r="B337"/>
          <cell r="C337"/>
          <cell r="D337"/>
          <cell r="E337"/>
          <cell r="F337"/>
          <cell r="G337"/>
          <cell r="H337"/>
          <cell r="I337"/>
          <cell r="J337"/>
          <cell r="K337"/>
          <cell r="L337"/>
          <cell r="M337"/>
          <cell r="N337"/>
        </row>
        <row r="338">
          <cell r="A338"/>
          <cell r="B338"/>
          <cell r="C338"/>
          <cell r="D338"/>
          <cell r="E338"/>
          <cell r="F338"/>
          <cell r="G338"/>
          <cell r="H338"/>
          <cell r="I338"/>
          <cell r="J338"/>
          <cell r="K338"/>
          <cell r="L338"/>
          <cell r="M338"/>
          <cell r="N338"/>
        </row>
        <row r="339">
          <cell r="A339"/>
          <cell r="B339"/>
          <cell r="C339"/>
          <cell r="D339"/>
          <cell r="E339"/>
          <cell r="F339"/>
          <cell r="G339"/>
          <cell r="H339"/>
          <cell r="I339"/>
          <cell r="J339"/>
          <cell r="K339"/>
          <cell r="L339"/>
          <cell r="M339"/>
          <cell r="N339"/>
        </row>
        <row r="340">
          <cell r="A340"/>
          <cell r="B340"/>
          <cell r="C340"/>
          <cell r="D340"/>
          <cell r="E340"/>
          <cell r="F340"/>
          <cell r="G340"/>
          <cell r="H340"/>
          <cell r="I340"/>
          <cell r="J340"/>
          <cell r="K340"/>
          <cell r="L340"/>
          <cell r="M340"/>
          <cell r="N340"/>
        </row>
        <row r="341">
          <cell r="A341"/>
          <cell r="B341"/>
          <cell r="C341"/>
          <cell r="D341"/>
          <cell r="E341"/>
          <cell r="F341"/>
          <cell r="G341"/>
          <cell r="H341"/>
          <cell r="I341"/>
          <cell r="J341"/>
          <cell r="K341"/>
          <cell r="L341"/>
          <cell r="M341"/>
          <cell r="N341"/>
        </row>
        <row r="342">
          <cell r="A342"/>
          <cell r="B342"/>
          <cell r="C342"/>
          <cell r="D342"/>
          <cell r="E342"/>
          <cell r="F342"/>
          <cell r="G342"/>
          <cell r="H342"/>
          <cell r="I342"/>
          <cell r="J342"/>
          <cell r="K342"/>
          <cell r="L342"/>
          <cell r="M342"/>
          <cell r="N342"/>
        </row>
        <row r="343">
          <cell r="A343"/>
          <cell r="B343"/>
          <cell r="C343"/>
          <cell r="D343"/>
          <cell r="E343"/>
          <cell r="F343"/>
          <cell r="G343"/>
          <cell r="H343"/>
          <cell r="I343"/>
          <cell r="J343"/>
          <cell r="K343"/>
          <cell r="L343"/>
          <cell r="M343"/>
          <cell r="N343"/>
        </row>
        <row r="344">
          <cell r="A344"/>
          <cell r="B344"/>
          <cell r="C344"/>
          <cell r="D344"/>
          <cell r="E344"/>
          <cell r="F344"/>
          <cell r="G344"/>
          <cell r="H344"/>
          <cell r="I344"/>
          <cell r="J344"/>
          <cell r="K344"/>
          <cell r="L344"/>
          <cell r="M344"/>
          <cell r="N344"/>
        </row>
        <row r="345">
          <cell r="A345"/>
          <cell r="B345"/>
          <cell r="C345"/>
          <cell r="D345"/>
          <cell r="E345"/>
          <cell r="F345"/>
          <cell r="G345"/>
          <cell r="H345"/>
          <cell r="I345"/>
          <cell r="J345"/>
          <cell r="K345"/>
          <cell r="L345"/>
          <cell r="M345"/>
          <cell r="N345"/>
        </row>
        <row r="346">
          <cell r="A346"/>
          <cell r="B346"/>
          <cell r="C346"/>
          <cell r="D346"/>
          <cell r="E346"/>
          <cell r="F346"/>
          <cell r="G346"/>
          <cell r="H346"/>
          <cell r="I346"/>
          <cell r="J346"/>
          <cell r="K346"/>
          <cell r="L346"/>
          <cell r="M346"/>
          <cell r="N346"/>
        </row>
        <row r="347">
          <cell r="A347"/>
          <cell r="B347"/>
          <cell r="C347"/>
          <cell r="D347"/>
          <cell r="E347"/>
          <cell r="F347"/>
          <cell r="G347"/>
          <cell r="H347"/>
          <cell r="I347"/>
          <cell r="J347"/>
          <cell r="K347"/>
          <cell r="L347"/>
          <cell r="M347"/>
          <cell r="N347"/>
        </row>
        <row r="348">
          <cell r="A348"/>
          <cell r="B348"/>
          <cell r="C348"/>
          <cell r="D348"/>
          <cell r="E348"/>
          <cell r="F348"/>
          <cell r="G348"/>
          <cell r="H348"/>
          <cell r="I348"/>
          <cell r="J348"/>
          <cell r="K348"/>
          <cell r="L348"/>
          <cell r="M348"/>
          <cell r="N348"/>
        </row>
        <row r="349">
          <cell r="A349"/>
          <cell r="B349"/>
          <cell r="C349"/>
          <cell r="D349"/>
          <cell r="E349"/>
          <cell r="F349"/>
          <cell r="G349"/>
          <cell r="H349"/>
          <cell r="I349"/>
          <cell r="J349"/>
          <cell r="K349"/>
          <cell r="L349"/>
          <cell r="M349"/>
          <cell r="N349"/>
        </row>
        <row r="350">
          <cell r="A350"/>
          <cell r="B350"/>
          <cell r="C350"/>
          <cell r="D350"/>
          <cell r="E350"/>
          <cell r="F350"/>
          <cell r="G350"/>
          <cell r="H350"/>
          <cell r="I350"/>
          <cell r="J350"/>
          <cell r="K350"/>
          <cell r="L350"/>
          <cell r="M350"/>
          <cell r="N350"/>
        </row>
        <row r="351">
          <cell r="A351"/>
          <cell r="B351"/>
          <cell r="C351"/>
          <cell r="D351"/>
          <cell r="E351"/>
          <cell r="F351"/>
          <cell r="G351"/>
          <cell r="H351"/>
          <cell r="I351"/>
          <cell r="J351"/>
          <cell r="K351"/>
          <cell r="L351"/>
          <cell r="M351"/>
          <cell r="N351"/>
        </row>
        <row r="352">
          <cell r="A352"/>
          <cell r="B352"/>
          <cell r="C352"/>
          <cell r="D352"/>
          <cell r="E352"/>
          <cell r="F352"/>
          <cell r="G352"/>
          <cell r="H352"/>
          <cell r="I352"/>
          <cell r="J352"/>
          <cell r="K352"/>
          <cell r="L352"/>
          <cell r="M352"/>
          <cell r="N352"/>
        </row>
        <row r="353">
          <cell r="A353"/>
          <cell r="B353"/>
          <cell r="C353"/>
          <cell r="D353"/>
          <cell r="E353"/>
          <cell r="F353"/>
          <cell r="G353"/>
          <cell r="H353"/>
          <cell r="I353"/>
          <cell r="J353"/>
          <cell r="K353"/>
          <cell r="L353"/>
          <cell r="M353"/>
          <cell r="N353"/>
        </row>
        <row r="354">
          <cell r="A354"/>
          <cell r="B354"/>
          <cell r="C354"/>
          <cell r="D354"/>
          <cell r="E354"/>
          <cell r="F354"/>
          <cell r="G354"/>
          <cell r="H354"/>
          <cell r="I354"/>
          <cell r="J354"/>
          <cell r="K354"/>
          <cell r="L354"/>
          <cell r="M354"/>
          <cell r="N354"/>
        </row>
        <row r="355">
          <cell r="A355"/>
          <cell r="B355"/>
          <cell r="C355"/>
          <cell r="D355"/>
          <cell r="E355"/>
          <cell r="F355"/>
          <cell r="G355"/>
          <cell r="H355"/>
          <cell r="I355"/>
          <cell r="J355"/>
          <cell r="K355"/>
          <cell r="L355"/>
          <cell r="M355"/>
          <cell r="N355"/>
        </row>
        <row r="356">
          <cell r="A356"/>
          <cell r="B356"/>
          <cell r="C356"/>
          <cell r="D356"/>
          <cell r="E356"/>
          <cell r="F356"/>
          <cell r="G356"/>
          <cell r="H356"/>
          <cell r="I356"/>
          <cell r="J356"/>
          <cell r="K356"/>
          <cell r="L356"/>
          <cell r="M356"/>
          <cell r="N356"/>
        </row>
        <row r="357">
          <cell r="A357"/>
          <cell r="B357"/>
          <cell r="C357"/>
          <cell r="D357"/>
          <cell r="E357"/>
          <cell r="F357"/>
          <cell r="G357"/>
          <cell r="H357"/>
          <cell r="I357"/>
          <cell r="J357"/>
          <cell r="K357"/>
          <cell r="L357"/>
          <cell r="M357"/>
          <cell r="N357"/>
        </row>
        <row r="358">
          <cell r="A358"/>
          <cell r="B358"/>
          <cell r="C358"/>
          <cell r="D358"/>
          <cell r="E358"/>
          <cell r="F358"/>
          <cell r="G358"/>
          <cell r="H358"/>
          <cell r="I358"/>
          <cell r="J358"/>
          <cell r="K358"/>
          <cell r="L358"/>
          <cell r="M358"/>
          <cell r="N358"/>
        </row>
        <row r="359">
          <cell r="A359"/>
          <cell r="B359"/>
          <cell r="C359"/>
          <cell r="D359"/>
          <cell r="E359"/>
          <cell r="F359"/>
          <cell r="G359"/>
          <cell r="H359"/>
          <cell r="I359"/>
          <cell r="J359"/>
          <cell r="K359"/>
          <cell r="L359"/>
          <cell r="M359"/>
          <cell r="N359"/>
        </row>
        <row r="360">
          <cell r="A360"/>
          <cell r="B360"/>
          <cell r="C360"/>
          <cell r="D360"/>
          <cell r="E360"/>
          <cell r="F360"/>
          <cell r="G360"/>
          <cell r="H360"/>
          <cell r="I360"/>
          <cell r="J360"/>
          <cell r="K360"/>
          <cell r="L360"/>
          <cell r="M360"/>
          <cell r="N360"/>
        </row>
        <row r="361">
          <cell r="A361"/>
          <cell r="B361"/>
          <cell r="C361"/>
          <cell r="D361"/>
          <cell r="E361"/>
          <cell r="F361"/>
          <cell r="G361"/>
          <cell r="H361"/>
          <cell r="I361"/>
          <cell r="J361"/>
          <cell r="K361"/>
          <cell r="L361"/>
          <cell r="M361"/>
          <cell r="N361"/>
        </row>
        <row r="362">
          <cell r="A362"/>
          <cell r="B362"/>
          <cell r="C362"/>
          <cell r="D362"/>
          <cell r="E362"/>
          <cell r="F362"/>
          <cell r="G362"/>
          <cell r="H362"/>
          <cell r="I362"/>
          <cell r="J362"/>
          <cell r="K362"/>
          <cell r="L362"/>
          <cell r="M362"/>
          <cell r="N362"/>
        </row>
        <row r="363">
          <cell r="A363"/>
          <cell r="B363"/>
          <cell r="C363"/>
          <cell r="D363"/>
          <cell r="E363"/>
          <cell r="F363"/>
          <cell r="G363"/>
          <cell r="H363"/>
          <cell r="I363"/>
          <cell r="J363"/>
          <cell r="K363"/>
          <cell r="L363"/>
          <cell r="M363"/>
          <cell r="N363"/>
        </row>
        <row r="364">
          <cell r="A364"/>
          <cell r="B364"/>
          <cell r="C364"/>
          <cell r="D364"/>
          <cell r="E364"/>
          <cell r="F364"/>
          <cell r="G364"/>
          <cell r="H364"/>
          <cell r="I364"/>
          <cell r="J364"/>
          <cell r="K364"/>
          <cell r="L364"/>
          <cell r="M364"/>
          <cell r="N364"/>
        </row>
        <row r="365">
          <cell r="A365"/>
          <cell r="B365"/>
          <cell r="C365"/>
          <cell r="D365"/>
          <cell r="E365"/>
          <cell r="F365"/>
          <cell r="G365"/>
          <cell r="H365"/>
          <cell r="I365"/>
          <cell r="J365"/>
          <cell r="K365"/>
          <cell r="L365"/>
          <cell r="M365"/>
          <cell r="N365"/>
        </row>
        <row r="366">
          <cell r="A366"/>
          <cell r="B366"/>
          <cell r="C366"/>
          <cell r="D366"/>
          <cell r="E366"/>
          <cell r="F366"/>
          <cell r="G366"/>
          <cell r="H366"/>
          <cell r="I366"/>
          <cell r="J366"/>
          <cell r="K366"/>
          <cell r="L366"/>
          <cell r="M366"/>
          <cell r="N366"/>
        </row>
        <row r="367">
          <cell r="A367"/>
          <cell r="B367"/>
          <cell r="C367"/>
          <cell r="D367"/>
          <cell r="E367"/>
          <cell r="F367"/>
          <cell r="G367"/>
          <cell r="H367"/>
          <cell r="I367"/>
          <cell r="J367"/>
          <cell r="K367"/>
          <cell r="L367"/>
          <cell r="M367"/>
          <cell r="N367"/>
        </row>
        <row r="368">
          <cell r="A368"/>
          <cell r="B368"/>
          <cell r="C368"/>
          <cell r="D368"/>
          <cell r="E368"/>
          <cell r="F368"/>
          <cell r="G368"/>
          <cell r="H368"/>
          <cell r="I368"/>
          <cell r="J368"/>
          <cell r="K368"/>
          <cell r="L368"/>
          <cell r="M368"/>
          <cell r="N368"/>
        </row>
        <row r="369">
          <cell r="A369"/>
          <cell r="B369"/>
          <cell r="C369"/>
          <cell r="D369"/>
          <cell r="E369"/>
          <cell r="F369"/>
          <cell r="G369"/>
          <cell r="H369"/>
          <cell r="I369"/>
          <cell r="J369"/>
          <cell r="K369"/>
          <cell r="L369"/>
          <cell r="M369"/>
          <cell r="N369"/>
        </row>
        <row r="370">
          <cell r="A370"/>
          <cell r="B370"/>
          <cell r="C370"/>
          <cell r="D370"/>
          <cell r="E370"/>
          <cell r="F370"/>
          <cell r="G370"/>
          <cell r="H370"/>
          <cell r="I370"/>
          <cell r="J370"/>
          <cell r="K370"/>
          <cell r="L370"/>
          <cell r="M370"/>
          <cell r="N370"/>
        </row>
        <row r="371">
          <cell r="A371"/>
          <cell r="B371"/>
          <cell r="C371"/>
          <cell r="D371"/>
          <cell r="E371"/>
          <cell r="F371"/>
          <cell r="G371"/>
          <cell r="H371"/>
          <cell r="I371"/>
          <cell r="J371"/>
          <cell r="K371"/>
          <cell r="L371"/>
          <cell r="M371"/>
          <cell r="N371"/>
        </row>
        <row r="372">
          <cell r="A372"/>
          <cell r="B372"/>
          <cell r="C372"/>
          <cell r="D372"/>
          <cell r="E372"/>
          <cell r="F372"/>
          <cell r="G372"/>
          <cell r="H372"/>
          <cell r="I372"/>
          <cell r="J372"/>
          <cell r="K372"/>
          <cell r="L372"/>
          <cell r="M372"/>
          <cell r="N372"/>
        </row>
        <row r="373">
          <cell r="A373"/>
          <cell r="B373"/>
          <cell r="C373"/>
          <cell r="D373"/>
          <cell r="E373"/>
          <cell r="F373"/>
          <cell r="G373"/>
          <cell r="H373"/>
          <cell r="I373"/>
          <cell r="J373"/>
          <cell r="K373"/>
          <cell r="L373"/>
          <cell r="M373"/>
          <cell r="N373"/>
        </row>
        <row r="374">
          <cell r="A374"/>
          <cell r="B374"/>
          <cell r="C374"/>
          <cell r="D374"/>
          <cell r="E374"/>
          <cell r="F374"/>
          <cell r="G374"/>
          <cell r="H374"/>
          <cell r="I374"/>
          <cell r="J374"/>
          <cell r="K374"/>
          <cell r="L374"/>
          <cell r="M374"/>
          <cell r="N374"/>
        </row>
        <row r="375">
          <cell r="A375"/>
          <cell r="B375"/>
          <cell r="C375"/>
          <cell r="D375"/>
          <cell r="E375"/>
          <cell r="F375"/>
          <cell r="G375"/>
          <cell r="H375"/>
          <cell r="I375"/>
          <cell r="J375"/>
          <cell r="K375"/>
          <cell r="L375"/>
          <cell r="M375"/>
          <cell r="N375"/>
        </row>
        <row r="376">
          <cell r="A376"/>
          <cell r="B376"/>
          <cell r="C376"/>
          <cell r="D376"/>
          <cell r="E376"/>
          <cell r="F376"/>
          <cell r="G376"/>
          <cell r="H376"/>
          <cell r="I376"/>
          <cell r="J376"/>
          <cell r="K376"/>
          <cell r="L376"/>
          <cell r="M376"/>
          <cell r="N376"/>
        </row>
        <row r="377">
          <cell r="A377"/>
          <cell r="B377"/>
          <cell r="C377"/>
          <cell r="D377"/>
          <cell r="E377"/>
          <cell r="F377"/>
          <cell r="G377"/>
          <cell r="H377"/>
          <cell r="I377"/>
          <cell r="J377"/>
          <cell r="K377"/>
          <cell r="L377"/>
          <cell r="M377"/>
          <cell r="N377"/>
        </row>
        <row r="378">
          <cell r="A378"/>
          <cell r="B378"/>
          <cell r="C378"/>
          <cell r="D378"/>
          <cell r="E378"/>
          <cell r="F378"/>
          <cell r="G378"/>
          <cell r="H378"/>
          <cell r="I378"/>
          <cell r="J378"/>
          <cell r="K378"/>
          <cell r="L378"/>
          <cell r="M378"/>
          <cell r="N378"/>
        </row>
        <row r="379">
          <cell r="A379"/>
          <cell r="B379"/>
          <cell r="C379"/>
          <cell r="D379"/>
          <cell r="E379"/>
          <cell r="F379"/>
          <cell r="G379"/>
          <cell r="H379"/>
          <cell r="I379"/>
          <cell r="J379"/>
          <cell r="K379"/>
          <cell r="L379"/>
          <cell r="M379"/>
          <cell r="N379"/>
        </row>
        <row r="380">
          <cell r="A380"/>
          <cell r="B380"/>
          <cell r="C380"/>
          <cell r="D380"/>
          <cell r="E380"/>
          <cell r="F380"/>
          <cell r="G380"/>
          <cell r="H380"/>
          <cell r="I380"/>
          <cell r="J380"/>
          <cell r="K380"/>
          <cell r="L380"/>
          <cell r="M380"/>
          <cell r="N380"/>
        </row>
        <row r="381">
          <cell r="A381"/>
          <cell r="B381"/>
          <cell r="C381"/>
          <cell r="D381"/>
          <cell r="E381"/>
          <cell r="F381"/>
          <cell r="G381"/>
          <cell r="H381"/>
          <cell r="I381"/>
          <cell r="J381"/>
          <cell r="K381"/>
          <cell r="L381"/>
          <cell r="M381"/>
          <cell r="N381"/>
        </row>
        <row r="382">
          <cell r="A382"/>
          <cell r="B382"/>
          <cell r="C382"/>
          <cell r="D382"/>
          <cell r="E382"/>
          <cell r="F382"/>
          <cell r="G382"/>
          <cell r="H382"/>
          <cell r="I382"/>
          <cell r="J382"/>
          <cell r="K382"/>
          <cell r="L382"/>
          <cell r="M382"/>
          <cell r="N382"/>
        </row>
        <row r="383">
          <cell r="A383"/>
          <cell r="B383"/>
          <cell r="C383"/>
          <cell r="D383"/>
          <cell r="E383"/>
          <cell r="F383"/>
          <cell r="G383"/>
          <cell r="H383"/>
          <cell r="I383"/>
          <cell r="J383"/>
          <cell r="K383"/>
          <cell r="L383"/>
          <cell r="M383"/>
          <cell r="N383"/>
        </row>
        <row r="384">
          <cell r="A384"/>
          <cell r="B384"/>
          <cell r="C384"/>
          <cell r="D384"/>
          <cell r="E384"/>
          <cell r="F384"/>
          <cell r="G384"/>
          <cell r="H384"/>
          <cell r="I384"/>
          <cell r="J384"/>
          <cell r="K384"/>
          <cell r="L384"/>
          <cell r="M384"/>
          <cell r="N384"/>
        </row>
        <row r="385">
          <cell r="A385"/>
          <cell r="B385"/>
          <cell r="C385"/>
          <cell r="D385"/>
          <cell r="E385"/>
          <cell r="F385"/>
          <cell r="G385"/>
          <cell r="H385"/>
          <cell r="I385"/>
          <cell r="J385"/>
          <cell r="K385"/>
          <cell r="L385"/>
          <cell r="M385"/>
          <cell r="N385"/>
        </row>
        <row r="386">
          <cell r="A386"/>
          <cell r="B386"/>
          <cell r="C386"/>
          <cell r="D386"/>
          <cell r="E386"/>
          <cell r="F386"/>
          <cell r="G386"/>
          <cell r="H386"/>
          <cell r="I386"/>
          <cell r="J386"/>
          <cell r="K386"/>
          <cell r="L386"/>
          <cell r="M386"/>
          <cell r="N386"/>
        </row>
        <row r="387">
          <cell r="A387"/>
          <cell r="B387"/>
          <cell r="C387"/>
          <cell r="D387"/>
          <cell r="E387"/>
          <cell r="F387"/>
          <cell r="G387"/>
          <cell r="H387"/>
          <cell r="I387"/>
          <cell r="J387"/>
          <cell r="K387"/>
          <cell r="L387"/>
          <cell r="M387"/>
          <cell r="N387"/>
        </row>
        <row r="388">
          <cell r="A388"/>
          <cell r="B388"/>
          <cell r="C388"/>
          <cell r="D388"/>
          <cell r="E388"/>
          <cell r="F388"/>
          <cell r="G388"/>
          <cell r="H388"/>
          <cell r="I388"/>
          <cell r="J388"/>
          <cell r="K388"/>
          <cell r="L388"/>
          <cell r="M388"/>
          <cell r="N388"/>
        </row>
        <row r="389">
          <cell r="A389"/>
          <cell r="B389"/>
          <cell r="C389"/>
          <cell r="D389"/>
          <cell r="E389"/>
          <cell r="F389"/>
          <cell r="G389"/>
          <cell r="H389"/>
          <cell r="I389"/>
          <cell r="J389"/>
          <cell r="K389"/>
          <cell r="L389"/>
          <cell r="M389"/>
          <cell r="N389"/>
        </row>
        <row r="390">
          <cell r="A390"/>
          <cell r="B390"/>
          <cell r="C390"/>
          <cell r="D390"/>
          <cell r="E390"/>
          <cell r="F390"/>
          <cell r="G390"/>
          <cell r="H390"/>
          <cell r="I390"/>
          <cell r="J390"/>
          <cell r="K390"/>
          <cell r="L390"/>
          <cell r="M390"/>
          <cell r="N390"/>
        </row>
        <row r="391">
          <cell r="A391"/>
          <cell r="B391"/>
          <cell r="C391"/>
          <cell r="D391"/>
          <cell r="E391"/>
          <cell r="F391"/>
          <cell r="G391"/>
          <cell r="H391"/>
          <cell r="I391"/>
          <cell r="J391"/>
          <cell r="K391"/>
          <cell r="L391"/>
          <cell r="M391"/>
          <cell r="N391"/>
        </row>
        <row r="392">
          <cell r="A392"/>
          <cell r="B392"/>
          <cell r="C392"/>
          <cell r="D392"/>
          <cell r="E392"/>
          <cell r="F392"/>
          <cell r="G392"/>
          <cell r="H392"/>
          <cell r="I392"/>
          <cell r="J392"/>
          <cell r="K392"/>
          <cell r="L392"/>
          <cell r="M392"/>
          <cell r="N392"/>
        </row>
        <row r="393">
          <cell r="A393"/>
          <cell r="B393"/>
          <cell r="C393"/>
          <cell r="D393"/>
          <cell r="E393"/>
          <cell r="F393"/>
          <cell r="G393"/>
          <cell r="H393"/>
          <cell r="I393"/>
          <cell r="J393"/>
          <cell r="K393"/>
          <cell r="L393"/>
          <cell r="M393"/>
          <cell r="N393"/>
        </row>
        <row r="394">
          <cell r="A394"/>
          <cell r="B394"/>
          <cell r="C394"/>
          <cell r="D394"/>
          <cell r="E394"/>
          <cell r="F394"/>
          <cell r="G394"/>
          <cell r="H394"/>
          <cell r="I394"/>
          <cell r="J394"/>
          <cell r="K394"/>
          <cell r="L394"/>
          <cell r="M394"/>
          <cell r="N394"/>
        </row>
        <row r="395">
          <cell r="A395"/>
          <cell r="B395"/>
          <cell r="C395"/>
          <cell r="D395"/>
          <cell r="E395"/>
          <cell r="F395"/>
          <cell r="G395"/>
          <cell r="H395"/>
          <cell r="I395"/>
          <cell r="J395"/>
          <cell r="K395"/>
          <cell r="L395"/>
          <cell r="M395"/>
          <cell r="N395"/>
        </row>
        <row r="396">
          <cell r="A396"/>
          <cell r="B396"/>
          <cell r="C396"/>
          <cell r="D396"/>
          <cell r="E396"/>
          <cell r="F396"/>
          <cell r="G396"/>
          <cell r="H396"/>
          <cell r="I396"/>
          <cell r="J396"/>
          <cell r="K396"/>
          <cell r="L396"/>
          <cell r="M396"/>
          <cell r="N396"/>
        </row>
        <row r="397">
          <cell r="A397"/>
          <cell r="B397"/>
          <cell r="C397"/>
          <cell r="D397"/>
          <cell r="E397"/>
          <cell r="F397"/>
          <cell r="G397"/>
          <cell r="H397"/>
          <cell r="I397"/>
          <cell r="J397"/>
          <cell r="K397"/>
          <cell r="L397"/>
          <cell r="M397"/>
          <cell r="N397"/>
        </row>
        <row r="398">
          <cell r="D398"/>
        </row>
        <row r="399">
          <cell r="D399"/>
        </row>
        <row r="400">
          <cell r="D400"/>
        </row>
        <row r="401">
          <cell r="D401"/>
        </row>
      </sheetData>
      <sheetData sheetId="26">
        <row r="47">
          <cell r="A47"/>
          <cell r="B47"/>
          <cell r="C47"/>
          <cell r="D47" t="str">
            <v>TAG</v>
          </cell>
          <cell r="E47"/>
          <cell r="F47"/>
          <cell r="G47"/>
          <cell r="H47"/>
          <cell r="J47"/>
          <cell r="K47"/>
          <cell r="L47"/>
          <cell r="M47"/>
          <cell r="N47"/>
        </row>
        <row r="48">
          <cell r="A48"/>
          <cell r="B48"/>
          <cell r="C48"/>
          <cell r="D48" t="str">
            <v>STATUS</v>
          </cell>
          <cell r="E48"/>
          <cell r="F48"/>
          <cell r="G48"/>
          <cell r="H48"/>
          <cell r="I48" t="str">
            <v>Actuals</v>
          </cell>
          <cell r="J48" t="str">
            <v>Forecast</v>
          </cell>
          <cell r="K48" t="str">
            <v>Forecast</v>
          </cell>
          <cell r="L48" t="str">
            <v>Forecast</v>
          </cell>
          <cell r="M48" t="str">
            <v>Forecast</v>
          </cell>
          <cell r="N48" t="str">
            <v>Forecast</v>
          </cell>
        </row>
        <row r="49">
          <cell r="A49"/>
          <cell r="B49"/>
          <cell r="C49"/>
          <cell r="D49" t="str">
            <v>YEARS</v>
          </cell>
          <cell r="E49"/>
          <cell r="F49" t="str">
            <v>June years ($ million)</v>
          </cell>
          <cell r="G49" t="str">
            <v>FR Comments</v>
          </cell>
          <cell r="H49"/>
          <cell r="I49" t="str">
            <v>2019</v>
          </cell>
          <cell r="J49" t="str">
            <v>2020</v>
          </cell>
          <cell r="K49" t="str">
            <v>2021</v>
          </cell>
          <cell r="L49" t="str">
            <v>2022</v>
          </cell>
          <cell r="M49" t="str">
            <v>2023</v>
          </cell>
          <cell r="N49" t="str">
            <v>2024</v>
          </cell>
        </row>
        <row r="50">
          <cell r="A50"/>
          <cell r="B50"/>
          <cell r="C50"/>
          <cell r="D50"/>
          <cell r="E50"/>
          <cell r="F50"/>
          <cell r="G50"/>
          <cell r="H50"/>
          <cell r="I50"/>
          <cell r="J50"/>
          <cell r="K50"/>
          <cell r="L50"/>
          <cell r="M50"/>
          <cell r="N50"/>
        </row>
        <row r="51">
          <cell r="A51"/>
          <cell r="B51"/>
          <cell r="C51"/>
          <cell r="D51"/>
          <cell r="E51"/>
          <cell r="F51" t="str">
            <v>Core Crown + Crown Entities (Cash)</v>
          </cell>
          <cell r="G51"/>
          <cell r="H51"/>
          <cell r="I51"/>
          <cell r="J51"/>
          <cell r="K51"/>
          <cell r="L51"/>
          <cell r="M51"/>
          <cell r="N51"/>
        </row>
        <row r="52">
          <cell r="A52"/>
          <cell r="B52"/>
          <cell r="C52"/>
          <cell r="D52"/>
          <cell r="E52"/>
          <cell r="F52" t="str">
            <v>Residual Cash</v>
          </cell>
          <cell r="G52" t="str">
            <v>From RC - CC+CE spreadsheet</v>
          </cell>
          <cell r="H52"/>
          <cell r="I52"/>
          <cell r="J52"/>
          <cell r="K52"/>
          <cell r="L52"/>
          <cell r="M52"/>
          <cell r="N52"/>
        </row>
        <row r="53">
          <cell r="A53"/>
          <cell r="B53"/>
          <cell r="C53"/>
          <cell r="D53"/>
          <cell r="E53"/>
          <cell r="F53"/>
          <cell r="G53"/>
          <cell r="H53"/>
          <cell r="I53"/>
          <cell r="J53"/>
          <cell r="K53"/>
          <cell r="L53"/>
          <cell r="M53"/>
          <cell r="N53"/>
        </row>
        <row r="54">
          <cell r="A54"/>
          <cell r="B54"/>
          <cell r="C54"/>
          <cell r="D54"/>
          <cell r="E54"/>
          <cell r="F54" t="str">
            <v>Cash From</v>
          </cell>
          <cell r="G54"/>
          <cell r="H54"/>
          <cell r="I54"/>
          <cell r="J54"/>
          <cell r="K54"/>
          <cell r="L54"/>
          <cell r="M54"/>
          <cell r="N54"/>
        </row>
        <row r="55">
          <cell r="A55"/>
          <cell r="B55"/>
          <cell r="C55"/>
          <cell r="D55" t="str">
            <v>IN_TAX_DIR_PER</v>
          </cell>
          <cell r="E55"/>
          <cell r="F55" t="str">
            <v>Individual Income Tax</v>
          </cell>
          <cell r="G55"/>
          <cell r="H55"/>
          <cell r="I55">
            <v>37820</v>
          </cell>
          <cell r="J55">
            <v>39114</v>
          </cell>
          <cell r="K55">
            <v>38704</v>
          </cell>
          <cell r="L55">
            <v>41712</v>
          </cell>
          <cell r="M55">
            <v>44498</v>
          </cell>
          <cell r="N55">
            <v>47425</v>
          </cell>
        </row>
        <row r="56">
          <cell r="A56"/>
          <cell r="B56"/>
          <cell r="C56"/>
          <cell r="D56" t="str">
            <v>IN_TAX_DIR_CORP</v>
          </cell>
          <cell r="E56"/>
          <cell r="F56" t="str">
            <v>Company Tax</v>
          </cell>
          <cell r="G56"/>
          <cell r="H56"/>
          <cell r="I56">
            <v>14261</v>
          </cell>
          <cell r="J56">
            <v>13219</v>
          </cell>
          <cell r="K56">
            <v>9314</v>
          </cell>
          <cell r="L56">
            <v>14552</v>
          </cell>
          <cell r="M56">
            <v>16667</v>
          </cell>
          <cell r="N56">
            <v>18052</v>
          </cell>
        </row>
        <row r="57">
          <cell r="A57"/>
          <cell r="B57"/>
          <cell r="C57"/>
          <cell r="D57" t="str">
            <v>IN_TAX_DIR_OTHER</v>
          </cell>
          <cell r="E57"/>
          <cell r="F57" t="str">
            <v>Withholding Taxes</v>
          </cell>
          <cell r="G57"/>
          <cell r="H57"/>
          <cell r="I57">
            <v>2431</v>
          </cell>
          <cell r="J57">
            <v>2245</v>
          </cell>
          <cell r="K57">
            <v>1612</v>
          </cell>
          <cell r="L57">
            <v>1638</v>
          </cell>
          <cell r="M57">
            <v>1791</v>
          </cell>
          <cell r="N57">
            <v>1917</v>
          </cell>
        </row>
        <row r="58">
          <cell r="A58"/>
          <cell r="B58"/>
          <cell r="C58"/>
          <cell r="D58" t="str">
            <v>IN_TAX_INDIR_CONS</v>
          </cell>
          <cell r="E58"/>
          <cell r="F58" t="str">
            <v>GST</v>
          </cell>
          <cell r="G58"/>
          <cell r="H58"/>
          <cell r="I58">
            <v>21623</v>
          </cell>
          <cell r="J58">
            <v>19615</v>
          </cell>
          <cell r="K58">
            <v>19718</v>
          </cell>
          <cell r="L58">
            <v>22405</v>
          </cell>
          <cell r="M58">
            <v>24405</v>
          </cell>
          <cell r="N58">
            <v>26278</v>
          </cell>
        </row>
        <row r="59">
          <cell r="A59"/>
          <cell r="B59"/>
          <cell r="C59"/>
          <cell r="D59" t="str">
            <v>IN_TAX_INDIR_OTHER</v>
          </cell>
          <cell r="E59"/>
          <cell r="F59" t="str">
            <v>Excise Duties</v>
          </cell>
          <cell r="G59" t="str">
            <v>Petroleum, tobacco, alcohol</v>
          </cell>
          <cell r="H59"/>
          <cell r="I59">
            <v>2385</v>
          </cell>
          <cell r="J59">
            <v>2346</v>
          </cell>
          <cell r="K59">
            <v>2146</v>
          </cell>
          <cell r="L59">
            <v>2048</v>
          </cell>
          <cell r="M59">
            <v>2093</v>
          </cell>
          <cell r="N59">
            <v>2140</v>
          </cell>
        </row>
        <row r="60">
          <cell r="A60"/>
          <cell r="B60"/>
          <cell r="C60"/>
          <cell r="D60" t="str">
            <v>IN_TAX_INDIR_OTHER</v>
          </cell>
          <cell r="E60"/>
          <cell r="F60" t="str">
            <v>Other Indirect Tax</v>
          </cell>
          <cell r="G60"/>
          <cell r="H60"/>
          <cell r="I60">
            <v>5014</v>
          </cell>
          <cell r="J60">
            <v>5207</v>
          </cell>
          <cell r="K60">
            <v>5512</v>
          </cell>
          <cell r="L60">
            <v>5967</v>
          </cell>
          <cell r="M60">
            <v>6120</v>
          </cell>
          <cell r="N60">
            <v>6243</v>
          </cell>
        </row>
        <row r="61">
          <cell r="A61"/>
          <cell r="B61"/>
          <cell r="C61"/>
          <cell r="D61" t="str">
            <v>IN_OTHER_INVEST</v>
          </cell>
          <cell r="F61" t="str">
            <v>Interest, profits and dividend income</v>
          </cell>
          <cell r="G61"/>
          <cell r="H61"/>
          <cell r="I61">
            <v>2369</v>
          </cell>
          <cell r="J61">
            <v>2216</v>
          </cell>
          <cell r="K61">
            <v>2365</v>
          </cell>
          <cell r="L61">
            <v>2495</v>
          </cell>
          <cell r="M61">
            <v>2484</v>
          </cell>
          <cell r="N61">
            <v>2564</v>
          </cell>
        </row>
        <row r="62">
          <cell r="A62"/>
          <cell r="B62"/>
          <cell r="C62"/>
          <cell r="D62" t="str">
            <v>IN_OTHER_OTHER</v>
          </cell>
          <cell r="F62" t="str">
            <v>Other receipts</v>
          </cell>
          <cell r="G62" t="str">
            <v>other sovereign,SOGS and other</v>
          </cell>
          <cell r="H62"/>
          <cell r="I62">
            <v>11314</v>
          </cell>
          <cell r="J62">
            <v>12324</v>
          </cell>
          <cell r="K62">
            <v>12295</v>
          </cell>
          <cell r="L62">
            <v>13311</v>
          </cell>
          <cell r="M62">
            <v>13526</v>
          </cell>
          <cell r="N62">
            <v>13674</v>
          </cell>
        </row>
        <row r="63">
          <cell r="A63"/>
          <cell r="B63"/>
          <cell r="C63"/>
          <cell r="D63" t="str">
            <v>IN_TOTAL</v>
          </cell>
          <cell r="F63" t="str">
            <v>Total Cash From Operations</v>
          </cell>
          <cell r="G63"/>
          <cell r="H63"/>
          <cell r="I63">
            <v>97217</v>
          </cell>
          <cell r="J63">
            <v>96286</v>
          </cell>
          <cell r="K63">
            <v>91666</v>
          </cell>
          <cell r="L63">
            <v>104128</v>
          </cell>
          <cell r="M63">
            <v>111584</v>
          </cell>
          <cell r="N63">
            <v>118293</v>
          </cell>
        </row>
        <row r="64">
          <cell r="A64"/>
          <cell r="B64"/>
          <cell r="C64"/>
          <cell r="D64"/>
          <cell r="F64"/>
          <cell r="G64"/>
          <cell r="H64"/>
          <cell r="I64"/>
          <cell r="J64"/>
          <cell r="K64"/>
          <cell r="L64"/>
          <cell r="M64"/>
          <cell r="N64"/>
        </row>
        <row r="65">
          <cell r="A65"/>
          <cell r="B65"/>
          <cell r="C65"/>
          <cell r="D65"/>
          <cell r="F65" t="str">
            <v>Cash To</v>
          </cell>
          <cell r="G65" t="str">
            <v>incorrect title - have corrected</v>
          </cell>
          <cell r="H65"/>
          <cell r="I65"/>
          <cell r="J65"/>
          <cell r="K65"/>
          <cell r="L65"/>
          <cell r="M65"/>
          <cell r="N65"/>
        </row>
        <row r="66">
          <cell r="A66"/>
          <cell r="B66"/>
          <cell r="C66"/>
          <cell r="D66" t="str">
            <v>OUT_SA_TOTAL</v>
          </cell>
          <cell r="F66" t="str">
            <v>Transfer payments and subsidies</v>
          </cell>
          <cell r="G66" t="str">
            <v>entered as a positive here to get your formula to work but normally cash out would be entered as negatives in our docs - i.e. cash out = _ve</v>
          </cell>
          <cell r="H66"/>
          <cell r="I66">
            <v>27982</v>
          </cell>
          <cell r="J66">
            <v>30981</v>
          </cell>
          <cell r="K66">
            <v>35966</v>
          </cell>
          <cell r="L66">
            <v>35685</v>
          </cell>
          <cell r="M66">
            <v>36031</v>
          </cell>
          <cell r="N66">
            <v>37040</v>
          </cell>
        </row>
        <row r="67">
          <cell r="A67"/>
          <cell r="B67"/>
          <cell r="C67"/>
          <cell r="D67" t="str">
            <v>OUT_OTHER_WAGES</v>
          </cell>
          <cell r="F67" t="str">
            <v>Personnel and operating costs</v>
          </cell>
          <cell r="G67"/>
          <cell r="H67"/>
          <cell r="I67">
            <v>58540</v>
          </cell>
          <cell r="J67">
            <v>77881</v>
          </cell>
          <cell r="K67">
            <v>68860</v>
          </cell>
          <cell r="L67">
            <v>67039</v>
          </cell>
          <cell r="M67">
            <v>67448</v>
          </cell>
          <cell r="N67">
            <v>67354</v>
          </cell>
        </row>
        <row r="68">
          <cell r="A68"/>
          <cell r="B68"/>
          <cell r="C68"/>
          <cell r="D68" t="str">
            <v>OUT_OTHER_INTEREST</v>
          </cell>
          <cell r="F68" t="str">
            <v>Finance costs</v>
          </cell>
          <cell r="G68"/>
          <cell r="H68"/>
          <cell r="I68">
            <v>3050</v>
          </cell>
          <cell r="J68">
            <v>2691</v>
          </cell>
          <cell r="K68">
            <v>3576</v>
          </cell>
          <cell r="L68">
            <v>4476</v>
          </cell>
          <cell r="M68">
            <v>5506</v>
          </cell>
          <cell r="N68">
            <v>5464</v>
          </cell>
        </row>
        <row r="69">
          <cell r="A69"/>
          <cell r="B69"/>
          <cell r="C69"/>
          <cell r="D69" t="str">
            <v>OUT_OTHER_OTHER</v>
          </cell>
          <cell r="F69" t="str">
            <v>Other outlays</v>
          </cell>
          <cell r="G69"/>
          <cell r="H69"/>
          <cell r="I69">
            <v>0</v>
          </cell>
          <cell r="J69">
            <v>0</v>
          </cell>
          <cell r="K69">
            <v>0</v>
          </cell>
          <cell r="L69">
            <v>0</v>
          </cell>
          <cell r="M69">
            <v>0</v>
          </cell>
          <cell r="N69">
            <v>0</v>
          </cell>
        </row>
        <row r="70">
          <cell r="A70"/>
          <cell r="B70"/>
          <cell r="C70"/>
          <cell r="D70" t="str">
            <v>OUT_FCAST_OPEX</v>
          </cell>
          <cell r="F70" t="str">
            <v>Forecast for future new operating spending</v>
          </cell>
          <cell r="G70"/>
          <cell r="H70"/>
          <cell r="I70">
            <v>0</v>
          </cell>
          <cell r="J70">
            <v>5357</v>
          </cell>
          <cell r="K70">
            <v>10991</v>
          </cell>
          <cell r="L70">
            <v>18266</v>
          </cell>
          <cell r="M70">
            <v>16168</v>
          </cell>
          <cell r="N70">
            <v>8972</v>
          </cell>
        </row>
        <row r="71">
          <cell r="A71"/>
          <cell r="B71"/>
          <cell r="C71"/>
          <cell r="D71" t="str">
            <v>OUT_FCAST_ADJ</v>
          </cell>
          <cell r="F71" t="str">
            <v>Top-down expense adjustment</v>
          </cell>
          <cell r="G71"/>
          <cell r="H71"/>
          <cell r="I71">
            <v>0</v>
          </cell>
          <cell r="J71">
            <v>-1075</v>
          </cell>
          <cell r="K71">
            <v>-975</v>
          </cell>
          <cell r="L71">
            <v>-750</v>
          </cell>
          <cell r="M71">
            <v>-650</v>
          </cell>
          <cell r="N71">
            <v>-650</v>
          </cell>
        </row>
        <row r="72">
          <cell r="A72"/>
          <cell r="B72"/>
          <cell r="C72"/>
          <cell r="D72" t="str">
            <v>OUT_TOTAL</v>
          </cell>
          <cell r="F72" t="str">
            <v>Total Cash To Operations</v>
          </cell>
          <cell r="G72"/>
          <cell r="H72"/>
          <cell r="I72">
            <v>89572</v>
          </cell>
          <cell r="J72">
            <v>115835</v>
          </cell>
          <cell r="K72">
            <v>118418</v>
          </cell>
          <cell r="L72">
            <v>124716</v>
          </cell>
          <cell r="M72">
            <v>124503</v>
          </cell>
          <cell r="N72">
            <v>118180</v>
          </cell>
        </row>
        <row r="73">
          <cell r="A73"/>
          <cell r="B73"/>
          <cell r="C73"/>
          <cell r="D73"/>
          <cell r="F73"/>
          <cell r="G73"/>
          <cell r="H73"/>
          <cell r="I73"/>
          <cell r="J73"/>
          <cell r="K73"/>
          <cell r="L73"/>
          <cell r="M73"/>
          <cell r="N73"/>
        </row>
        <row r="74">
          <cell r="A74"/>
          <cell r="B74"/>
          <cell r="C74"/>
          <cell r="D74" t="str">
            <v>OCF_TOTAL</v>
          </cell>
          <cell r="F74" t="str">
            <v>Net Cash Flow From Operations</v>
          </cell>
          <cell r="G74"/>
          <cell r="H74"/>
          <cell r="I74">
            <v>7645</v>
          </cell>
          <cell r="J74">
            <v>-19549</v>
          </cell>
          <cell r="K74">
            <v>-26752</v>
          </cell>
          <cell r="L74">
            <v>-20588</v>
          </cell>
          <cell r="M74">
            <v>-12919</v>
          </cell>
          <cell r="N74">
            <v>113</v>
          </cell>
        </row>
        <row r="75">
          <cell r="A75"/>
          <cell r="B75"/>
          <cell r="C75"/>
          <cell r="D75"/>
          <cell r="F75"/>
          <cell r="G75"/>
          <cell r="H75"/>
          <cell r="I75"/>
          <cell r="J75"/>
          <cell r="K75"/>
          <cell r="L75"/>
          <cell r="M75"/>
          <cell r="N75"/>
        </row>
        <row r="76">
          <cell r="A76"/>
          <cell r="B76"/>
          <cell r="C76"/>
          <cell r="D76" t="str">
            <v>CCF_CAPEX</v>
          </cell>
          <cell r="F76" t="str">
            <v>Net purchase of physical assets</v>
          </cell>
          <cell r="G76"/>
          <cell r="H76"/>
          <cell r="I76">
            <v>7272</v>
          </cell>
          <cell r="J76">
            <v>9488</v>
          </cell>
          <cell r="K76">
            <v>8992</v>
          </cell>
          <cell r="L76">
            <v>8045</v>
          </cell>
          <cell r="M76">
            <v>6945</v>
          </cell>
          <cell r="N76">
            <v>6438</v>
          </cell>
        </row>
        <row r="77">
          <cell r="A77"/>
          <cell r="B77"/>
          <cell r="C77"/>
          <cell r="D77" t="str">
            <v>CCF_ADV</v>
          </cell>
          <cell r="F77" t="str">
            <v>Net repayment/(issue) of advances</v>
          </cell>
          <cell r="G77"/>
          <cell r="H77"/>
          <cell r="I77">
            <v>87</v>
          </cell>
          <cell r="J77">
            <v>2648</v>
          </cell>
          <cell r="K77">
            <v>5310</v>
          </cell>
          <cell r="L77">
            <v>-510</v>
          </cell>
          <cell r="M77">
            <v>218</v>
          </cell>
          <cell r="N77">
            <v>102</v>
          </cell>
        </row>
        <row r="78">
          <cell r="A78"/>
          <cell r="B78"/>
          <cell r="C78"/>
          <cell r="D78" t="str">
            <v>CCF_INVEST</v>
          </cell>
          <cell r="F78" t="str">
            <v>Net purchase of investments</v>
          </cell>
          <cell r="G78"/>
          <cell r="H78"/>
          <cell r="I78">
            <v>182</v>
          </cell>
          <cell r="J78">
            <v>990</v>
          </cell>
          <cell r="K78">
            <v>868</v>
          </cell>
          <cell r="L78">
            <v>869</v>
          </cell>
          <cell r="M78">
            <v>461</v>
          </cell>
          <cell r="N78">
            <v>132</v>
          </cell>
        </row>
        <row r="79">
          <cell r="A79"/>
          <cell r="B79"/>
          <cell r="C79"/>
          <cell r="D79" t="str">
            <v>CCF_NZSF</v>
          </cell>
          <cell r="F79" t="str">
            <v>Contribution to NZS Fund</v>
          </cell>
          <cell r="G79"/>
          <cell r="H79"/>
          <cell r="I79">
            <v>1312</v>
          </cell>
          <cell r="J79">
            <v>1697</v>
          </cell>
          <cell r="K79">
            <v>2742</v>
          </cell>
          <cell r="L79">
            <v>3120</v>
          </cell>
          <cell r="M79">
            <v>2682</v>
          </cell>
          <cell r="N79">
            <v>2573</v>
          </cell>
        </row>
        <row r="80">
          <cell r="A80"/>
          <cell r="B80"/>
          <cell r="C80"/>
          <cell r="D80" t="str">
            <v>CCF_FCAST_CAPEX</v>
          </cell>
          <cell r="F80" t="str">
            <v>Forecast for future new capital spending</v>
          </cell>
          <cell r="G80"/>
          <cell r="H80"/>
          <cell r="I80">
            <v>0</v>
          </cell>
          <cell r="J80">
            <v>212</v>
          </cell>
          <cell r="K80">
            <v>1990</v>
          </cell>
          <cell r="L80">
            <v>2145</v>
          </cell>
          <cell r="M80">
            <v>2654</v>
          </cell>
          <cell r="N80">
            <v>3288</v>
          </cell>
        </row>
        <row r="81">
          <cell r="A81"/>
          <cell r="B81"/>
          <cell r="C81"/>
          <cell r="D81" t="str">
            <v>CCF_FCAST_ADJ</v>
          </cell>
          <cell r="F81" t="str">
            <v>Top-down capital adjustment</v>
          </cell>
          <cell r="G81"/>
          <cell r="H81"/>
          <cell r="I81">
            <v>0</v>
          </cell>
          <cell r="J81">
            <v>-1050</v>
          </cell>
          <cell r="K81">
            <v>-650</v>
          </cell>
          <cell r="L81">
            <v>-350</v>
          </cell>
          <cell r="M81">
            <v>-250</v>
          </cell>
          <cell r="N81">
            <v>-250</v>
          </cell>
        </row>
        <row r="82">
          <cell r="A82"/>
          <cell r="B82"/>
          <cell r="C82"/>
          <cell r="D82" t="str">
            <v>CCF_TOTAL</v>
          </cell>
          <cell r="F82" t="str">
            <v>Net Capital Cash Flows</v>
          </cell>
          <cell r="G82"/>
          <cell r="H82"/>
          <cell r="I82">
            <v>8853</v>
          </cell>
          <cell r="J82">
            <v>13985</v>
          </cell>
          <cell r="K82">
            <v>19252</v>
          </cell>
          <cell r="L82">
            <v>13319</v>
          </cell>
          <cell r="M82">
            <v>12710</v>
          </cell>
          <cell r="N82">
            <v>12283</v>
          </cell>
        </row>
        <row r="83">
          <cell r="A83"/>
          <cell r="B83"/>
          <cell r="C83"/>
          <cell r="D83"/>
          <cell r="F83"/>
          <cell r="G83"/>
          <cell r="H83"/>
          <cell r="I83"/>
          <cell r="J83"/>
          <cell r="K83"/>
          <cell r="L83"/>
          <cell r="M83"/>
          <cell r="N83"/>
        </row>
        <row r="84">
          <cell r="A84"/>
          <cell r="B84"/>
          <cell r="C84"/>
          <cell r="D84" t="str">
            <v>RC_TOTAL</v>
          </cell>
          <cell r="F84" t="str">
            <v>Residual Cash Surplus / (Deficit)</v>
          </cell>
          <cell r="G84" t="str">
            <v>Formula was wrong (because of -ve/+ve issue noted above), I have fixed  - but if want it to be the same sign as published will need to adjust formulae above</v>
          </cell>
          <cell r="H84"/>
          <cell r="I84">
            <v>-1208</v>
          </cell>
          <cell r="J84">
            <v>-33534</v>
          </cell>
          <cell r="K84">
            <v>-46004</v>
          </cell>
          <cell r="L84">
            <v>-33907</v>
          </cell>
          <cell r="M84">
            <v>-25629</v>
          </cell>
          <cell r="N84">
            <v>-12170</v>
          </cell>
        </row>
        <row r="85">
          <cell r="A85"/>
          <cell r="B85"/>
          <cell r="C85"/>
          <cell r="D85"/>
          <cell r="F85"/>
          <cell r="G85"/>
          <cell r="H85"/>
          <cell r="I85"/>
          <cell r="J85"/>
          <cell r="K85"/>
          <cell r="L85"/>
          <cell r="M85"/>
          <cell r="N85"/>
        </row>
        <row r="86">
          <cell r="A86"/>
          <cell r="B86"/>
          <cell r="C86"/>
          <cell r="D86"/>
          <cell r="F86" t="str">
            <v>Adjustments for FI</v>
          </cell>
          <cell r="G86"/>
          <cell r="H86"/>
          <cell r="I86"/>
          <cell r="J86"/>
          <cell r="K86"/>
          <cell r="L86"/>
          <cell r="M86"/>
          <cell r="N86"/>
        </row>
        <row r="87">
          <cell r="A87"/>
          <cell r="B87"/>
          <cell r="C87"/>
          <cell r="D87"/>
          <cell r="F87"/>
          <cell r="G87"/>
          <cell r="H87"/>
          <cell r="I87"/>
          <cell r="J87"/>
          <cell r="K87"/>
          <cell r="L87"/>
          <cell r="M87"/>
          <cell r="N87"/>
        </row>
        <row r="88">
          <cell r="A88"/>
          <cell r="B88"/>
          <cell r="C88"/>
          <cell r="D88"/>
          <cell r="F88" t="str">
            <v>Residual Cash Surplus / (Deficit)</v>
          </cell>
          <cell r="G88"/>
          <cell r="H88"/>
          <cell r="I88">
            <v>-1208</v>
          </cell>
          <cell r="J88">
            <v>-33534</v>
          </cell>
          <cell r="K88">
            <v>-46004</v>
          </cell>
          <cell r="L88">
            <v>-33907</v>
          </cell>
          <cell r="M88">
            <v>-25629</v>
          </cell>
          <cell r="N88">
            <v>-12170</v>
          </cell>
        </row>
        <row r="89">
          <cell r="A89"/>
          <cell r="B89"/>
          <cell r="C89"/>
          <cell r="D89"/>
          <cell r="F89"/>
          <cell r="G89"/>
          <cell r="H89"/>
          <cell r="I89"/>
          <cell r="J89"/>
          <cell r="K89"/>
          <cell r="L89"/>
          <cell r="M89"/>
          <cell r="N89"/>
        </row>
        <row r="90">
          <cell r="A90"/>
          <cell r="B90"/>
          <cell r="C90"/>
          <cell r="D90"/>
          <cell r="F90" t="str">
            <v>Net Purchase of Physical Assets</v>
          </cell>
          <cell r="G90"/>
          <cell r="H90"/>
          <cell r="I90"/>
          <cell r="J90"/>
          <cell r="K90"/>
          <cell r="L90"/>
          <cell r="M90"/>
          <cell r="N90"/>
        </row>
        <row r="91">
          <cell r="A91"/>
          <cell r="B91"/>
          <cell r="C91"/>
          <cell r="D91"/>
          <cell r="F91"/>
          <cell r="G91"/>
          <cell r="H91"/>
          <cell r="I91"/>
          <cell r="J91"/>
          <cell r="K91"/>
          <cell r="L91"/>
          <cell r="M91"/>
          <cell r="N91"/>
        </row>
        <row r="92">
          <cell r="A92"/>
          <cell r="B92"/>
          <cell r="C92"/>
          <cell r="D92"/>
          <cell r="F92"/>
          <cell r="G92"/>
          <cell r="H92"/>
          <cell r="I92"/>
          <cell r="J92"/>
          <cell r="K92"/>
          <cell r="L92"/>
          <cell r="M92"/>
          <cell r="N92"/>
        </row>
        <row r="93">
          <cell r="A93"/>
          <cell r="B93"/>
          <cell r="C93"/>
          <cell r="D93"/>
          <cell r="F93" t="str">
            <v>Defence purchases of physical assets</v>
          </cell>
          <cell r="G93" t="str">
            <v>MOD 1:72:0, line 2420 + NZDF 1:52:0, line 2420 - purchase of PPE - 3rd</v>
          </cell>
          <cell r="H93"/>
          <cell r="I93">
            <v>716.721</v>
          </cell>
          <cell r="J93">
            <v>990.23800000000006</v>
          </cell>
          <cell r="K93">
            <v>697.90499999999997</v>
          </cell>
          <cell r="L93">
            <v>1439.6220000000001</v>
          </cell>
          <cell r="M93">
            <v>567.50700000000006</v>
          </cell>
          <cell r="N93">
            <v>371.16800000000001</v>
          </cell>
        </row>
        <row r="94">
          <cell r="A94"/>
          <cell r="B94"/>
          <cell r="C94"/>
          <cell r="D94"/>
          <cell r="F94" t="str">
            <v>Excluding High Import Share Capital Spend</v>
          </cell>
          <cell r="G94"/>
          <cell r="H94"/>
          <cell r="I94">
            <v>716.721</v>
          </cell>
          <cell r="J94">
            <v>990.23800000000006</v>
          </cell>
          <cell r="K94">
            <v>697.90499999999997</v>
          </cell>
          <cell r="L94">
            <v>1439.6220000000001</v>
          </cell>
          <cell r="M94">
            <v>567.50700000000006</v>
          </cell>
          <cell r="N94">
            <v>371.16800000000001</v>
          </cell>
        </row>
        <row r="95">
          <cell r="A95"/>
          <cell r="B95"/>
          <cell r="C95"/>
          <cell r="D95"/>
          <cell r="F95"/>
          <cell r="G95"/>
          <cell r="H95"/>
          <cell r="I95"/>
          <cell r="J95"/>
          <cell r="K95"/>
          <cell r="L95"/>
          <cell r="M95"/>
          <cell r="N95"/>
        </row>
        <row r="96">
          <cell r="A96"/>
          <cell r="B96"/>
          <cell r="C96"/>
          <cell r="D96"/>
          <cell r="F96"/>
          <cell r="G96"/>
          <cell r="H96"/>
          <cell r="I96"/>
          <cell r="J96"/>
          <cell r="K96"/>
          <cell r="L96"/>
          <cell r="M96"/>
          <cell r="N96"/>
        </row>
        <row r="97">
          <cell r="A97"/>
          <cell r="B97"/>
          <cell r="C97"/>
          <cell r="D97"/>
          <cell r="F97" t="str">
            <v>Placeholder - purchases of land</v>
          </cell>
          <cell r="G97" t="str">
            <v>not available for forecast - checking if available for actuals</v>
          </cell>
          <cell r="H97"/>
          <cell r="I97"/>
          <cell r="J97"/>
          <cell r="K97"/>
          <cell r="L97"/>
          <cell r="M97"/>
          <cell r="N97"/>
        </row>
        <row r="98">
          <cell r="A98"/>
          <cell r="B98"/>
          <cell r="C98"/>
          <cell r="D98"/>
          <cell r="F98" t="str">
            <v>Excluding Land Purchases</v>
          </cell>
          <cell r="G98"/>
          <cell r="H98"/>
          <cell r="I98">
            <v>0</v>
          </cell>
          <cell r="J98">
            <v>0</v>
          </cell>
          <cell r="K98">
            <v>0</v>
          </cell>
          <cell r="L98">
            <v>0</v>
          </cell>
          <cell r="M98">
            <v>0</v>
          </cell>
          <cell r="N98">
            <v>0</v>
          </cell>
        </row>
        <row r="99">
          <cell r="A99"/>
          <cell r="B99"/>
          <cell r="C99"/>
          <cell r="D99"/>
          <cell r="F99"/>
          <cell r="G99"/>
          <cell r="H99"/>
          <cell r="I99"/>
          <cell r="J99"/>
          <cell r="K99"/>
          <cell r="L99"/>
          <cell r="M99"/>
          <cell r="N99"/>
        </row>
        <row r="100">
          <cell r="A100"/>
          <cell r="B100"/>
          <cell r="C100"/>
          <cell r="D100" t="str">
            <v>RC_ADJ_CAPEX</v>
          </cell>
          <cell r="F100" t="str">
            <v>Adjustments - Net Purchase of Physical Assets</v>
          </cell>
          <cell r="G100"/>
          <cell r="H100"/>
          <cell r="I100">
            <v>716.721</v>
          </cell>
          <cell r="J100">
            <v>990.23800000000006</v>
          </cell>
          <cell r="K100">
            <v>697.90499999999997</v>
          </cell>
          <cell r="L100">
            <v>1439.6220000000001</v>
          </cell>
          <cell r="M100">
            <v>567.50700000000006</v>
          </cell>
          <cell r="N100">
            <v>371.16800000000001</v>
          </cell>
        </row>
        <row r="101">
          <cell r="A101"/>
          <cell r="B101"/>
          <cell r="C101"/>
          <cell r="D101"/>
          <cell r="F101"/>
          <cell r="G101"/>
          <cell r="H101"/>
          <cell r="I101"/>
          <cell r="J101"/>
          <cell r="K101"/>
          <cell r="L101"/>
          <cell r="M101"/>
          <cell r="N101"/>
        </row>
        <row r="102">
          <cell r="A102"/>
          <cell r="B102"/>
          <cell r="C102"/>
          <cell r="D102"/>
          <cell r="F102" t="str">
            <v>Net Purchase of Investments</v>
          </cell>
          <cell r="G102"/>
          <cell r="H102"/>
          <cell r="I102"/>
          <cell r="J102"/>
          <cell r="K102"/>
          <cell r="L102"/>
          <cell r="M102"/>
          <cell r="N102"/>
        </row>
        <row r="103">
          <cell r="A103"/>
          <cell r="B103"/>
          <cell r="C103"/>
          <cell r="D103"/>
          <cell r="F103"/>
          <cell r="G103"/>
          <cell r="H103"/>
          <cell r="I103"/>
          <cell r="J103"/>
          <cell r="K103"/>
          <cell r="L103"/>
          <cell r="M103"/>
          <cell r="N103"/>
        </row>
        <row r="104">
          <cell r="A104"/>
          <cell r="B104"/>
          <cell r="C104"/>
          <cell r="D104"/>
          <cell r="F104"/>
          <cell r="G104"/>
          <cell r="H104"/>
          <cell r="I104"/>
          <cell r="J104"/>
          <cell r="K104"/>
          <cell r="L104"/>
          <cell r="M104"/>
          <cell r="N104"/>
        </row>
        <row r="105">
          <cell r="A105"/>
          <cell r="B105"/>
          <cell r="C105"/>
          <cell r="D105"/>
          <cell r="F105" t="str">
            <v>NZSF net purchase of investments</v>
          </cell>
          <cell r="G105" t="str">
            <v>already exlc above as CC residual cash excludes  NZSF activity??</v>
          </cell>
          <cell r="H105"/>
          <cell r="I105"/>
          <cell r="J105"/>
          <cell r="K105"/>
          <cell r="L105"/>
          <cell r="M105"/>
          <cell r="N105"/>
        </row>
        <row r="106">
          <cell r="A106"/>
          <cell r="B106"/>
          <cell r="C106"/>
          <cell r="D106"/>
          <cell r="F106" t="str">
            <v>Excluding Sale/Purchase of Financial Assets/Liabilities</v>
          </cell>
          <cell r="G106"/>
          <cell r="H106"/>
          <cell r="I106">
            <v>0</v>
          </cell>
          <cell r="J106">
            <v>0</v>
          </cell>
          <cell r="K106">
            <v>0</v>
          </cell>
          <cell r="L106">
            <v>0</v>
          </cell>
          <cell r="M106">
            <v>0</v>
          </cell>
          <cell r="N106">
            <v>0</v>
          </cell>
        </row>
        <row r="107">
          <cell r="A107"/>
          <cell r="B107"/>
          <cell r="C107"/>
          <cell r="D107"/>
          <cell r="F107"/>
          <cell r="G107"/>
          <cell r="H107"/>
          <cell r="I107"/>
          <cell r="J107"/>
          <cell r="K107"/>
          <cell r="L107"/>
          <cell r="M107"/>
          <cell r="N107"/>
        </row>
        <row r="108">
          <cell r="A108"/>
          <cell r="B108"/>
          <cell r="C108"/>
          <cell r="D108"/>
          <cell r="F108"/>
          <cell r="G108"/>
          <cell r="H108"/>
          <cell r="I108"/>
          <cell r="J108"/>
          <cell r="K108"/>
          <cell r="L108"/>
          <cell r="M108"/>
          <cell r="N108"/>
        </row>
        <row r="109">
          <cell r="A109"/>
          <cell r="B109"/>
          <cell r="C109"/>
          <cell r="D109"/>
          <cell r="F109" t="str">
            <v>Purchases of Air NZ</v>
          </cell>
          <cell r="G109" t="str">
            <v>Historical number only</v>
          </cell>
          <cell r="H109"/>
          <cell r="I109">
            <v>0</v>
          </cell>
          <cell r="J109">
            <v>0</v>
          </cell>
          <cell r="K109">
            <v>0</v>
          </cell>
          <cell r="L109">
            <v>0</v>
          </cell>
          <cell r="M109">
            <v>0</v>
          </cell>
          <cell r="N109">
            <v>0</v>
          </cell>
        </row>
        <row r="110">
          <cell r="A110"/>
          <cell r="B110"/>
          <cell r="C110"/>
          <cell r="D110"/>
          <cell r="F110" t="str">
            <v>Sale of Contact, Forestry Corp etc.</v>
          </cell>
          <cell r="G110" t="str">
            <v>Historical number only</v>
          </cell>
          <cell r="H110"/>
          <cell r="I110">
            <v>0</v>
          </cell>
          <cell r="J110">
            <v>0</v>
          </cell>
          <cell r="K110">
            <v>0</v>
          </cell>
          <cell r="L110">
            <v>0</v>
          </cell>
          <cell r="M110">
            <v>0</v>
          </cell>
          <cell r="N110">
            <v>0</v>
          </cell>
        </row>
        <row r="111">
          <cell r="A111"/>
          <cell r="B111"/>
          <cell r="C111"/>
          <cell r="D111"/>
          <cell r="F111" t="str">
            <v>Excluding Sale/Purchase of Entities</v>
          </cell>
          <cell r="G111"/>
          <cell r="H111"/>
          <cell r="I111">
            <v>0</v>
          </cell>
          <cell r="J111">
            <v>0</v>
          </cell>
          <cell r="K111">
            <v>0</v>
          </cell>
          <cell r="L111">
            <v>0</v>
          </cell>
          <cell r="M111">
            <v>0</v>
          </cell>
          <cell r="N111">
            <v>0</v>
          </cell>
        </row>
        <row r="112">
          <cell r="A112"/>
          <cell r="B112"/>
          <cell r="C112"/>
          <cell r="D112"/>
          <cell r="F112"/>
          <cell r="G112"/>
          <cell r="H112"/>
          <cell r="I112"/>
          <cell r="J112"/>
          <cell r="K112"/>
          <cell r="L112"/>
          <cell r="M112"/>
          <cell r="N112"/>
        </row>
        <row r="113">
          <cell r="A113"/>
          <cell r="B113"/>
          <cell r="C113"/>
          <cell r="D113" t="str">
            <v>RC_ADJ_INVEST</v>
          </cell>
          <cell r="F113" t="str">
            <v>Adjustments - Net Purchase of Investments</v>
          </cell>
          <cell r="G113"/>
          <cell r="H113"/>
          <cell r="I113">
            <v>0</v>
          </cell>
          <cell r="J113">
            <v>0</v>
          </cell>
          <cell r="K113">
            <v>0</v>
          </cell>
          <cell r="L113">
            <v>0</v>
          </cell>
          <cell r="M113">
            <v>0</v>
          </cell>
          <cell r="N113">
            <v>0</v>
          </cell>
        </row>
        <row r="114">
          <cell r="A114"/>
          <cell r="B114"/>
          <cell r="C114"/>
          <cell r="D114"/>
          <cell r="F114"/>
          <cell r="G114"/>
          <cell r="H114"/>
          <cell r="I114"/>
          <cell r="J114"/>
          <cell r="K114"/>
          <cell r="L114"/>
          <cell r="M114"/>
          <cell r="N114"/>
        </row>
        <row r="115">
          <cell r="A115"/>
          <cell r="B115"/>
          <cell r="C115"/>
          <cell r="D115"/>
          <cell r="F115" t="str">
            <v>Forecast For Future New Capital Spending</v>
          </cell>
          <cell r="G115"/>
          <cell r="H115"/>
          <cell r="I115"/>
          <cell r="J115"/>
          <cell r="K115"/>
          <cell r="L115"/>
          <cell r="M115"/>
          <cell r="N115"/>
        </row>
        <row r="116">
          <cell r="A116"/>
          <cell r="B116"/>
          <cell r="C116"/>
          <cell r="D116"/>
          <cell r="F116"/>
          <cell r="G116"/>
          <cell r="H116"/>
          <cell r="I116"/>
          <cell r="J116"/>
          <cell r="K116"/>
          <cell r="L116"/>
          <cell r="M116"/>
          <cell r="N116"/>
        </row>
        <row r="117">
          <cell r="A117"/>
          <cell r="B117"/>
          <cell r="C117"/>
          <cell r="D117"/>
          <cell r="F117"/>
          <cell r="G117"/>
          <cell r="H117"/>
          <cell r="I117"/>
          <cell r="J117"/>
          <cell r="K117"/>
          <cell r="L117"/>
          <cell r="M117"/>
          <cell r="N117"/>
        </row>
        <row r="118">
          <cell r="A118"/>
          <cell r="B118"/>
          <cell r="C118"/>
          <cell r="D118"/>
          <cell r="F118" t="str">
            <v>Less expected defence</v>
          </cell>
          <cell r="G118" t="str">
            <v>what is the point of these?  - If I link to jhuibers above - the formula below doubloe counts them!</v>
          </cell>
          <cell r="H118"/>
          <cell r="I118"/>
          <cell r="J118"/>
          <cell r="K118"/>
          <cell r="L118"/>
          <cell r="M118"/>
          <cell r="N118"/>
        </row>
        <row r="119">
          <cell r="A119"/>
          <cell r="B119"/>
          <cell r="C119"/>
          <cell r="D119"/>
          <cell r="F119" t="str">
            <v>Less expected financial asset/liability transactions</v>
          </cell>
          <cell r="G119"/>
          <cell r="H119"/>
          <cell r="I119"/>
          <cell r="J119"/>
          <cell r="K119"/>
          <cell r="L119"/>
          <cell r="M119"/>
          <cell r="N119"/>
        </row>
        <row r="120">
          <cell r="A120"/>
          <cell r="B120"/>
          <cell r="C120"/>
          <cell r="D120"/>
          <cell r="F120" t="str">
            <v>Less expected sale/purchase of entities</v>
          </cell>
          <cell r="G120"/>
          <cell r="H120"/>
          <cell r="I120"/>
          <cell r="J120"/>
          <cell r="K120"/>
          <cell r="L120"/>
          <cell r="M120"/>
          <cell r="N120"/>
        </row>
        <row r="121">
          <cell r="A121"/>
          <cell r="B121"/>
          <cell r="C121"/>
          <cell r="D121" t="str">
            <v>RC_ADJ_FCAST</v>
          </cell>
          <cell r="F121" t="str">
            <v>Adjustments - Forecast For Future New Capital Spending</v>
          </cell>
          <cell r="G121"/>
          <cell r="H121"/>
          <cell r="I121">
            <v>0</v>
          </cell>
          <cell r="J121">
            <v>0</v>
          </cell>
          <cell r="K121">
            <v>0</v>
          </cell>
          <cell r="L121">
            <v>0</v>
          </cell>
          <cell r="M121">
            <v>0</v>
          </cell>
          <cell r="N121">
            <v>0</v>
          </cell>
        </row>
        <row r="122">
          <cell r="A122"/>
          <cell r="B122"/>
          <cell r="C122"/>
          <cell r="D122"/>
          <cell r="F122"/>
          <cell r="G122"/>
          <cell r="H122"/>
          <cell r="I122"/>
          <cell r="J122"/>
          <cell r="K122"/>
          <cell r="L122"/>
          <cell r="M122"/>
          <cell r="N122"/>
        </row>
        <row r="123">
          <cell r="A123"/>
          <cell r="B123"/>
          <cell r="C123"/>
          <cell r="D123" t="str">
            <v>RC_ADJ_TOTAL</v>
          </cell>
          <cell r="F123" t="str">
            <v>Total Adjustments</v>
          </cell>
          <cell r="G123" t="str">
            <v>this formula double-counts numbers</v>
          </cell>
          <cell r="H123"/>
          <cell r="I123">
            <v>716.721</v>
          </cell>
          <cell r="J123">
            <v>990.23800000000006</v>
          </cell>
          <cell r="K123">
            <v>697.90499999999997</v>
          </cell>
          <cell r="L123">
            <v>1439.6220000000001</v>
          </cell>
          <cell r="M123">
            <v>567.50700000000006</v>
          </cell>
          <cell r="N123">
            <v>371.16800000000001</v>
          </cell>
        </row>
        <row r="124">
          <cell r="A124"/>
          <cell r="B124"/>
          <cell r="C124"/>
          <cell r="D124"/>
          <cell r="F124"/>
          <cell r="G124"/>
          <cell r="H124"/>
          <cell r="I124"/>
          <cell r="J124"/>
          <cell r="K124"/>
          <cell r="L124"/>
          <cell r="M124"/>
          <cell r="N124"/>
        </row>
        <row r="125">
          <cell r="A125"/>
          <cell r="B125"/>
          <cell r="C125"/>
          <cell r="D125"/>
          <cell r="F125" t="str">
            <v>Adjusted Residual Cash</v>
          </cell>
          <cell r="G125"/>
          <cell r="H125"/>
          <cell r="I125">
            <v>-491.279</v>
          </cell>
          <cell r="J125">
            <v>-32543.761999999999</v>
          </cell>
          <cell r="K125">
            <v>-45306.095000000001</v>
          </cell>
          <cell r="L125">
            <v>-32467.378000000001</v>
          </cell>
          <cell r="M125">
            <v>-25061.492999999999</v>
          </cell>
          <cell r="N125">
            <v>-11798.832</v>
          </cell>
        </row>
        <row r="126">
          <cell r="A126"/>
          <cell r="B126"/>
          <cell r="C126"/>
          <cell r="D126"/>
          <cell r="F126"/>
          <cell r="G126"/>
          <cell r="H126"/>
          <cell r="J126"/>
          <cell r="K126"/>
          <cell r="L126"/>
          <cell r="M126"/>
          <cell r="N126"/>
        </row>
        <row r="127">
          <cell r="A127"/>
          <cell r="B127"/>
          <cell r="C127"/>
          <cell r="D127"/>
          <cell r="F127"/>
          <cell r="G127"/>
          <cell r="H127"/>
          <cell r="I127"/>
          <cell r="J127"/>
          <cell r="K127"/>
          <cell r="L127"/>
          <cell r="M127"/>
          <cell r="N127"/>
        </row>
        <row r="128">
          <cell r="A128"/>
          <cell r="B128"/>
          <cell r="C128"/>
          <cell r="D128"/>
          <cell r="G128"/>
          <cell r="H128"/>
        </row>
        <row r="129">
          <cell r="A129"/>
          <cell r="B129"/>
          <cell r="C129"/>
          <cell r="D129"/>
          <cell r="G129"/>
          <cell r="H129"/>
        </row>
        <row r="130">
          <cell r="A130"/>
          <cell r="B130"/>
          <cell r="C130"/>
          <cell r="D130"/>
          <cell r="E130"/>
          <cell r="F130"/>
          <cell r="G130"/>
          <cell r="H130"/>
          <cell r="I130"/>
          <cell r="J130"/>
          <cell r="K130"/>
          <cell r="L130"/>
          <cell r="M130"/>
          <cell r="N130"/>
        </row>
        <row r="131">
          <cell r="A131"/>
          <cell r="B131"/>
          <cell r="C131"/>
          <cell r="D131"/>
        </row>
        <row r="132">
          <cell r="A132"/>
          <cell r="B132"/>
          <cell r="C132"/>
          <cell r="D132"/>
        </row>
        <row r="133">
          <cell r="A133"/>
          <cell r="B133"/>
          <cell r="C133"/>
          <cell r="D133"/>
        </row>
        <row r="134">
          <cell r="A134"/>
          <cell r="B134"/>
          <cell r="C134"/>
          <cell r="D134"/>
        </row>
        <row r="135">
          <cell r="A135"/>
          <cell r="B135"/>
          <cell r="C135"/>
          <cell r="D135"/>
        </row>
        <row r="136">
          <cell r="A136"/>
          <cell r="B136"/>
          <cell r="C136"/>
          <cell r="D136"/>
          <cell r="E136"/>
          <cell r="F136"/>
          <cell r="G136"/>
          <cell r="H136"/>
          <cell r="I136"/>
          <cell r="J136"/>
          <cell r="K136"/>
          <cell r="L136"/>
          <cell r="M136"/>
          <cell r="N136"/>
        </row>
        <row r="137">
          <cell r="A137"/>
          <cell r="B137"/>
          <cell r="C137"/>
          <cell r="D137"/>
          <cell r="E137"/>
          <cell r="F137"/>
          <cell r="G137"/>
          <cell r="H137"/>
          <cell r="I137"/>
          <cell r="J137"/>
          <cell r="K137"/>
          <cell r="L137"/>
          <cell r="M137"/>
          <cell r="N137"/>
        </row>
        <row r="138">
          <cell r="A138"/>
          <cell r="B138"/>
          <cell r="C138"/>
          <cell r="D138"/>
          <cell r="E138"/>
          <cell r="F138"/>
          <cell r="G138"/>
          <cell r="H138"/>
          <cell r="I138"/>
          <cell r="J138"/>
          <cell r="K138"/>
          <cell r="L138"/>
          <cell r="M138"/>
          <cell r="N138"/>
        </row>
        <row r="139">
          <cell r="A139"/>
          <cell r="B139"/>
          <cell r="C139"/>
          <cell r="D139"/>
          <cell r="E139"/>
          <cell r="F139"/>
          <cell r="G139"/>
          <cell r="H139"/>
          <cell r="I139"/>
          <cell r="J139"/>
          <cell r="K139"/>
          <cell r="L139"/>
          <cell r="M139"/>
          <cell r="N139"/>
        </row>
        <row r="140">
          <cell r="A140"/>
          <cell r="B140"/>
          <cell r="C140"/>
          <cell r="D140"/>
          <cell r="E140"/>
          <cell r="F140"/>
          <cell r="G140"/>
          <cell r="H140"/>
          <cell r="I140"/>
          <cell r="J140"/>
          <cell r="K140"/>
          <cell r="L140"/>
          <cell r="M140"/>
          <cell r="N140"/>
        </row>
        <row r="141">
          <cell r="A141"/>
          <cell r="B141"/>
          <cell r="C141"/>
          <cell r="D141"/>
          <cell r="E141"/>
          <cell r="F141"/>
          <cell r="G141"/>
          <cell r="H141"/>
          <cell r="I141"/>
          <cell r="J141"/>
          <cell r="K141"/>
          <cell r="L141"/>
          <cell r="M141"/>
          <cell r="N141"/>
        </row>
        <row r="142">
          <cell r="A142"/>
          <cell r="B142"/>
          <cell r="C142"/>
          <cell r="D142"/>
          <cell r="E142"/>
          <cell r="F142"/>
          <cell r="G142"/>
          <cell r="H142"/>
          <cell r="I142"/>
          <cell r="J142"/>
          <cell r="K142"/>
          <cell r="L142"/>
          <cell r="M142"/>
          <cell r="N142"/>
        </row>
        <row r="143">
          <cell r="A143"/>
          <cell r="B143"/>
          <cell r="C143"/>
          <cell r="D143"/>
          <cell r="E143"/>
          <cell r="F143"/>
          <cell r="G143"/>
          <cell r="H143"/>
          <cell r="I143"/>
          <cell r="J143"/>
          <cell r="K143"/>
          <cell r="L143"/>
          <cell r="M143"/>
          <cell r="N143"/>
        </row>
        <row r="144">
          <cell r="A144"/>
          <cell r="B144"/>
          <cell r="C144"/>
          <cell r="D144"/>
          <cell r="E144"/>
          <cell r="F144"/>
          <cell r="G144"/>
          <cell r="H144"/>
          <cell r="I144"/>
          <cell r="J144"/>
          <cell r="K144"/>
          <cell r="L144"/>
          <cell r="M144"/>
          <cell r="N144"/>
        </row>
        <row r="145">
          <cell r="A145"/>
          <cell r="B145"/>
          <cell r="C145"/>
          <cell r="D145"/>
          <cell r="E145"/>
          <cell r="F145"/>
          <cell r="G145"/>
          <cell r="H145"/>
          <cell r="I145"/>
          <cell r="J145"/>
          <cell r="K145"/>
          <cell r="L145"/>
          <cell r="M145"/>
          <cell r="N145"/>
        </row>
        <row r="146">
          <cell r="A146"/>
          <cell r="B146"/>
          <cell r="C146"/>
          <cell r="D146"/>
          <cell r="E146"/>
          <cell r="F146"/>
          <cell r="G146"/>
          <cell r="H146"/>
          <cell r="I146"/>
          <cell r="J146"/>
          <cell r="K146"/>
          <cell r="L146"/>
          <cell r="M146"/>
          <cell r="N146"/>
        </row>
        <row r="147">
          <cell r="A147"/>
          <cell r="B147"/>
          <cell r="C147"/>
          <cell r="D147"/>
          <cell r="E147"/>
          <cell r="F147"/>
          <cell r="G147"/>
          <cell r="H147"/>
          <cell r="I147"/>
          <cell r="J147"/>
          <cell r="K147"/>
          <cell r="L147"/>
          <cell r="M147"/>
          <cell r="N147"/>
        </row>
        <row r="148">
          <cell r="A148"/>
          <cell r="B148"/>
          <cell r="C148"/>
          <cell r="D148"/>
          <cell r="E148"/>
          <cell r="F148"/>
          <cell r="G148"/>
          <cell r="H148"/>
          <cell r="I148"/>
          <cell r="J148"/>
          <cell r="K148"/>
          <cell r="L148"/>
          <cell r="M148"/>
          <cell r="N148"/>
        </row>
        <row r="149">
          <cell r="A149"/>
          <cell r="B149"/>
          <cell r="C149"/>
          <cell r="D149"/>
          <cell r="E149"/>
          <cell r="F149"/>
          <cell r="G149"/>
          <cell r="H149"/>
          <cell r="I149"/>
          <cell r="J149"/>
          <cell r="K149"/>
          <cell r="L149"/>
          <cell r="M149"/>
          <cell r="N149"/>
        </row>
        <row r="150">
          <cell r="A150"/>
          <cell r="B150"/>
          <cell r="C150"/>
          <cell r="D150"/>
          <cell r="E150"/>
          <cell r="F150"/>
          <cell r="G150"/>
          <cell r="H150"/>
          <cell r="I150"/>
          <cell r="J150"/>
          <cell r="K150"/>
          <cell r="L150"/>
          <cell r="M150"/>
          <cell r="N150"/>
        </row>
        <row r="151">
          <cell r="A151"/>
          <cell r="B151"/>
          <cell r="C151"/>
          <cell r="D151"/>
          <cell r="E151"/>
          <cell r="F151"/>
          <cell r="G151"/>
          <cell r="H151"/>
          <cell r="I151"/>
          <cell r="J151"/>
          <cell r="K151"/>
          <cell r="L151"/>
          <cell r="M151"/>
          <cell r="N151"/>
        </row>
        <row r="152">
          <cell r="A152"/>
          <cell r="B152"/>
          <cell r="C152"/>
          <cell r="D152"/>
          <cell r="E152"/>
          <cell r="F152"/>
          <cell r="G152"/>
          <cell r="H152"/>
          <cell r="I152"/>
          <cell r="J152"/>
          <cell r="K152"/>
          <cell r="L152"/>
          <cell r="M152"/>
          <cell r="N152"/>
        </row>
        <row r="153">
          <cell r="A153"/>
          <cell r="B153"/>
          <cell r="C153"/>
          <cell r="D153"/>
          <cell r="E153"/>
          <cell r="F153"/>
          <cell r="G153"/>
          <cell r="H153"/>
          <cell r="I153"/>
          <cell r="J153"/>
          <cell r="K153"/>
          <cell r="L153"/>
          <cell r="M153"/>
          <cell r="N153"/>
        </row>
        <row r="154">
          <cell r="A154"/>
          <cell r="B154"/>
          <cell r="C154"/>
          <cell r="D154"/>
          <cell r="E154"/>
          <cell r="F154"/>
          <cell r="G154"/>
          <cell r="H154"/>
          <cell r="I154"/>
          <cell r="J154"/>
          <cell r="K154"/>
          <cell r="L154"/>
          <cell r="M154"/>
          <cell r="N154"/>
        </row>
        <row r="155">
          <cell r="A155"/>
          <cell r="B155"/>
          <cell r="C155"/>
          <cell r="D155"/>
          <cell r="E155"/>
          <cell r="F155"/>
          <cell r="G155"/>
          <cell r="H155"/>
          <cell r="I155"/>
          <cell r="J155"/>
          <cell r="K155"/>
          <cell r="L155"/>
          <cell r="M155"/>
          <cell r="N155"/>
        </row>
        <row r="156">
          <cell r="A156"/>
          <cell r="B156"/>
          <cell r="C156"/>
          <cell r="D156"/>
          <cell r="E156"/>
          <cell r="F156"/>
          <cell r="G156"/>
          <cell r="H156"/>
          <cell r="I156"/>
          <cell r="J156"/>
          <cell r="K156"/>
          <cell r="L156"/>
          <cell r="M156"/>
          <cell r="N156"/>
        </row>
        <row r="157">
          <cell r="A157"/>
          <cell r="B157"/>
          <cell r="C157"/>
          <cell r="D157"/>
          <cell r="E157"/>
          <cell r="F157"/>
          <cell r="G157"/>
          <cell r="H157"/>
          <cell r="I157"/>
          <cell r="J157"/>
          <cell r="K157"/>
          <cell r="L157"/>
          <cell r="M157"/>
          <cell r="N157"/>
        </row>
        <row r="158">
          <cell r="A158"/>
          <cell r="B158"/>
          <cell r="C158"/>
          <cell r="D158"/>
          <cell r="E158"/>
          <cell r="F158"/>
          <cell r="G158"/>
          <cell r="H158"/>
          <cell r="I158"/>
          <cell r="J158"/>
          <cell r="K158"/>
          <cell r="L158"/>
          <cell r="M158"/>
          <cell r="N158"/>
        </row>
        <row r="159">
          <cell r="A159"/>
          <cell r="B159"/>
          <cell r="C159"/>
          <cell r="D159"/>
          <cell r="E159"/>
          <cell r="F159"/>
          <cell r="G159"/>
          <cell r="H159"/>
          <cell r="I159"/>
          <cell r="J159"/>
          <cell r="K159"/>
          <cell r="L159"/>
          <cell r="M159"/>
          <cell r="N159"/>
        </row>
        <row r="160">
          <cell r="A160"/>
          <cell r="B160"/>
          <cell r="C160"/>
          <cell r="D160"/>
          <cell r="E160"/>
          <cell r="F160"/>
          <cell r="G160"/>
          <cell r="H160"/>
          <cell r="I160"/>
          <cell r="J160"/>
          <cell r="K160"/>
          <cell r="L160"/>
          <cell r="M160"/>
          <cell r="N160"/>
        </row>
        <row r="161">
          <cell r="A161"/>
          <cell r="B161"/>
          <cell r="C161"/>
          <cell r="D161"/>
          <cell r="E161"/>
          <cell r="F161"/>
          <cell r="G161"/>
          <cell r="H161"/>
          <cell r="I161"/>
          <cell r="J161"/>
          <cell r="K161"/>
          <cell r="L161"/>
          <cell r="M161"/>
          <cell r="N161"/>
        </row>
        <row r="162">
          <cell r="A162"/>
          <cell r="B162"/>
          <cell r="C162"/>
          <cell r="D162"/>
          <cell r="E162"/>
          <cell r="F162"/>
          <cell r="G162"/>
          <cell r="H162"/>
          <cell r="I162"/>
          <cell r="J162"/>
          <cell r="K162"/>
          <cell r="L162"/>
          <cell r="M162"/>
          <cell r="N162"/>
        </row>
        <row r="163">
          <cell r="A163"/>
          <cell r="B163"/>
          <cell r="C163"/>
          <cell r="D163"/>
          <cell r="E163"/>
          <cell r="F163"/>
          <cell r="G163"/>
          <cell r="H163"/>
          <cell r="I163"/>
          <cell r="J163"/>
          <cell r="K163"/>
          <cell r="L163"/>
          <cell r="M163"/>
          <cell r="N163"/>
        </row>
        <row r="164">
          <cell r="A164"/>
          <cell r="B164"/>
          <cell r="C164"/>
          <cell r="D164"/>
          <cell r="E164"/>
          <cell r="F164"/>
          <cell r="G164"/>
          <cell r="H164"/>
          <cell r="I164"/>
          <cell r="J164"/>
          <cell r="K164"/>
          <cell r="L164"/>
          <cell r="M164"/>
          <cell r="N164"/>
        </row>
        <row r="165">
          <cell r="A165"/>
          <cell r="B165"/>
          <cell r="C165"/>
          <cell r="D165"/>
          <cell r="E165"/>
          <cell r="F165"/>
          <cell r="G165"/>
          <cell r="H165"/>
          <cell r="I165"/>
          <cell r="J165"/>
          <cell r="K165"/>
          <cell r="L165"/>
          <cell r="M165"/>
          <cell r="N165"/>
        </row>
        <row r="166">
          <cell r="A166"/>
          <cell r="B166"/>
          <cell r="C166"/>
          <cell r="D166"/>
          <cell r="E166"/>
          <cell r="F166"/>
          <cell r="G166"/>
          <cell r="H166"/>
          <cell r="I166"/>
          <cell r="J166"/>
          <cell r="K166"/>
          <cell r="L166"/>
          <cell r="M166"/>
          <cell r="N166"/>
        </row>
        <row r="167">
          <cell r="A167"/>
          <cell r="B167"/>
          <cell r="C167"/>
          <cell r="D167"/>
          <cell r="E167"/>
          <cell r="F167"/>
          <cell r="G167"/>
          <cell r="H167"/>
          <cell r="I167"/>
          <cell r="J167"/>
          <cell r="K167"/>
          <cell r="L167"/>
          <cell r="M167"/>
          <cell r="N167"/>
        </row>
        <row r="168">
          <cell r="A168"/>
          <cell r="B168"/>
          <cell r="C168"/>
          <cell r="D168"/>
          <cell r="E168"/>
          <cell r="F168"/>
          <cell r="G168"/>
          <cell r="H168"/>
          <cell r="I168"/>
          <cell r="J168"/>
          <cell r="K168"/>
          <cell r="L168"/>
          <cell r="M168"/>
          <cell r="N168"/>
        </row>
        <row r="169">
          <cell r="A169"/>
          <cell r="B169"/>
          <cell r="C169"/>
          <cell r="D169"/>
          <cell r="E169"/>
          <cell r="F169"/>
          <cell r="G169"/>
          <cell r="H169"/>
          <cell r="I169"/>
          <cell r="J169"/>
          <cell r="K169"/>
          <cell r="L169"/>
          <cell r="M169"/>
          <cell r="N169"/>
        </row>
        <row r="170">
          <cell r="A170"/>
          <cell r="B170"/>
          <cell r="C170"/>
          <cell r="D170"/>
          <cell r="E170"/>
          <cell r="F170"/>
          <cell r="G170"/>
          <cell r="H170"/>
          <cell r="I170"/>
          <cell r="J170"/>
          <cell r="K170"/>
          <cell r="L170"/>
          <cell r="M170"/>
          <cell r="N170"/>
        </row>
        <row r="171">
          <cell r="A171"/>
          <cell r="B171"/>
          <cell r="C171"/>
          <cell r="D171"/>
          <cell r="E171"/>
          <cell r="F171"/>
          <cell r="G171"/>
          <cell r="H171"/>
          <cell r="I171"/>
          <cell r="J171"/>
          <cell r="K171"/>
          <cell r="L171"/>
          <cell r="M171"/>
          <cell r="N171"/>
        </row>
        <row r="172">
          <cell r="A172"/>
          <cell r="B172"/>
          <cell r="C172"/>
          <cell r="D172"/>
          <cell r="E172"/>
          <cell r="F172"/>
          <cell r="G172"/>
          <cell r="H172"/>
          <cell r="I172"/>
          <cell r="J172"/>
          <cell r="K172"/>
          <cell r="L172"/>
          <cell r="M172"/>
          <cell r="N172"/>
        </row>
        <row r="173">
          <cell r="A173"/>
          <cell r="B173"/>
          <cell r="C173"/>
          <cell r="D173"/>
          <cell r="E173"/>
          <cell r="F173"/>
          <cell r="G173"/>
          <cell r="H173"/>
          <cell r="I173"/>
          <cell r="J173"/>
          <cell r="K173"/>
          <cell r="L173"/>
          <cell r="M173"/>
          <cell r="N173"/>
        </row>
        <row r="174">
          <cell r="A174"/>
          <cell r="B174"/>
          <cell r="C174"/>
          <cell r="D174"/>
          <cell r="E174"/>
          <cell r="F174"/>
          <cell r="G174"/>
          <cell r="H174"/>
          <cell r="I174"/>
          <cell r="J174"/>
          <cell r="K174"/>
          <cell r="L174"/>
          <cell r="M174"/>
          <cell r="N174"/>
        </row>
        <row r="175">
          <cell r="A175"/>
          <cell r="B175"/>
          <cell r="C175"/>
          <cell r="D175"/>
          <cell r="E175"/>
          <cell r="F175"/>
          <cell r="G175"/>
          <cell r="H175"/>
          <cell r="I175"/>
          <cell r="J175"/>
          <cell r="K175"/>
          <cell r="L175"/>
          <cell r="M175"/>
          <cell r="N175"/>
        </row>
        <row r="176">
          <cell r="A176"/>
          <cell r="B176"/>
          <cell r="C176"/>
          <cell r="D176"/>
          <cell r="E176"/>
          <cell r="F176"/>
          <cell r="G176"/>
          <cell r="H176"/>
          <cell r="I176"/>
          <cell r="J176"/>
          <cell r="K176"/>
          <cell r="L176"/>
          <cell r="M176"/>
          <cell r="N176"/>
        </row>
        <row r="177">
          <cell r="A177"/>
          <cell r="B177"/>
          <cell r="C177"/>
          <cell r="D177"/>
          <cell r="E177"/>
          <cell r="F177"/>
          <cell r="G177"/>
          <cell r="H177"/>
          <cell r="I177"/>
          <cell r="J177"/>
          <cell r="K177"/>
          <cell r="L177"/>
          <cell r="M177"/>
          <cell r="N177"/>
        </row>
        <row r="178">
          <cell r="A178"/>
          <cell r="B178"/>
          <cell r="C178"/>
          <cell r="D178"/>
          <cell r="E178"/>
          <cell r="F178"/>
          <cell r="G178"/>
          <cell r="H178"/>
          <cell r="I178"/>
          <cell r="J178"/>
          <cell r="K178"/>
          <cell r="L178"/>
          <cell r="M178"/>
          <cell r="N178"/>
        </row>
        <row r="179">
          <cell r="A179"/>
          <cell r="B179"/>
          <cell r="C179"/>
          <cell r="D179"/>
          <cell r="E179"/>
          <cell r="F179"/>
          <cell r="G179"/>
          <cell r="H179"/>
          <cell r="I179"/>
          <cell r="J179"/>
          <cell r="K179"/>
          <cell r="L179"/>
          <cell r="M179"/>
          <cell r="N179"/>
        </row>
        <row r="180">
          <cell r="A180"/>
          <cell r="B180"/>
          <cell r="C180"/>
          <cell r="D180"/>
          <cell r="E180"/>
          <cell r="F180"/>
          <cell r="G180"/>
          <cell r="H180"/>
          <cell r="I180"/>
          <cell r="J180"/>
          <cell r="K180"/>
          <cell r="L180"/>
          <cell r="M180"/>
          <cell r="N180"/>
        </row>
        <row r="181">
          <cell r="A181"/>
          <cell r="B181"/>
          <cell r="C181"/>
          <cell r="D181"/>
          <cell r="E181"/>
          <cell r="F181"/>
          <cell r="G181"/>
          <cell r="H181"/>
          <cell r="I181"/>
          <cell r="J181"/>
          <cell r="K181"/>
          <cell r="L181"/>
          <cell r="M181"/>
          <cell r="N181"/>
        </row>
        <row r="182">
          <cell r="A182"/>
          <cell r="B182"/>
          <cell r="C182"/>
          <cell r="D182"/>
          <cell r="E182"/>
          <cell r="F182"/>
          <cell r="G182"/>
          <cell r="H182"/>
          <cell r="I182"/>
          <cell r="J182"/>
          <cell r="K182"/>
          <cell r="L182"/>
          <cell r="M182"/>
          <cell r="N182"/>
        </row>
        <row r="183">
          <cell r="A183"/>
          <cell r="B183"/>
          <cell r="C183"/>
          <cell r="D183"/>
          <cell r="E183"/>
          <cell r="F183"/>
          <cell r="G183"/>
          <cell r="H183"/>
          <cell r="I183"/>
          <cell r="J183"/>
          <cell r="K183"/>
          <cell r="L183"/>
          <cell r="M183"/>
          <cell r="N183"/>
        </row>
        <row r="184">
          <cell r="A184"/>
          <cell r="B184"/>
          <cell r="C184"/>
          <cell r="D184"/>
          <cell r="E184"/>
          <cell r="F184"/>
          <cell r="G184"/>
          <cell r="H184"/>
          <cell r="I184"/>
          <cell r="J184"/>
          <cell r="K184"/>
          <cell r="L184"/>
          <cell r="M184"/>
          <cell r="N184"/>
        </row>
        <row r="185">
          <cell r="A185"/>
          <cell r="B185"/>
          <cell r="C185"/>
          <cell r="D185"/>
          <cell r="E185"/>
          <cell r="F185"/>
          <cell r="G185"/>
          <cell r="H185"/>
          <cell r="I185"/>
          <cell r="J185"/>
          <cell r="K185"/>
          <cell r="L185"/>
          <cell r="M185"/>
          <cell r="N185"/>
        </row>
        <row r="186">
          <cell r="A186"/>
          <cell r="B186"/>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cell r="D188"/>
          <cell r="E188"/>
          <cell r="F188"/>
          <cell r="G188"/>
          <cell r="H188"/>
          <cell r="I188"/>
          <cell r="J188"/>
          <cell r="K188"/>
          <cell r="L188"/>
          <cell r="M188"/>
          <cell r="N188"/>
        </row>
        <row r="189">
          <cell r="A189"/>
          <cell r="B189"/>
          <cell r="C189"/>
          <cell r="D189"/>
          <cell r="E189"/>
          <cell r="F189"/>
          <cell r="G189"/>
          <cell r="H189"/>
          <cell r="I189"/>
          <cell r="J189"/>
          <cell r="K189"/>
          <cell r="L189"/>
          <cell r="M189"/>
          <cell r="N189"/>
        </row>
        <row r="190">
          <cell r="A190"/>
          <cell r="B190"/>
          <cell r="C190"/>
          <cell r="D190"/>
          <cell r="E190"/>
          <cell r="F190"/>
          <cell r="G190"/>
          <cell r="H190"/>
          <cell r="I190"/>
          <cell r="J190"/>
          <cell r="K190"/>
          <cell r="L190"/>
          <cell r="M190"/>
          <cell r="N190"/>
        </row>
        <row r="191">
          <cell r="A191"/>
          <cell r="B191"/>
          <cell r="C191"/>
          <cell r="D191"/>
          <cell r="E191"/>
          <cell r="F191"/>
          <cell r="G191"/>
          <cell r="H191"/>
          <cell r="I191"/>
          <cell r="J191"/>
          <cell r="K191"/>
          <cell r="L191"/>
          <cell r="M191"/>
          <cell r="N191"/>
        </row>
        <row r="192">
          <cell r="A192"/>
          <cell r="B192"/>
          <cell r="C192"/>
          <cell r="D192"/>
          <cell r="E192"/>
          <cell r="F192"/>
          <cell r="G192"/>
          <cell r="H192"/>
          <cell r="I192"/>
          <cell r="J192"/>
          <cell r="K192"/>
          <cell r="L192"/>
          <cell r="M192"/>
          <cell r="N192"/>
        </row>
        <row r="193">
          <cell r="A193"/>
          <cell r="B193"/>
          <cell r="C193"/>
          <cell r="D193"/>
          <cell r="E193"/>
          <cell r="F193"/>
          <cell r="G193"/>
          <cell r="H193"/>
          <cell r="I193"/>
          <cell r="J193"/>
          <cell r="K193"/>
          <cell r="L193"/>
          <cell r="M193"/>
          <cell r="N193"/>
        </row>
        <row r="194">
          <cell r="A194"/>
          <cell r="B194"/>
          <cell r="C194"/>
          <cell r="D194"/>
          <cell r="E194"/>
          <cell r="F194"/>
          <cell r="G194"/>
          <cell r="H194"/>
          <cell r="I194"/>
          <cell r="J194"/>
          <cell r="K194"/>
          <cell r="L194"/>
          <cell r="M194"/>
          <cell r="N194"/>
        </row>
        <row r="195">
          <cell r="A195"/>
          <cell r="B195"/>
          <cell r="C195"/>
          <cell r="D195"/>
          <cell r="E195"/>
          <cell r="F195"/>
          <cell r="G195"/>
          <cell r="H195"/>
          <cell r="I195"/>
          <cell r="J195"/>
          <cell r="K195"/>
          <cell r="L195"/>
          <cell r="M195"/>
          <cell r="N195"/>
        </row>
        <row r="196">
          <cell r="A196"/>
          <cell r="B196"/>
          <cell r="C196"/>
          <cell r="D196"/>
          <cell r="E196"/>
          <cell r="F196"/>
          <cell r="G196"/>
          <cell r="H196"/>
          <cell r="I196"/>
          <cell r="J196"/>
          <cell r="K196"/>
          <cell r="L196"/>
          <cell r="M196"/>
          <cell r="N196"/>
        </row>
        <row r="197">
          <cell r="A197"/>
          <cell r="B197"/>
          <cell r="C197"/>
          <cell r="D197"/>
          <cell r="E197"/>
          <cell r="F197"/>
          <cell r="G197"/>
          <cell r="H197"/>
          <cell r="I197"/>
          <cell r="J197"/>
          <cell r="K197"/>
          <cell r="L197"/>
          <cell r="M197"/>
          <cell r="N197"/>
        </row>
        <row r="198">
          <cell r="A198"/>
          <cell r="B198"/>
          <cell r="C198"/>
          <cell r="D198"/>
          <cell r="E198"/>
          <cell r="F198"/>
          <cell r="G198"/>
          <cell r="H198"/>
          <cell r="I198"/>
          <cell r="J198"/>
          <cell r="K198"/>
          <cell r="L198"/>
          <cell r="M198"/>
          <cell r="N198"/>
        </row>
        <row r="199">
          <cell r="A199"/>
          <cell r="B199"/>
          <cell r="C199"/>
          <cell r="D199"/>
          <cell r="E199"/>
          <cell r="F199"/>
          <cell r="G199"/>
          <cell r="H199"/>
          <cell r="I199"/>
          <cell r="J199"/>
          <cell r="K199"/>
          <cell r="L199"/>
          <cell r="M199"/>
          <cell r="N199"/>
        </row>
        <row r="200">
          <cell r="A200"/>
          <cell r="B200"/>
          <cell r="C200"/>
          <cell r="D200"/>
          <cell r="E200"/>
          <cell r="F200"/>
          <cell r="G200"/>
          <cell r="H200"/>
          <cell r="I200"/>
          <cell r="J200"/>
          <cell r="K200"/>
          <cell r="L200"/>
          <cell r="M200"/>
          <cell r="N200"/>
        </row>
        <row r="201">
          <cell r="A201"/>
          <cell r="B201"/>
          <cell r="C201"/>
          <cell r="D201"/>
          <cell r="E201"/>
          <cell r="F201"/>
          <cell r="G201"/>
          <cell r="H201"/>
          <cell r="I201"/>
          <cell r="J201"/>
          <cell r="K201"/>
          <cell r="L201"/>
          <cell r="M201"/>
          <cell r="N201"/>
        </row>
        <row r="202">
          <cell r="A202"/>
          <cell r="B202"/>
          <cell r="C202"/>
          <cell r="D202"/>
          <cell r="E202"/>
          <cell r="F202"/>
          <cell r="G202"/>
          <cell r="H202"/>
          <cell r="I202"/>
          <cell r="J202"/>
          <cell r="K202"/>
          <cell r="L202"/>
          <cell r="M202"/>
          <cell r="N202"/>
        </row>
        <row r="203">
          <cell r="A203"/>
          <cell r="B203"/>
          <cell r="C203"/>
          <cell r="D203"/>
          <cell r="E203"/>
          <cell r="F203"/>
          <cell r="G203"/>
          <cell r="H203"/>
          <cell r="I203"/>
          <cell r="J203"/>
          <cell r="K203"/>
          <cell r="L203"/>
          <cell r="M203"/>
          <cell r="N203"/>
        </row>
        <row r="204">
          <cell r="A204"/>
          <cell r="B204"/>
          <cell r="C204"/>
          <cell r="D204"/>
          <cell r="E204"/>
          <cell r="F204"/>
          <cell r="G204"/>
          <cell r="H204"/>
          <cell r="I204"/>
          <cell r="J204"/>
          <cell r="K204"/>
          <cell r="L204"/>
          <cell r="M204"/>
          <cell r="N204"/>
        </row>
        <row r="205">
          <cell r="A205"/>
          <cell r="B205"/>
          <cell r="C205"/>
          <cell r="D205"/>
          <cell r="E205"/>
          <cell r="F205"/>
          <cell r="G205"/>
          <cell r="H205"/>
          <cell r="I205"/>
          <cell r="J205"/>
          <cell r="K205"/>
          <cell r="L205"/>
          <cell r="M205"/>
          <cell r="N205"/>
        </row>
        <row r="206">
          <cell r="A206"/>
          <cell r="B206"/>
          <cell r="C206"/>
          <cell r="D206"/>
          <cell r="E206"/>
          <cell r="F206"/>
          <cell r="G206"/>
          <cell r="H206"/>
          <cell r="I206"/>
          <cell r="J206"/>
          <cell r="K206"/>
          <cell r="L206"/>
          <cell r="M206"/>
          <cell r="N206"/>
        </row>
        <row r="207">
          <cell r="A207"/>
          <cell r="B207"/>
          <cell r="C207"/>
          <cell r="D207"/>
          <cell r="E207"/>
          <cell r="F207"/>
          <cell r="G207"/>
          <cell r="H207"/>
          <cell r="I207"/>
          <cell r="J207"/>
          <cell r="K207"/>
          <cell r="L207"/>
          <cell r="M207"/>
          <cell r="N207"/>
        </row>
        <row r="208">
          <cell r="A208"/>
          <cell r="B208"/>
          <cell r="C208"/>
          <cell r="D208"/>
          <cell r="E208"/>
          <cell r="F208"/>
          <cell r="G208"/>
          <cell r="H208"/>
          <cell r="I208"/>
          <cell r="J208"/>
          <cell r="K208"/>
          <cell r="L208"/>
          <cell r="M208"/>
          <cell r="N208"/>
        </row>
        <row r="209">
          <cell r="A209"/>
          <cell r="B209"/>
          <cell r="C209"/>
          <cell r="D209"/>
          <cell r="E209"/>
          <cell r="F209"/>
          <cell r="G209"/>
          <cell r="H209"/>
          <cell r="I209"/>
          <cell r="J209"/>
          <cell r="K209"/>
          <cell r="L209"/>
          <cell r="M209"/>
          <cell r="N209"/>
        </row>
        <row r="210">
          <cell r="A210"/>
          <cell r="B210"/>
          <cell r="C210"/>
          <cell r="D210"/>
          <cell r="E210"/>
          <cell r="F210"/>
          <cell r="G210"/>
          <cell r="H210"/>
          <cell r="I210"/>
          <cell r="J210"/>
          <cell r="K210"/>
          <cell r="L210"/>
          <cell r="M210"/>
          <cell r="N210"/>
        </row>
        <row r="211">
          <cell r="A211"/>
          <cell r="B211"/>
          <cell r="C211"/>
          <cell r="D211"/>
          <cell r="E211"/>
          <cell r="F211"/>
          <cell r="G211"/>
          <cell r="H211"/>
          <cell r="I211"/>
          <cell r="J211"/>
          <cell r="K211"/>
          <cell r="L211"/>
          <cell r="M211"/>
          <cell r="N211"/>
        </row>
        <row r="212">
          <cell r="A212"/>
          <cell r="B212"/>
          <cell r="C212"/>
          <cell r="D212"/>
          <cell r="E212"/>
          <cell r="F212"/>
          <cell r="G212"/>
          <cell r="H212"/>
          <cell r="I212"/>
          <cell r="J212"/>
          <cell r="K212"/>
          <cell r="L212"/>
          <cell r="M212"/>
          <cell r="N212"/>
        </row>
        <row r="213">
          <cell r="A213"/>
          <cell r="B213"/>
          <cell r="C213"/>
          <cell r="D213"/>
          <cell r="E213"/>
          <cell r="F213"/>
          <cell r="G213"/>
          <cell r="H213"/>
          <cell r="I213"/>
          <cell r="J213"/>
          <cell r="K213"/>
          <cell r="L213"/>
          <cell r="M213"/>
          <cell r="N213"/>
        </row>
        <row r="214">
          <cell r="A214"/>
          <cell r="B214"/>
          <cell r="C214"/>
          <cell r="D214"/>
          <cell r="E214"/>
          <cell r="F214"/>
          <cell r="G214"/>
          <cell r="H214"/>
          <cell r="I214"/>
          <cell r="J214"/>
          <cell r="K214"/>
          <cell r="L214"/>
          <cell r="M214"/>
          <cell r="N214"/>
        </row>
        <row r="215">
          <cell r="A215"/>
          <cell r="B215"/>
          <cell r="C215"/>
          <cell r="D215"/>
          <cell r="E215"/>
          <cell r="F215"/>
          <cell r="G215"/>
          <cell r="H215"/>
          <cell r="I215"/>
          <cell r="J215"/>
          <cell r="K215"/>
          <cell r="L215"/>
          <cell r="M215"/>
          <cell r="N215"/>
        </row>
        <row r="216">
          <cell r="A216"/>
          <cell r="B216"/>
          <cell r="C216"/>
          <cell r="D216"/>
          <cell r="E216"/>
          <cell r="F216"/>
          <cell r="G216"/>
          <cell r="H216"/>
          <cell r="I216"/>
          <cell r="J216"/>
          <cell r="K216"/>
          <cell r="L216"/>
          <cell r="M216"/>
          <cell r="N216"/>
        </row>
        <row r="217">
          <cell r="A217"/>
          <cell r="B217"/>
          <cell r="C217"/>
          <cell r="D217"/>
          <cell r="E217"/>
          <cell r="F217"/>
          <cell r="G217"/>
          <cell r="H217"/>
          <cell r="I217"/>
          <cell r="J217"/>
          <cell r="K217"/>
          <cell r="L217"/>
          <cell r="M217"/>
          <cell r="N217"/>
        </row>
        <row r="218">
          <cell r="A218"/>
          <cell r="B218"/>
          <cell r="C218"/>
          <cell r="D218"/>
          <cell r="E218"/>
          <cell r="F218"/>
          <cell r="G218"/>
          <cell r="H218"/>
          <cell r="I218"/>
          <cell r="J218"/>
          <cell r="K218"/>
          <cell r="L218"/>
          <cell r="M218"/>
          <cell r="N218"/>
        </row>
        <row r="219">
          <cell r="A219"/>
          <cell r="B219"/>
          <cell r="C219"/>
          <cell r="D219"/>
          <cell r="E219"/>
          <cell r="F219"/>
          <cell r="G219"/>
          <cell r="H219"/>
          <cell r="I219"/>
          <cell r="J219"/>
          <cell r="K219"/>
          <cell r="L219"/>
          <cell r="M219"/>
          <cell r="N219"/>
        </row>
        <row r="220">
          <cell r="A220"/>
          <cell r="B220"/>
          <cell r="C220"/>
          <cell r="D220"/>
          <cell r="E220"/>
          <cell r="F220"/>
          <cell r="G220"/>
          <cell r="H220"/>
          <cell r="I220"/>
          <cell r="J220"/>
          <cell r="K220"/>
          <cell r="L220"/>
          <cell r="M220"/>
          <cell r="N220"/>
        </row>
        <row r="221">
          <cell r="A221"/>
          <cell r="B221"/>
          <cell r="C221"/>
          <cell r="D221"/>
          <cell r="E221"/>
          <cell r="F221"/>
          <cell r="G221"/>
          <cell r="H221"/>
          <cell r="I221"/>
          <cell r="J221"/>
          <cell r="K221"/>
          <cell r="L221"/>
          <cell r="M221"/>
          <cell r="N221"/>
        </row>
        <row r="222">
          <cell r="A222"/>
          <cell r="B222"/>
          <cell r="C222"/>
          <cell r="D222"/>
          <cell r="E222"/>
          <cell r="F222"/>
          <cell r="G222"/>
          <cell r="H222"/>
          <cell r="I222"/>
          <cell r="J222"/>
          <cell r="K222"/>
          <cell r="L222"/>
          <cell r="M222"/>
          <cell r="N222"/>
        </row>
        <row r="223">
          <cell r="A223"/>
          <cell r="B223"/>
          <cell r="C223"/>
          <cell r="D223"/>
          <cell r="E223"/>
          <cell r="F223"/>
          <cell r="G223"/>
          <cell r="H223"/>
          <cell r="I223"/>
          <cell r="J223"/>
          <cell r="K223"/>
          <cell r="L223"/>
          <cell r="M223"/>
          <cell r="N223"/>
        </row>
        <row r="224">
          <cell r="A224"/>
          <cell r="B224"/>
          <cell r="C224"/>
          <cell r="D224"/>
          <cell r="E224"/>
          <cell r="F224"/>
          <cell r="G224"/>
          <cell r="H224"/>
          <cell r="I224"/>
          <cell r="J224"/>
          <cell r="K224"/>
          <cell r="L224"/>
          <cell r="M224"/>
          <cell r="N224"/>
        </row>
        <row r="225">
          <cell r="A225"/>
          <cell r="B225"/>
          <cell r="C225"/>
          <cell r="D225"/>
          <cell r="E225"/>
          <cell r="F225"/>
          <cell r="G225"/>
          <cell r="H225"/>
          <cell r="I225"/>
          <cell r="J225"/>
          <cell r="K225"/>
          <cell r="L225"/>
          <cell r="M225"/>
          <cell r="N225"/>
        </row>
        <row r="226">
          <cell r="A226"/>
          <cell r="B226"/>
          <cell r="C226"/>
          <cell r="D226"/>
          <cell r="E226"/>
          <cell r="F226"/>
          <cell r="G226"/>
          <cell r="H226"/>
          <cell r="I226"/>
          <cell r="J226"/>
          <cell r="K226"/>
          <cell r="L226"/>
          <cell r="M226"/>
          <cell r="N226"/>
        </row>
        <row r="227">
          <cell r="A227"/>
          <cell r="B227"/>
          <cell r="C227"/>
          <cell r="D227"/>
          <cell r="E227"/>
          <cell r="F227"/>
          <cell r="G227"/>
          <cell r="H227"/>
          <cell r="I227"/>
          <cell r="J227"/>
          <cell r="K227"/>
          <cell r="L227"/>
          <cell r="M227"/>
          <cell r="N227"/>
        </row>
        <row r="228">
          <cell r="A228"/>
          <cell r="B228"/>
          <cell r="C228"/>
          <cell r="D228"/>
          <cell r="E228"/>
          <cell r="F228"/>
          <cell r="G228"/>
          <cell r="H228"/>
          <cell r="I228"/>
          <cell r="J228"/>
          <cell r="K228"/>
          <cell r="L228"/>
          <cell r="M228"/>
          <cell r="N228"/>
        </row>
        <row r="229">
          <cell r="A229"/>
          <cell r="B229"/>
          <cell r="C229"/>
          <cell r="D229"/>
          <cell r="E229"/>
          <cell r="F229"/>
          <cell r="G229"/>
          <cell r="H229"/>
          <cell r="I229"/>
          <cell r="J229"/>
          <cell r="K229"/>
          <cell r="L229"/>
          <cell r="M229"/>
          <cell r="N229"/>
        </row>
        <row r="230">
          <cell r="A230"/>
          <cell r="B230"/>
          <cell r="C230"/>
          <cell r="D230"/>
          <cell r="E230"/>
          <cell r="F230"/>
          <cell r="G230"/>
          <cell r="H230"/>
          <cell r="I230"/>
          <cell r="J230"/>
          <cell r="K230"/>
          <cell r="L230"/>
          <cell r="M230"/>
          <cell r="N230"/>
        </row>
        <row r="231">
          <cell r="A231"/>
          <cell r="B231"/>
          <cell r="C231"/>
          <cell r="D231"/>
          <cell r="E231"/>
          <cell r="F231"/>
          <cell r="G231"/>
          <cell r="H231"/>
          <cell r="I231"/>
          <cell r="J231"/>
          <cell r="K231"/>
          <cell r="L231"/>
          <cell r="M231"/>
          <cell r="N231"/>
        </row>
        <row r="232">
          <cell r="A232"/>
          <cell r="B232"/>
          <cell r="C232"/>
          <cell r="D232"/>
          <cell r="E232"/>
          <cell r="F232"/>
          <cell r="G232"/>
          <cell r="H232"/>
          <cell r="I232"/>
          <cell r="J232"/>
          <cell r="K232"/>
          <cell r="L232"/>
          <cell r="M232"/>
          <cell r="N232"/>
        </row>
        <row r="233">
          <cell r="A233"/>
          <cell r="B233"/>
          <cell r="C233"/>
          <cell r="D233"/>
          <cell r="E233"/>
          <cell r="F233"/>
          <cell r="G233"/>
          <cell r="H233"/>
          <cell r="I233"/>
          <cell r="J233"/>
          <cell r="K233"/>
          <cell r="L233"/>
          <cell r="M233"/>
          <cell r="N233"/>
        </row>
        <row r="234">
          <cell r="A234"/>
          <cell r="B234"/>
          <cell r="C234"/>
          <cell r="D234"/>
          <cell r="E234"/>
          <cell r="F234"/>
          <cell r="G234"/>
          <cell r="H234"/>
          <cell r="I234"/>
          <cell r="J234"/>
          <cell r="K234"/>
          <cell r="L234"/>
          <cell r="M234"/>
          <cell r="N234"/>
        </row>
        <row r="235">
          <cell r="A235"/>
          <cell r="B235"/>
          <cell r="C235"/>
          <cell r="D235"/>
          <cell r="E235"/>
          <cell r="F235"/>
          <cell r="G235"/>
          <cell r="H235"/>
          <cell r="I235"/>
          <cell r="J235"/>
          <cell r="K235"/>
          <cell r="L235"/>
          <cell r="M235"/>
          <cell r="N235"/>
        </row>
        <row r="236">
          <cell r="A236"/>
          <cell r="B236"/>
          <cell r="C236"/>
          <cell r="D236"/>
          <cell r="E236"/>
          <cell r="F236"/>
          <cell r="G236"/>
          <cell r="H236"/>
          <cell r="I236"/>
          <cell r="J236"/>
          <cell r="K236"/>
          <cell r="L236"/>
          <cell r="M236"/>
          <cell r="N236"/>
        </row>
        <row r="237">
          <cell r="A237"/>
          <cell r="B237"/>
          <cell r="C237"/>
          <cell r="D237"/>
          <cell r="E237"/>
          <cell r="F237"/>
          <cell r="G237"/>
          <cell r="H237"/>
          <cell r="I237"/>
          <cell r="J237"/>
          <cell r="K237"/>
          <cell r="L237"/>
          <cell r="M237"/>
          <cell r="N237"/>
        </row>
        <row r="238">
          <cell r="A238"/>
          <cell r="B238"/>
          <cell r="C238"/>
          <cell r="D238"/>
          <cell r="E238"/>
          <cell r="F238"/>
          <cell r="G238"/>
          <cell r="H238"/>
          <cell r="I238"/>
          <cell r="J238"/>
          <cell r="K238"/>
          <cell r="L238"/>
          <cell r="M238"/>
          <cell r="N238"/>
        </row>
        <row r="239">
          <cell r="A239"/>
          <cell r="B239"/>
          <cell r="C239"/>
          <cell r="D239"/>
          <cell r="E239"/>
          <cell r="F239"/>
          <cell r="G239"/>
          <cell r="H239"/>
          <cell r="I239"/>
          <cell r="J239"/>
          <cell r="K239"/>
          <cell r="L239"/>
          <cell r="M239"/>
          <cell r="N239"/>
        </row>
        <row r="240">
          <cell r="A240"/>
          <cell r="B240"/>
          <cell r="C240"/>
          <cell r="D240"/>
          <cell r="E240"/>
          <cell r="F240"/>
          <cell r="G240"/>
          <cell r="H240"/>
          <cell r="I240"/>
          <cell r="J240"/>
          <cell r="K240"/>
          <cell r="L240"/>
          <cell r="M240"/>
          <cell r="N240"/>
        </row>
        <row r="241">
          <cell r="A241"/>
          <cell r="B241"/>
          <cell r="C241"/>
          <cell r="D241"/>
          <cell r="E241"/>
          <cell r="F241"/>
          <cell r="G241"/>
          <cell r="H241"/>
          <cell r="I241"/>
          <cell r="J241"/>
          <cell r="K241"/>
          <cell r="L241"/>
          <cell r="M241"/>
          <cell r="N241"/>
        </row>
        <row r="242">
          <cell r="A242"/>
          <cell r="B242"/>
          <cell r="C242"/>
          <cell r="D242"/>
          <cell r="E242"/>
          <cell r="F242"/>
          <cell r="G242"/>
          <cell r="H242"/>
          <cell r="I242"/>
          <cell r="J242"/>
          <cell r="K242"/>
          <cell r="L242"/>
          <cell r="M242"/>
          <cell r="N242"/>
        </row>
        <row r="243">
          <cell r="A243"/>
          <cell r="B243"/>
          <cell r="C243"/>
          <cell r="D243"/>
          <cell r="E243"/>
          <cell r="F243"/>
          <cell r="G243"/>
          <cell r="H243"/>
          <cell r="I243"/>
          <cell r="J243"/>
          <cell r="K243"/>
          <cell r="L243"/>
          <cell r="M243"/>
          <cell r="N243"/>
        </row>
        <row r="244">
          <cell r="A244"/>
          <cell r="B244"/>
          <cell r="C244"/>
          <cell r="D244"/>
          <cell r="E244"/>
          <cell r="F244"/>
          <cell r="G244"/>
          <cell r="H244"/>
          <cell r="I244"/>
          <cell r="J244"/>
          <cell r="K244"/>
          <cell r="L244"/>
          <cell r="M244"/>
          <cell r="N244"/>
        </row>
        <row r="245">
          <cell r="A245"/>
          <cell r="B245"/>
          <cell r="C245"/>
          <cell r="D245"/>
          <cell r="E245"/>
          <cell r="F245"/>
          <cell r="G245"/>
          <cell r="H245"/>
          <cell r="I245"/>
          <cell r="J245"/>
          <cell r="K245"/>
          <cell r="L245"/>
          <cell r="M245"/>
          <cell r="N245"/>
        </row>
        <row r="246">
          <cell r="A246"/>
          <cell r="B246"/>
          <cell r="C246"/>
          <cell r="D246"/>
          <cell r="E246"/>
          <cell r="F246"/>
          <cell r="G246"/>
          <cell r="H246"/>
          <cell r="I246"/>
          <cell r="J246"/>
          <cell r="K246"/>
          <cell r="L246"/>
          <cell r="M246"/>
          <cell r="N246"/>
        </row>
        <row r="247">
          <cell r="A247"/>
          <cell r="B247"/>
          <cell r="C247"/>
          <cell r="D247"/>
          <cell r="E247"/>
          <cell r="F247"/>
          <cell r="G247"/>
          <cell r="H247"/>
          <cell r="I247"/>
          <cell r="J247"/>
          <cell r="K247"/>
          <cell r="L247"/>
          <cell r="M247"/>
          <cell r="N247"/>
        </row>
        <row r="248">
          <cell r="A248"/>
          <cell r="B248"/>
          <cell r="C248"/>
          <cell r="D248"/>
          <cell r="E248"/>
          <cell r="F248"/>
          <cell r="G248"/>
          <cell r="H248"/>
          <cell r="I248"/>
          <cell r="J248"/>
          <cell r="K248"/>
          <cell r="L248"/>
          <cell r="M248"/>
          <cell r="N248"/>
        </row>
        <row r="249">
          <cell r="A249"/>
          <cell r="B249"/>
          <cell r="C249"/>
          <cell r="D249"/>
          <cell r="E249"/>
          <cell r="F249"/>
          <cell r="G249"/>
          <cell r="H249"/>
          <cell r="I249"/>
          <cell r="J249"/>
          <cell r="K249"/>
          <cell r="L249"/>
          <cell r="M249"/>
          <cell r="N249"/>
        </row>
        <row r="250">
          <cell r="C250"/>
          <cell r="D250"/>
          <cell r="E250"/>
          <cell r="F250"/>
          <cell r="G250"/>
          <cell r="H250"/>
          <cell r="I250"/>
          <cell r="J250"/>
          <cell r="K250"/>
          <cell r="L250"/>
          <cell r="M250"/>
          <cell r="N250"/>
        </row>
        <row r="251">
          <cell r="C251"/>
          <cell r="D251"/>
          <cell r="E251"/>
          <cell r="F251"/>
          <cell r="G251"/>
          <cell r="H251"/>
          <cell r="I251"/>
          <cell r="J251"/>
          <cell r="K251"/>
          <cell r="L251"/>
          <cell r="M251"/>
          <cell r="N251"/>
        </row>
        <row r="252">
          <cell r="C252"/>
          <cell r="D252"/>
          <cell r="E252"/>
          <cell r="F252"/>
          <cell r="G252"/>
          <cell r="H252"/>
          <cell r="I252"/>
          <cell r="J252"/>
          <cell r="K252"/>
          <cell r="L252"/>
          <cell r="M252"/>
          <cell r="N252"/>
        </row>
        <row r="253">
          <cell r="A253"/>
          <cell r="B253"/>
          <cell r="C253"/>
          <cell r="D253"/>
          <cell r="E253"/>
          <cell r="F253"/>
          <cell r="G253"/>
          <cell r="H253"/>
          <cell r="I253"/>
          <cell r="J253"/>
          <cell r="K253"/>
          <cell r="L253"/>
          <cell r="M253"/>
          <cell r="N253"/>
        </row>
        <row r="254">
          <cell r="A254"/>
          <cell r="B254"/>
          <cell r="C254"/>
          <cell r="D254"/>
          <cell r="E254"/>
          <cell r="F254"/>
          <cell r="G254"/>
          <cell r="H254"/>
          <cell r="I254"/>
          <cell r="J254"/>
          <cell r="K254"/>
          <cell r="L254"/>
          <cell r="M254"/>
          <cell r="N254"/>
        </row>
        <row r="255">
          <cell r="A255"/>
          <cell r="B255"/>
          <cell r="C255"/>
          <cell r="D255"/>
          <cell r="E255"/>
          <cell r="F255"/>
          <cell r="G255"/>
          <cell r="H255"/>
          <cell r="I255"/>
          <cell r="J255"/>
          <cell r="K255"/>
          <cell r="L255"/>
          <cell r="M255"/>
          <cell r="N255"/>
        </row>
        <row r="256">
          <cell r="A256"/>
          <cell r="B256"/>
          <cell r="C256"/>
          <cell r="D256"/>
          <cell r="E256"/>
          <cell r="F256"/>
          <cell r="G256"/>
          <cell r="H256"/>
          <cell r="I256"/>
          <cell r="J256"/>
          <cell r="K256"/>
          <cell r="L256"/>
          <cell r="M256"/>
          <cell r="N256"/>
        </row>
        <row r="257">
          <cell r="A257"/>
          <cell r="B257"/>
          <cell r="C257"/>
          <cell r="D257"/>
          <cell r="E257"/>
          <cell r="F257"/>
          <cell r="G257"/>
          <cell r="H257"/>
          <cell r="I257"/>
          <cell r="J257"/>
          <cell r="K257"/>
          <cell r="L257"/>
          <cell r="M257"/>
          <cell r="N257"/>
        </row>
        <row r="258">
          <cell r="A258"/>
          <cell r="B258"/>
          <cell r="C258"/>
          <cell r="D258"/>
          <cell r="E258"/>
          <cell r="F258"/>
          <cell r="G258"/>
          <cell r="H258"/>
          <cell r="I258"/>
          <cell r="J258"/>
          <cell r="K258"/>
          <cell r="L258"/>
          <cell r="M258"/>
          <cell r="N258"/>
        </row>
        <row r="259">
          <cell r="A259"/>
          <cell r="B259"/>
          <cell r="C259"/>
          <cell r="D259"/>
          <cell r="E259"/>
          <cell r="F259"/>
          <cell r="G259"/>
          <cell r="H259"/>
          <cell r="I259"/>
          <cell r="J259"/>
          <cell r="K259"/>
          <cell r="L259"/>
          <cell r="M259"/>
          <cell r="N259"/>
        </row>
        <row r="260">
          <cell r="A260"/>
          <cell r="B260"/>
          <cell r="C260"/>
          <cell r="D260"/>
          <cell r="E260"/>
          <cell r="F260"/>
          <cell r="G260"/>
          <cell r="H260"/>
          <cell r="I260"/>
          <cell r="J260"/>
          <cell r="K260"/>
          <cell r="L260"/>
          <cell r="M260"/>
          <cell r="N260"/>
        </row>
        <row r="261">
          <cell r="A261"/>
          <cell r="B261"/>
          <cell r="C261"/>
          <cell r="D261"/>
          <cell r="E261"/>
          <cell r="F261"/>
          <cell r="G261"/>
          <cell r="H261"/>
          <cell r="I261"/>
          <cell r="J261"/>
          <cell r="K261"/>
          <cell r="L261"/>
          <cell r="M261"/>
          <cell r="N261"/>
        </row>
        <row r="262">
          <cell r="A262"/>
          <cell r="B262"/>
          <cell r="C262"/>
          <cell r="D262"/>
          <cell r="E262"/>
          <cell r="F262"/>
          <cell r="G262"/>
          <cell r="H262"/>
          <cell r="I262"/>
          <cell r="J262"/>
          <cell r="K262"/>
          <cell r="L262"/>
          <cell r="M262"/>
          <cell r="N262"/>
        </row>
        <row r="263">
          <cell r="A263"/>
          <cell r="B263"/>
          <cell r="C263"/>
          <cell r="D263"/>
          <cell r="E263"/>
          <cell r="F263"/>
          <cell r="G263"/>
          <cell r="H263"/>
          <cell r="I263"/>
          <cell r="J263"/>
          <cell r="K263"/>
          <cell r="L263"/>
          <cell r="M263"/>
          <cell r="N263"/>
        </row>
        <row r="264">
          <cell r="A264"/>
          <cell r="B264"/>
          <cell r="C264"/>
          <cell r="D264"/>
          <cell r="E264"/>
          <cell r="F264"/>
          <cell r="G264"/>
          <cell r="H264"/>
          <cell r="I264"/>
          <cell r="J264"/>
          <cell r="K264"/>
          <cell r="L264"/>
          <cell r="M264"/>
          <cell r="N264"/>
        </row>
        <row r="265">
          <cell r="A265"/>
          <cell r="B265"/>
          <cell r="C265"/>
          <cell r="D265"/>
          <cell r="E265"/>
          <cell r="F265"/>
          <cell r="G265"/>
          <cell r="H265"/>
          <cell r="I265"/>
          <cell r="J265"/>
          <cell r="K265"/>
          <cell r="L265"/>
          <cell r="M265"/>
          <cell r="N265"/>
        </row>
        <row r="266">
          <cell r="A266"/>
          <cell r="B266"/>
          <cell r="C266"/>
          <cell r="D266"/>
          <cell r="E266"/>
          <cell r="F266"/>
          <cell r="G266"/>
          <cell r="H266"/>
          <cell r="I266"/>
          <cell r="J266"/>
          <cell r="K266"/>
          <cell r="L266"/>
          <cell r="M266"/>
          <cell r="N266"/>
        </row>
        <row r="267">
          <cell r="A267"/>
          <cell r="B267"/>
          <cell r="C267"/>
          <cell r="D267"/>
          <cell r="E267"/>
          <cell r="F267"/>
          <cell r="G267"/>
          <cell r="H267"/>
          <cell r="I267"/>
          <cell r="J267"/>
          <cell r="K267"/>
          <cell r="L267"/>
          <cell r="M267"/>
          <cell r="N267"/>
        </row>
        <row r="268">
          <cell r="A268"/>
          <cell r="B268"/>
          <cell r="C268"/>
          <cell r="D268"/>
          <cell r="E268"/>
          <cell r="F268"/>
          <cell r="G268"/>
          <cell r="H268"/>
          <cell r="I268"/>
          <cell r="J268"/>
          <cell r="K268"/>
          <cell r="L268"/>
          <cell r="M268"/>
          <cell r="N268"/>
        </row>
        <row r="269">
          <cell r="A269"/>
          <cell r="B269"/>
          <cell r="C269"/>
          <cell r="D269"/>
          <cell r="E269"/>
          <cell r="F269"/>
          <cell r="G269"/>
          <cell r="H269"/>
          <cell r="I269"/>
          <cell r="J269"/>
          <cell r="K269"/>
          <cell r="L269"/>
          <cell r="M269"/>
          <cell r="N269"/>
        </row>
        <row r="270">
          <cell r="A270"/>
          <cell r="B270"/>
          <cell r="C270"/>
          <cell r="D270"/>
          <cell r="E270"/>
          <cell r="F270"/>
          <cell r="G270"/>
          <cell r="H270"/>
          <cell r="I270"/>
          <cell r="J270"/>
          <cell r="K270"/>
          <cell r="L270"/>
          <cell r="M270"/>
          <cell r="N270"/>
        </row>
        <row r="271">
          <cell r="A271"/>
          <cell r="B271"/>
          <cell r="C271"/>
          <cell r="D271"/>
          <cell r="E271"/>
          <cell r="F271"/>
          <cell r="G271"/>
          <cell r="H271"/>
          <cell r="I271"/>
          <cell r="J271"/>
          <cell r="K271"/>
          <cell r="L271"/>
          <cell r="M271"/>
          <cell r="N271"/>
        </row>
        <row r="272">
          <cell r="A272"/>
          <cell r="B272"/>
          <cell r="C272"/>
          <cell r="D272"/>
          <cell r="E272"/>
          <cell r="F272"/>
          <cell r="G272"/>
          <cell r="H272"/>
          <cell r="I272"/>
          <cell r="J272"/>
          <cell r="K272"/>
          <cell r="L272"/>
          <cell r="M272"/>
          <cell r="N272"/>
        </row>
        <row r="273">
          <cell r="A273"/>
          <cell r="B273"/>
          <cell r="C273"/>
          <cell r="D273"/>
          <cell r="E273"/>
          <cell r="F273"/>
          <cell r="G273"/>
          <cell r="H273"/>
          <cell r="I273"/>
          <cell r="J273"/>
          <cell r="K273"/>
          <cell r="L273"/>
          <cell r="M273"/>
          <cell r="N273"/>
        </row>
        <row r="274">
          <cell r="A274"/>
          <cell r="B274"/>
          <cell r="C274"/>
          <cell r="D274"/>
          <cell r="E274"/>
          <cell r="F274"/>
          <cell r="G274"/>
          <cell r="H274"/>
          <cell r="I274"/>
          <cell r="J274"/>
          <cell r="K274"/>
          <cell r="L274"/>
          <cell r="M274"/>
          <cell r="N274"/>
        </row>
        <row r="275">
          <cell r="A275"/>
          <cell r="B275"/>
          <cell r="C275"/>
          <cell r="D275"/>
          <cell r="E275"/>
          <cell r="F275"/>
          <cell r="G275"/>
          <cell r="H275"/>
          <cell r="I275"/>
          <cell r="J275"/>
          <cell r="K275"/>
          <cell r="L275"/>
          <cell r="M275"/>
          <cell r="N275"/>
        </row>
        <row r="276">
          <cell r="A276"/>
          <cell r="B276"/>
          <cell r="C276"/>
          <cell r="D276"/>
          <cell r="E276"/>
          <cell r="F276"/>
          <cell r="G276"/>
          <cell r="H276"/>
          <cell r="I276"/>
          <cell r="J276"/>
          <cell r="K276"/>
          <cell r="L276"/>
          <cell r="M276"/>
          <cell r="N276"/>
        </row>
        <row r="277">
          <cell r="A277"/>
          <cell r="B277"/>
          <cell r="C277"/>
          <cell r="D277"/>
          <cell r="E277"/>
          <cell r="F277"/>
          <cell r="G277"/>
          <cell r="H277"/>
          <cell r="I277"/>
          <cell r="J277"/>
          <cell r="K277"/>
          <cell r="L277"/>
          <cell r="M277"/>
          <cell r="N277"/>
        </row>
        <row r="278">
          <cell r="A278"/>
          <cell r="B278"/>
          <cell r="C278"/>
          <cell r="D278"/>
          <cell r="E278"/>
          <cell r="F278"/>
          <cell r="G278"/>
          <cell r="H278"/>
          <cell r="I278"/>
          <cell r="J278"/>
          <cell r="K278"/>
          <cell r="L278"/>
          <cell r="M278"/>
          <cell r="N278"/>
        </row>
        <row r="279">
          <cell r="A279"/>
          <cell r="B279"/>
          <cell r="C279"/>
          <cell r="D279"/>
          <cell r="E279"/>
          <cell r="F279"/>
          <cell r="G279"/>
          <cell r="H279"/>
          <cell r="I279"/>
          <cell r="J279"/>
          <cell r="K279"/>
          <cell r="L279"/>
          <cell r="M279"/>
          <cell r="N279"/>
        </row>
        <row r="280">
          <cell r="A280"/>
          <cell r="B280"/>
          <cell r="C280"/>
          <cell r="D280"/>
          <cell r="E280"/>
          <cell r="F280"/>
          <cell r="G280"/>
          <cell r="H280"/>
          <cell r="I280"/>
          <cell r="J280"/>
          <cell r="K280"/>
          <cell r="L280"/>
          <cell r="M280"/>
          <cell r="N280"/>
        </row>
        <row r="281">
          <cell r="A281"/>
          <cell r="B281"/>
          <cell r="C281"/>
          <cell r="D281"/>
          <cell r="E281"/>
          <cell r="F281"/>
          <cell r="G281"/>
          <cell r="H281"/>
          <cell r="I281"/>
          <cell r="J281"/>
          <cell r="K281"/>
          <cell r="L281"/>
          <cell r="M281"/>
          <cell r="N281"/>
        </row>
        <row r="282">
          <cell r="A282"/>
          <cell r="B282"/>
          <cell r="C282"/>
          <cell r="D282"/>
          <cell r="E282"/>
          <cell r="F282"/>
          <cell r="G282"/>
          <cell r="H282"/>
          <cell r="I282"/>
          <cell r="J282"/>
          <cell r="K282"/>
          <cell r="L282"/>
          <cell r="M282"/>
          <cell r="N282"/>
        </row>
        <row r="283">
          <cell r="A283"/>
          <cell r="B283"/>
          <cell r="C283"/>
          <cell r="D283"/>
          <cell r="E283"/>
          <cell r="F283"/>
          <cell r="G283"/>
          <cell r="H283"/>
          <cell r="I283"/>
          <cell r="J283"/>
          <cell r="K283"/>
          <cell r="L283"/>
          <cell r="M283"/>
          <cell r="N283"/>
        </row>
        <row r="284">
          <cell r="A284"/>
          <cell r="B284"/>
          <cell r="C284"/>
          <cell r="D284"/>
          <cell r="E284"/>
          <cell r="F284"/>
          <cell r="G284"/>
          <cell r="H284"/>
          <cell r="I284"/>
          <cell r="J284"/>
          <cell r="K284"/>
          <cell r="L284"/>
          <cell r="M284"/>
          <cell r="N284"/>
        </row>
        <row r="285">
          <cell r="A285"/>
          <cell r="B285"/>
          <cell r="C285"/>
          <cell r="D285"/>
          <cell r="E285"/>
          <cell r="F285"/>
          <cell r="G285"/>
          <cell r="H285"/>
          <cell r="I285"/>
          <cell r="J285"/>
          <cell r="K285"/>
          <cell r="L285"/>
          <cell r="M285"/>
          <cell r="N285"/>
        </row>
        <row r="286">
          <cell r="A286"/>
          <cell r="B286"/>
          <cell r="C286"/>
          <cell r="D286"/>
          <cell r="E286"/>
          <cell r="F286"/>
          <cell r="G286"/>
          <cell r="H286"/>
          <cell r="I286"/>
          <cell r="J286"/>
          <cell r="K286"/>
          <cell r="L286"/>
          <cell r="M286"/>
          <cell r="N286"/>
        </row>
        <row r="287">
          <cell r="A287"/>
          <cell r="B287"/>
          <cell r="C287"/>
          <cell r="D287"/>
          <cell r="E287"/>
          <cell r="F287"/>
          <cell r="G287"/>
          <cell r="H287"/>
          <cell r="I287"/>
          <cell r="J287"/>
          <cell r="K287"/>
          <cell r="L287"/>
          <cell r="M287"/>
          <cell r="N287"/>
        </row>
        <row r="288">
          <cell r="A288"/>
          <cell r="B288"/>
          <cell r="C288"/>
          <cell r="D288"/>
          <cell r="E288"/>
          <cell r="F288"/>
          <cell r="G288"/>
          <cell r="H288"/>
          <cell r="I288"/>
          <cell r="J288"/>
          <cell r="K288"/>
          <cell r="L288"/>
          <cell r="M288"/>
          <cell r="N288"/>
        </row>
        <row r="289">
          <cell r="A289"/>
          <cell r="B289"/>
          <cell r="C289"/>
          <cell r="D289"/>
          <cell r="E289"/>
          <cell r="F289"/>
          <cell r="G289"/>
          <cell r="H289"/>
          <cell r="I289"/>
          <cell r="J289"/>
          <cell r="K289"/>
          <cell r="L289"/>
          <cell r="M289"/>
          <cell r="N289"/>
        </row>
        <row r="290">
          <cell r="A290"/>
          <cell r="B290"/>
          <cell r="C290"/>
          <cell r="D290"/>
          <cell r="E290"/>
          <cell r="F290"/>
          <cell r="G290"/>
          <cell r="H290"/>
          <cell r="I290"/>
          <cell r="J290"/>
          <cell r="K290"/>
          <cell r="L290"/>
          <cell r="M290"/>
          <cell r="N290"/>
        </row>
        <row r="291">
          <cell r="A291"/>
          <cell r="B291"/>
          <cell r="C291"/>
          <cell r="D291"/>
          <cell r="E291"/>
          <cell r="F291"/>
          <cell r="G291"/>
          <cell r="H291"/>
          <cell r="I291"/>
          <cell r="J291"/>
          <cell r="K291"/>
          <cell r="L291"/>
          <cell r="M291"/>
          <cell r="N291"/>
        </row>
        <row r="292">
          <cell r="A292"/>
          <cell r="B292"/>
          <cell r="C292"/>
          <cell r="D292"/>
          <cell r="E292"/>
          <cell r="F292"/>
          <cell r="G292"/>
          <cell r="H292"/>
          <cell r="I292"/>
          <cell r="J292"/>
          <cell r="K292"/>
          <cell r="L292"/>
          <cell r="M292"/>
          <cell r="N292"/>
        </row>
        <row r="293">
          <cell r="A293"/>
          <cell r="B293"/>
          <cell r="C293"/>
          <cell r="D293"/>
          <cell r="E293"/>
          <cell r="F293"/>
          <cell r="G293"/>
          <cell r="H293"/>
          <cell r="I293"/>
          <cell r="J293"/>
          <cell r="K293"/>
          <cell r="L293"/>
          <cell r="M293"/>
          <cell r="N293"/>
        </row>
        <row r="294">
          <cell r="A294"/>
          <cell r="B294"/>
          <cell r="C294"/>
          <cell r="D294"/>
          <cell r="E294"/>
          <cell r="F294"/>
          <cell r="G294"/>
          <cell r="H294"/>
          <cell r="I294"/>
          <cell r="J294"/>
          <cell r="K294"/>
          <cell r="L294"/>
          <cell r="M294"/>
          <cell r="N294"/>
        </row>
        <row r="295">
          <cell r="A295"/>
          <cell r="B295"/>
          <cell r="C295"/>
          <cell r="D295"/>
          <cell r="E295"/>
          <cell r="F295"/>
          <cell r="G295"/>
          <cell r="H295"/>
          <cell r="I295"/>
          <cell r="J295"/>
          <cell r="K295"/>
          <cell r="L295"/>
          <cell r="M295"/>
          <cell r="N295"/>
        </row>
        <row r="296">
          <cell r="A296"/>
          <cell r="B296"/>
          <cell r="C296"/>
          <cell r="D296"/>
          <cell r="E296"/>
          <cell r="F296"/>
          <cell r="G296"/>
          <cell r="H296"/>
          <cell r="I296"/>
          <cell r="J296"/>
          <cell r="K296"/>
          <cell r="L296"/>
          <cell r="M296"/>
          <cell r="N296"/>
        </row>
        <row r="297">
          <cell r="A297"/>
          <cell r="B297"/>
          <cell r="C297"/>
          <cell r="D297"/>
          <cell r="E297"/>
          <cell r="F297"/>
          <cell r="G297"/>
          <cell r="H297"/>
          <cell r="I297"/>
          <cell r="J297"/>
          <cell r="K297"/>
          <cell r="L297"/>
          <cell r="M297"/>
          <cell r="N297"/>
        </row>
        <row r="298">
          <cell r="A298"/>
          <cell r="B298"/>
          <cell r="C298"/>
          <cell r="D298"/>
          <cell r="E298"/>
          <cell r="F298"/>
          <cell r="G298"/>
          <cell r="H298"/>
          <cell r="I298"/>
          <cell r="J298"/>
          <cell r="K298"/>
          <cell r="L298"/>
          <cell r="M298"/>
          <cell r="N298"/>
        </row>
        <row r="299">
          <cell r="A299"/>
          <cell r="B299"/>
          <cell r="C299"/>
          <cell r="D299"/>
          <cell r="E299"/>
          <cell r="F299"/>
          <cell r="G299"/>
          <cell r="H299"/>
          <cell r="I299"/>
          <cell r="J299"/>
          <cell r="K299"/>
          <cell r="L299"/>
          <cell r="M299"/>
          <cell r="N299"/>
        </row>
        <row r="300">
          <cell r="A300"/>
          <cell r="B300"/>
          <cell r="C300"/>
          <cell r="D300"/>
          <cell r="E300"/>
          <cell r="F300"/>
          <cell r="G300"/>
          <cell r="H300"/>
          <cell r="I300"/>
          <cell r="J300"/>
          <cell r="K300"/>
          <cell r="L300"/>
          <cell r="M300"/>
          <cell r="N300"/>
        </row>
        <row r="301">
          <cell r="A301"/>
          <cell r="B301"/>
          <cell r="C301"/>
          <cell r="D301"/>
          <cell r="E301"/>
          <cell r="F301"/>
          <cell r="G301"/>
          <cell r="H301"/>
          <cell r="I301"/>
          <cell r="J301"/>
          <cell r="K301"/>
          <cell r="L301"/>
          <cell r="M301"/>
          <cell r="N301"/>
        </row>
        <row r="302">
          <cell r="A302"/>
          <cell r="B302"/>
          <cell r="C302"/>
          <cell r="D302"/>
          <cell r="E302"/>
          <cell r="F302"/>
          <cell r="G302"/>
          <cell r="H302"/>
          <cell r="I302"/>
          <cell r="J302"/>
          <cell r="K302"/>
          <cell r="L302"/>
          <cell r="M302"/>
          <cell r="N302"/>
        </row>
        <row r="303">
          <cell r="A303"/>
          <cell r="B303"/>
          <cell r="C303"/>
          <cell r="D303"/>
          <cell r="E303"/>
          <cell r="F303"/>
          <cell r="G303"/>
          <cell r="H303"/>
          <cell r="I303"/>
          <cell r="J303"/>
          <cell r="K303"/>
          <cell r="L303"/>
          <cell r="M303"/>
          <cell r="N303"/>
        </row>
        <row r="304">
          <cell r="A304"/>
          <cell r="B304"/>
          <cell r="C304"/>
          <cell r="D304"/>
          <cell r="E304"/>
          <cell r="F304"/>
          <cell r="G304"/>
          <cell r="H304"/>
          <cell r="I304"/>
          <cell r="J304"/>
          <cell r="K304"/>
          <cell r="L304"/>
          <cell r="M304"/>
          <cell r="N304"/>
        </row>
        <row r="305">
          <cell r="A305"/>
          <cell r="B305"/>
          <cell r="C305"/>
          <cell r="D305"/>
          <cell r="E305"/>
          <cell r="F305"/>
          <cell r="G305"/>
          <cell r="H305"/>
          <cell r="I305"/>
          <cell r="J305"/>
          <cell r="K305"/>
          <cell r="L305"/>
          <cell r="M305"/>
          <cell r="N305"/>
        </row>
        <row r="306">
          <cell r="A306"/>
          <cell r="B306"/>
          <cell r="C306"/>
          <cell r="D306"/>
          <cell r="E306"/>
          <cell r="F306"/>
          <cell r="G306"/>
          <cell r="H306"/>
          <cell r="I306"/>
          <cell r="J306"/>
          <cell r="K306"/>
          <cell r="L306"/>
          <cell r="M306"/>
          <cell r="N306"/>
        </row>
        <row r="307">
          <cell r="A307"/>
          <cell r="B307"/>
          <cell r="C307"/>
          <cell r="D307"/>
          <cell r="E307"/>
          <cell r="F307"/>
          <cell r="G307"/>
          <cell r="H307"/>
          <cell r="I307"/>
          <cell r="J307"/>
          <cell r="K307"/>
          <cell r="L307"/>
          <cell r="M307"/>
          <cell r="N307"/>
        </row>
        <row r="308">
          <cell r="A308"/>
          <cell r="B308"/>
          <cell r="C308"/>
          <cell r="D308"/>
          <cell r="E308"/>
          <cell r="F308"/>
          <cell r="G308"/>
          <cell r="H308"/>
          <cell r="I308"/>
          <cell r="J308"/>
          <cell r="K308"/>
          <cell r="L308"/>
          <cell r="M308"/>
          <cell r="N308"/>
        </row>
        <row r="309">
          <cell r="A309"/>
          <cell r="B309"/>
          <cell r="C309"/>
          <cell r="D309"/>
          <cell r="E309"/>
          <cell r="F309"/>
          <cell r="G309"/>
          <cell r="H309"/>
          <cell r="I309"/>
          <cell r="J309"/>
          <cell r="K309"/>
          <cell r="L309"/>
          <cell r="M309"/>
          <cell r="N309"/>
        </row>
        <row r="310">
          <cell r="A310"/>
          <cell r="B310"/>
          <cell r="C310"/>
          <cell r="D310"/>
          <cell r="E310"/>
          <cell r="F310"/>
          <cell r="G310"/>
          <cell r="H310"/>
          <cell r="I310"/>
          <cell r="J310"/>
          <cell r="K310"/>
          <cell r="L310"/>
          <cell r="M310"/>
          <cell r="N310"/>
        </row>
        <row r="311">
          <cell r="A311"/>
          <cell r="B311"/>
          <cell r="C311"/>
          <cell r="D311"/>
          <cell r="E311"/>
          <cell r="F311"/>
          <cell r="G311"/>
          <cell r="H311"/>
          <cell r="I311"/>
          <cell r="J311"/>
          <cell r="K311"/>
          <cell r="L311"/>
          <cell r="M311"/>
          <cell r="N311"/>
        </row>
        <row r="312">
          <cell r="A312"/>
          <cell r="B312"/>
          <cell r="C312"/>
          <cell r="D312"/>
          <cell r="E312"/>
          <cell r="F312"/>
          <cell r="G312"/>
          <cell r="H312"/>
          <cell r="I312"/>
          <cell r="J312"/>
          <cell r="K312"/>
          <cell r="L312"/>
          <cell r="M312"/>
          <cell r="N312"/>
        </row>
        <row r="313">
          <cell r="A313"/>
          <cell r="B313"/>
          <cell r="C313"/>
          <cell r="D313"/>
          <cell r="E313"/>
          <cell r="F313"/>
          <cell r="G313"/>
          <cell r="H313"/>
          <cell r="I313"/>
          <cell r="J313"/>
          <cell r="K313"/>
          <cell r="L313"/>
          <cell r="M313"/>
          <cell r="N313"/>
        </row>
        <row r="314">
          <cell r="A314"/>
          <cell r="B314"/>
          <cell r="C314"/>
          <cell r="D314"/>
          <cell r="E314"/>
          <cell r="F314"/>
          <cell r="G314"/>
          <cell r="H314"/>
          <cell r="I314"/>
          <cell r="J314"/>
          <cell r="K314"/>
          <cell r="L314"/>
          <cell r="M314"/>
          <cell r="N314"/>
        </row>
        <row r="315">
          <cell r="A315"/>
          <cell r="B315"/>
          <cell r="C315"/>
          <cell r="D315"/>
          <cell r="E315"/>
          <cell r="F315"/>
          <cell r="G315"/>
          <cell r="H315"/>
          <cell r="I315"/>
          <cell r="J315"/>
          <cell r="K315"/>
          <cell r="L315"/>
          <cell r="M315"/>
          <cell r="N315"/>
        </row>
        <row r="316">
          <cell r="A316"/>
          <cell r="B316"/>
          <cell r="C316"/>
          <cell r="D316"/>
          <cell r="E316"/>
          <cell r="F316"/>
          <cell r="G316"/>
          <cell r="H316"/>
          <cell r="I316"/>
          <cell r="J316"/>
          <cell r="K316"/>
          <cell r="L316"/>
          <cell r="M316"/>
          <cell r="N316"/>
        </row>
        <row r="317">
          <cell r="A317"/>
          <cell r="B317"/>
          <cell r="C317"/>
          <cell r="D317"/>
          <cell r="E317"/>
          <cell r="F317"/>
          <cell r="G317"/>
          <cell r="H317"/>
          <cell r="I317"/>
          <cell r="J317"/>
          <cell r="K317"/>
          <cell r="L317"/>
          <cell r="M317"/>
          <cell r="N317"/>
        </row>
        <row r="318">
          <cell r="A318"/>
          <cell r="B318"/>
          <cell r="C318"/>
          <cell r="D318"/>
          <cell r="E318"/>
          <cell r="F318"/>
          <cell r="G318"/>
          <cell r="H318"/>
          <cell r="I318"/>
          <cell r="J318"/>
          <cell r="K318"/>
          <cell r="L318"/>
          <cell r="M318"/>
          <cell r="N318"/>
        </row>
        <row r="319">
          <cell r="A319"/>
          <cell r="B319"/>
          <cell r="C319"/>
          <cell r="D319"/>
          <cell r="E319"/>
          <cell r="F319"/>
          <cell r="G319"/>
          <cell r="H319"/>
          <cell r="I319"/>
          <cell r="J319"/>
          <cell r="K319"/>
          <cell r="L319"/>
          <cell r="M319"/>
          <cell r="N319"/>
        </row>
        <row r="320">
          <cell r="A320"/>
          <cell r="B320"/>
          <cell r="C320"/>
          <cell r="D320"/>
          <cell r="E320"/>
          <cell r="F320"/>
          <cell r="G320"/>
          <cell r="H320"/>
          <cell r="I320"/>
          <cell r="J320"/>
          <cell r="K320"/>
          <cell r="L320"/>
          <cell r="M320"/>
          <cell r="N320"/>
        </row>
        <row r="321">
          <cell r="A321"/>
          <cell r="B321"/>
          <cell r="C321"/>
          <cell r="D321"/>
          <cell r="E321"/>
          <cell r="F321"/>
          <cell r="G321"/>
          <cell r="H321"/>
          <cell r="I321"/>
          <cell r="J321"/>
          <cell r="K321"/>
          <cell r="L321"/>
          <cell r="M321"/>
          <cell r="N321"/>
        </row>
        <row r="322">
          <cell r="A322"/>
          <cell r="B322"/>
          <cell r="C322"/>
          <cell r="D322"/>
          <cell r="E322"/>
          <cell r="F322"/>
          <cell r="G322"/>
          <cell r="H322"/>
          <cell r="I322"/>
          <cell r="J322"/>
          <cell r="K322"/>
          <cell r="L322"/>
          <cell r="M322"/>
          <cell r="N322"/>
        </row>
        <row r="323">
          <cell r="A323"/>
          <cell r="B323"/>
          <cell r="C323"/>
          <cell r="D323"/>
          <cell r="E323"/>
          <cell r="F323"/>
          <cell r="G323"/>
          <cell r="H323"/>
          <cell r="I323"/>
          <cell r="J323"/>
          <cell r="K323"/>
          <cell r="L323"/>
          <cell r="M323"/>
          <cell r="N323"/>
        </row>
        <row r="324">
          <cell r="A324"/>
          <cell r="B324"/>
          <cell r="C324"/>
          <cell r="D324"/>
          <cell r="E324"/>
          <cell r="F324"/>
          <cell r="G324"/>
          <cell r="H324"/>
          <cell r="I324"/>
          <cell r="J324"/>
          <cell r="K324"/>
          <cell r="L324"/>
          <cell r="M324"/>
          <cell r="N324"/>
        </row>
        <row r="325">
          <cell r="A325"/>
          <cell r="B325"/>
          <cell r="C325"/>
          <cell r="D325"/>
          <cell r="E325"/>
          <cell r="F325"/>
          <cell r="G325"/>
          <cell r="H325"/>
          <cell r="I325"/>
          <cell r="J325"/>
          <cell r="K325"/>
          <cell r="L325"/>
          <cell r="M325"/>
          <cell r="N325"/>
        </row>
        <row r="326">
          <cell r="A326"/>
          <cell r="B326"/>
          <cell r="C326"/>
          <cell r="D326"/>
          <cell r="E326"/>
          <cell r="F326"/>
          <cell r="G326"/>
          <cell r="H326"/>
          <cell r="I326"/>
          <cell r="J326"/>
          <cell r="K326"/>
          <cell r="L326"/>
          <cell r="M326"/>
          <cell r="N326"/>
        </row>
        <row r="327">
          <cell r="A327"/>
          <cell r="B327"/>
          <cell r="C327"/>
          <cell r="D327"/>
          <cell r="E327"/>
          <cell r="F327"/>
          <cell r="G327"/>
          <cell r="H327"/>
          <cell r="I327"/>
          <cell r="J327"/>
          <cell r="K327"/>
          <cell r="L327"/>
          <cell r="M327"/>
          <cell r="N327"/>
        </row>
        <row r="328">
          <cell r="A328"/>
          <cell r="B328"/>
          <cell r="C328"/>
          <cell r="D328"/>
          <cell r="E328"/>
          <cell r="F328"/>
          <cell r="G328"/>
          <cell r="H328"/>
          <cell r="I328"/>
          <cell r="J328"/>
          <cell r="K328"/>
          <cell r="L328"/>
          <cell r="M328"/>
          <cell r="N328"/>
        </row>
        <row r="329">
          <cell r="A329"/>
          <cell r="B329"/>
          <cell r="C329"/>
          <cell r="D329"/>
          <cell r="E329"/>
          <cell r="F329"/>
          <cell r="G329"/>
          <cell r="H329"/>
          <cell r="I329"/>
          <cell r="J329"/>
          <cell r="K329"/>
          <cell r="L329"/>
          <cell r="M329"/>
          <cell r="N329"/>
        </row>
        <row r="330">
          <cell r="A330"/>
          <cell r="B330"/>
          <cell r="C330"/>
          <cell r="D330"/>
          <cell r="E330"/>
          <cell r="F330"/>
          <cell r="G330"/>
          <cell r="H330"/>
          <cell r="I330"/>
          <cell r="J330"/>
          <cell r="K330"/>
          <cell r="L330"/>
          <cell r="M330"/>
          <cell r="N330"/>
        </row>
        <row r="331">
          <cell r="A331"/>
          <cell r="B331"/>
          <cell r="C331"/>
          <cell r="D331"/>
          <cell r="E331"/>
          <cell r="F331"/>
          <cell r="G331"/>
          <cell r="H331"/>
          <cell r="I331"/>
          <cell r="J331"/>
          <cell r="K331"/>
          <cell r="L331"/>
          <cell r="M331"/>
          <cell r="N331"/>
        </row>
        <row r="332">
          <cell r="A332"/>
          <cell r="B332"/>
          <cell r="C332"/>
          <cell r="D332"/>
          <cell r="E332"/>
          <cell r="F332"/>
          <cell r="G332"/>
          <cell r="H332"/>
          <cell r="I332"/>
          <cell r="J332"/>
          <cell r="K332"/>
          <cell r="L332"/>
          <cell r="M332"/>
          <cell r="N332"/>
        </row>
        <row r="333">
          <cell r="A333"/>
          <cell r="B333"/>
          <cell r="C333"/>
          <cell r="D333"/>
          <cell r="E333"/>
          <cell r="F333"/>
          <cell r="G333"/>
          <cell r="H333"/>
          <cell r="I333"/>
          <cell r="J333"/>
          <cell r="K333"/>
          <cell r="L333"/>
          <cell r="M333"/>
          <cell r="N333"/>
        </row>
        <row r="334">
          <cell r="A334"/>
          <cell r="B334"/>
          <cell r="C334"/>
          <cell r="D334"/>
          <cell r="E334"/>
          <cell r="F334"/>
          <cell r="G334"/>
          <cell r="H334"/>
          <cell r="I334"/>
          <cell r="J334"/>
          <cell r="K334"/>
          <cell r="L334"/>
          <cell r="M334"/>
          <cell r="N334"/>
        </row>
        <row r="335">
          <cell r="A335"/>
          <cell r="B335"/>
          <cell r="C335"/>
          <cell r="D335"/>
          <cell r="E335"/>
          <cell r="F335"/>
          <cell r="G335"/>
          <cell r="H335"/>
          <cell r="I335"/>
          <cell r="J335"/>
          <cell r="K335"/>
          <cell r="L335"/>
          <cell r="M335"/>
          <cell r="N335"/>
        </row>
        <row r="336">
          <cell r="A336"/>
          <cell r="B336"/>
          <cell r="C336"/>
          <cell r="D336"/>
          <cell r="E336"/>
          <cell r="F336"/>
          <cell r="G336"/>
          <cell r="H336"/>
          <cell r="I336"/>
          <cell r="J336"/>
          <cell r="K336"/>
          <cell r="L336"/>
          <cell r="M336"/>
          <cell r="N336"/>
        </row>
        <row r="337">
          <cell r="A337"/>
          <cell r="B337"/>
          <cell r="C337"/>
          <cell r="D337"/>
          <cell r="E337"/>
          <cell r="F337"/>
          <cell r="G337"/>
          <cell r="H337"/>
          <cell r="I337"/>
          <cell r="J337"/>
          <cell r="K337"/>
          <cell r="L337"/>
          <cell r="M337"/>
          <cell r="N337"/>
        </row>
        <row r="338">
          <cell r="A338"/>
          <cell r="B338"/>
          <cell r="C338"/>
          <cell r="D338"/>
          <cell r="E338"/>
          <cell r="F338"/>
          <cell r="G338"/>
          <cell r="H338"/>
          <cell r="I338"/>
          <cell r="J338"/>
          <cell r="K338"/>
          <cell r="L338"/>
          <cell r="M338"/>
          <cell r="N338"/>
        </row>
        <row r="339">
          <cell r="A339"/>
          <cell r="B339"/>
          <cell r="C339"/>
          <cell r="D339"/>
          <cell r="E339"/>
          <cell r="F339"/>
          <cell r="G339"/>
          <cell r="H339"/>
          <cell r="I339"/>
          <cell r="J339"/>
          <cell r="K339"/>
          <cell r="L339"/>
          <cell r="M339"/>
          <cell r="N339"/>
        </row>
        <row r="340">
          <cell r="A340"/>
          <cell r="B340"/>
          <cell r="C340"/>
          <cell r="D340"/>
          <cell r="E340"/>
          <cell r="F340"/>
          <cell r="G340"/>
          <cell r="H340"/>
          <cell r="I340"/>
          <cell r="J340"/>
          <cell r="K340"/>
          <cell r="L340"/>
          <cell r="M340"/>
          <cell r="N340"/>
        </row>
        <row r="341">
          <cell r="A341"/>
          <cell r="B341"/>
          <cell r="C341"/>
          <cell r="D341"/>
          <cell r="E341"/>
          <cell r="F341"/>
          <cell r="G341"/>
          <cell r="H341"/>
          <cell r="I341"/>
          <cell r="J341"/>
          <cell r="K341"/>
          <cell r="L341"/>
          <cell r="M341"/>
          <cell r="N341"/>
        </row>
        <row r="342">
          <cell r="A342"/>
          <cell r="B342"/>
          <cell r="C342"/>
          <cell r="D342"/>
          <cell r="E342"/>
          <cell r="F342"/>
          <cell r="G342"/>
          <cell r="H342"/>
          <cell r="I342"/>
          <cell r="J342"/>
          <cell r="K342"/>
          <cell r="L342"/>
          <cell r="M342"/>
          <cell r="N342"/>
        </row>
        <row r="343">
          <cell r="A343"/>
          <cell r="B343"/>
          <cell r="C343"/>
          <cell r="D343"/>
          <cell r="E343"/>
          <cell r="F343"/>
          <cell r="G343"/>
          <cell r="H343"/>
          <cell r="I343"/>
          <cell r="J343"/>
          <cell r="K343"/>
          <cell r="L343"/>
          <cell r="M343"/>
          <cell r="N343"/>
        </row>
        <row r="344">
          <cell r="A344"/>
          <cell r="B344"/>
          <cell r="C344"/>
          <cell r="D344"/>
          <cell r="E344"/>
          <cell r="F344"/>
          <cell r="G344"/>
          <cell r="H344"/>
          <cell r="I344"/>
          <cell r="J344"/>
          <cell r="K344"/>
          <cell r="L344"/>
          <cell r="M344"/>
          <cell r="N344"/>
        </row>
        <row r="345">
          <cell r="A345"/>
          <cell r="B345"/>
          <cell r="C345"/>
          <cell r="D345"/>
          <cell r="E345"/>
          <cell r="F345"/>
          <cell r="G345"/>
          <cell r="H345"/>
          <cell r="I345"/>
          <cell r="J345"/>
          <cell r="K345"/>
          <cell r="L345"/>
          <cell r="M345"/>
          <cell r="N345"/>
        </row>
        <row r="346">
          <cell r="A346"/>
          <cell r="B346"/>
          <cell r="C346"/>
          <cell r="D346"/>
          <cell r="E346"/>
          <cell r="F346"/>
          <cell r="G346"/>
          <cell r="H346"/>
          <cell r="I346"/>
          <cell r="J346"/>
          <cell r="K346"/>
          <cell r="L346"/>
          <cell r="M346"/>
          <cell r="N346"/>
        </row>
        <row r="347">
          <cell r="A347"/>
          <cell r="B347"/>
          <cell r="C347"/>
          <cell r="D347"/>
          <cell r="E347"/>
          <cell r="F347"/>
          <cell r="G347"/>
          <cell r="H347"/>
          <cell r="I347"/>
          <cell r="J347"/>
          <cell r="K347"/>
          <cell r="L347"/>
          <cell r="M347"/>
          <cell r="N347"/>
        </row>
        <row r="348">
          <cell r="A348"/>
          <cell r="B348"/>
          <cell r="C348"/>
          <cell r="D348"/>
          <cell r="E348"/>
          <cell r="F348"/>
          <cell r="G348"/>
          <cell r="H348"/>
          <cell r="I348"/>
          <cell r="J348"/>
          <cell r="K348"/>
          <cell r="L348"/>
          <cell r="M348"/>
          <cell r="N348"/>
        </row>
        <row r="349">
          <cell r="A349"/>
          <cell r="B349"/>
          <cell r="C349"/>
          <cell r="D349"/>
          <cell r="E349"/>
          <cell r="F349"/>
          <cell r="G349"/>
          <cell r="H349"/>
          <cell r="I349"/>
          <cell r="J349"/>
          <cell r="K349"/>
          <cell r="L349"/>
          <cell r="M349"/>
          <cell r="N349"/>
        </row>
        <row r="350">
          <cell r="A350"/>
          <cell r="B350"/>
          <cell r="C350"/>
          <cell r="D350"/>
          <cell r="E350"/>
          <cell r="F350"/>
          <cell r="G350"/>
          <cell r="H350"/>
          <cell r="I350"/>
          <cell r="J350"/>
          <cell r="K350"/>
          <cell r="L350"/>
          <cell r="M350"/>
          <cell r="N350"/>
        </row>
        <row r="351">
          <cell r="A351"/>
          <cell r="B351"/>
          <cell r="C351"/>
          <cell r="D351"/>
          <cell r="E351"/>
          <cell r="F351"/>
          <cell r="G351"/>
          <cell r="H351"/>
          <cell r="I351"/>
          <cell r="J351"/>
          <cell r="K351"/>
          <cell r="L351"/>
          <cell r="M351"/>
          <cell r="N351"/>
        </row>
        <row r="352">
          <cell r="A352"/>
          <cell r="B352"/>
          <cell r="C352"/>
          <cell r="D352"/>
          <cell r="E352"/>
          <cell r="F352"/>
          <cell r="G352"/>
          <cell r="H352"/>
          <cell r="I352"/>
          <cell r="J352"/>
          <cell r="K352"/>
          <cell r="L352"/>
          <cell r="M352"/>
          <cell r="N352"/>
        </row>
        <row r="353">
          <cell r="A353"/>
          <cell r="B353"/>
          <cell r="C353"/>
          <cell r="D353"/>
          <cell r="E353"/>
          <cell r="F353"/>
          <cell r="G353"/>
          <cell r="H353"/>
          <cell r="I353"/>
          <cell r="J353"/>
          <cell r="K353"/>
          <cell r="L353"/>
          <cell r="M353"/>
          <cell r="N353"/>
        </row>
        <row r="354">
          <cell r="A354"/>
          <cell r="B354"/>
          <cell r="C354"/>
          <cell r="D354"/>
          <cell r="E354"/>
          <cell r="F354"/>
          <cell r="G354"/>
          <cell r="H354"/>
          <cell r="I354"/>
          <cell r="J354"/>
          <cell r="K354"/>
          <cell r="L354"/>
          <cell r="M354"/>
          <cell r="N354"/>
        </row>
        <row r="355">
          <cell r="A355"/>
          <cell r="B355"/>
          <cell r="C355"/>
          <cell r="D355"/>
          <cell r="E355"/>
          <cell r="F355"/>
          <cell r="G355"/>
          <cell r="H355"/>
          <cell r="I355"/>
          <cell r="J355"/>
          <cell r="K355"/>
          <cell r="L355"/>
          <cell r="M355"/>
          <cell r="N355"/>
        </row>
        <row r="356">
          <cell r="A356"/>
          <cell r="B356"/>
          <cell r="C356"/>
          <cell r="D356"/>
          <cell r="E356"/>
          <cell r="F356"/>
          <cell r="G356"/>
          <cell r="H356"/>
          <cell r="I356"/>
          <cell r="J356"/>
          <cell r="K356"/>
          <cell r="L356"/>
          <cell r="M356"/>
          <cell r="N356"/>
        </row>
        <row r="357">
          <cell r="A357"/>
          <cell r="B357"/>
          <cell r="C357"/>
          <cell r="D357"/>
          <cell r="E357"/>
          <cell r="F357"/>
          <cell r="G357"/>
          <cell r="H357"/>
          <cell r="I357"/>
          <cell r="J357"/>
          <cell r="K357"/>
          <cell r="L357"/>
          <cell r="M357"/>
          <cell r="N357"/>
        </row>
        <row r="358">
          <cell r="A358"/>
          <cell r="B358"/>
          <cell r="C358"/>
          <cell r="D358"/>
          <cell r="E358"/>
          <cell r="F358"/>
          <cell r="G358"/>
          <cell r="H358"/>
          <cell r="I358"/>
          <cell r="J358"/>
          <cell r="K358"/>
          <cell r="L358"/>
          <cell r="M358"/>
          <cell r="N358"/>
        </row>
        <row r="359">
          <cell r="A359"/>
          <cell r="B359"/>
          <cell r="C359"/>
          <cell r="D359"/>
          <cell r="E359"/>
          <cell r="F359"/>
          <cell r="G359"/>
          <cell r="H359"/>
          <cell r="I359"/>
          <cell r="J359"/>
          <cell r="K359"/>
          <cell r="L359"/>
          <cell r="M359"/>
          <cell r="N359"/>
        </row>
        <row r="360">
          <cell r="A360"/>
          <cell r="B360"/>
          <cell r="C360"/>
          <cell r="D360"/>
          <cell r="E360"/>
          <cell r="F360"/>
          <cell r="G360"/>
          <cell r="H360"/>
          <cell r="I360"/>
          <cell r="J360"/>
          <cell r="K360"/>
          <cell r="L360"/>
          <cell r="M360"/>
          <cell r="N360"/>
        </row>
        <row r="361">
          <cell r="A361"/>
          <cell r="B361"/>
          <cell r="C361"/>
          <cell r="D361"/>
          <cell r="E361"/>
          <cell r="F361"/>
          <cell r="G361"/>
          <cell r="H361"/>
          <cell r="I361"/>
          <cell r="J361"/>
          <cell r="K361"/>
          <cell r="L361"/>
          <cell r="M361"/>
          <cell r="N361"/>
        </row>
        <row r="362">
          <cell r="A362"/>
          <cell r="B362"/>
          <cell r="C362"/>
          <cell r="D362"/>
          <cell r="E362"/>
          <cell r="F362"/>
          <cell r="G362"/>
          <cell r="H362"/>
          <cell r="I362"/>
          <cell r="J362"/>
          <cell r="K362"/>
          <cell r="L362"/>
          <cell r="M362"/>
          <cell r="N362"/>
        </row>
        <row r="363">
          <cell r="A363"/>
          <cell r="B363"/>
          <cell r="C363"/>
          <cell r="D363"/>
          <cell r="E363"/>
          <cell r="F363"/>
          <cell r="G363"/>
          <cell r="H363"/>
          <cell r="I363"/>
          <cell r="J363"/>
          <cell r="K363"/>
          <cell r="L363"/>
          <cell r="M363"/>
          <cell r="N363"/>
        </row>
        <row r="364">
          <cell r="A364"/>
          <cell r="B364"/>
          <cell r="C364"/>
          <cell r="D364"/>
          <cell r="E364"/>
          <cell r="F364"/>
          <cell r="G364"/>
          <cell r="H364"/>
          <cell r="I364"/>
          <cell r="J364"/>
          <cell r="K364"/>
          <cell r="L364"/>
          <cell r="M364"/>
          <cell r="N364"/>
        </row>
        <row r="365">
          <cell r="A365"/>
          <cell r="B365"/>
          <cell r="C365"/>
          <cell r="D365"/>
          <cell r="E365"/>
          <cell r="F365"/>
          <cell r="G365"/>
          <cell r="H365"/>
          <cell r="I365"/>
          <cell r="J365"/>
          <cell r="K365"/>
          <cell r="L365"/>
          <cell r="M365"/>
          <cell r="N365"/>
        </row>
        <row r="366">
          <cell r="A366"/>
          <cell r="B366"/>
          <cell r="C366"/>
          <cell r="D366"/>
          <cell r="E366"/>
          <cell r="F366"/>
          <cell r="G366"/>
          <cell r="H366"/>
          <cell r="I366"/>
          <cell r="J366"/>
          <cell r="K366"/>
          <cell r="L366"/>
          <cell r="M366"/>
          <cell r="N366"/>
        </row>
        <row r="367">
          <cell r="A367"/>
          <cell r="B367"/>
          <cell r="C367"/>
          <cell r="D367"/>
          <cell r="E367"/>
          <cell r="F367"/>
          <cell r="G367"/>
          <cell r="H367"/>
          <cell r="I367"/>
          <cell r="J367"/>
          <cell r="K367"/>
          <cell r="L367"/>
          <cell r="M367"/>
          <cell r="N367"/>
        </row>
        <row r="368">
          <cell r="A368"/>
          <cell r="B368"/>
          <cell r="C368"/>
          <cell r="D368"/>
          <cell r="E368"/>
          <cell r="F368"/>
          <cell r="G368"/>
          <cell r="H368"/>
          <cell r="I368"/>
          <cell r="J368"/>
          <cell r="K368"/>
          <cell r="L368"/>
          <cell r="M368"/>
          <cell r="N368"/>
        </row>
        <row r="369">
          <cell r="A369"/>
          <cell r="B369"/>
          <cell r="C369"/>
          <cell r="D369"/>
          <cell r="E369"/>
          <cell r="F369"/>
          <cell r="G369"/>
          <cell r="H369"/>
          <cell r="I369"/>
          <cell r="J369"/>
          <cell r="K369"/>
          <cell r="L369"/>
          <cell r="M369"/>
          <cell r="N369"/>
        </row>
        <row r="370">
          <cell r="A370"/>
          <cell r="B370"/>
          <cell r="C370"/>
          <cell r="D370"/>
          <cell r="E370"/>
          <cell r="F370"/>
          <cell r="G370"/>
          <cell r="H370"/>
          <cell r="I370"/>
          <cell r="J370"/>
          <cell r="K370"/>
          <cell r="L370"/>
          <cell r="M370"/>
          <cell r="N370"/>
        </row>
        <row r="371">
          <cell r="A371"/>
          <cell r="B371"/>
          <cell r="C371"/>
          <cell r="D371"/>
          <cell r="E371"/>
          <cell r="F371"/>
          <cell r="G371"/>
          <cell r="H371"/>
          <cell r="I371"/>
          <cell r="J371"/>
          <cell r="K371"/>
          <cell r="L371"/>
          <cell r="M371"/>
          <cell r="N371"/>
        </row>
        <row r="372">
          <cell r="A372"/>
          <cell r="B372"/>
          <cell r="C372"/>
          <cell r="D372"/>
          <cell r="E372"/>
          <cell r="F372"/>
          <cell r="G372"/>
          <cell r="H372"/>
          <cell r="I372"/>
          <cell r="J372"/>
          <cell r="K372"/>
          <cell r="L372"/>
          <cell r="M372"/>
          <cell r="N372"/>
        </row>
        <row r="373">
          <cell r="A373"/>
          <cell r="B373"/>
          <cell r="C373"/>
          <cell r="D373"/>
          <cell r="E373"/>
          <cell r="F373"/>
          <cell r="G373"/>
          <cell r="H373"/>
          <cell r="I373"/>
          <cell r="J373"/>
          <cell r="K373"/>
          <cell r="L373"/>
          <cell r="M373"/>
          <cell r="N373"/>
        </row>
        <row r="374">
          <cell r="A374"/>
          <cell r="B374"/>
          <cell r="C374"/>
          <cell r="D374"/>
          <cell r="E374"/>
          <cell r="F374"/>
          <cell r="G374"/>
          <cell r="H374"/>
          <cell r="I374"/>
          <cell r="J374"/>
          <cell r="K374"/>
          <cell r="L374"/>
          <cell r="M374"/>
          <cell r="N374"/>
        </row>
        <row r="375">
          <cell r="A375"/>
          <cell r="B375"/>
          <cell r="C375"/>
          <cell r="D375"/>
          <cell r="E375"/>
          <cell r="F375"/>
          <cell r="G375"/>
          <cell r="H375"/>
          <cell r="I375"/>
          <cell r="J375"/>
          <cell r="K375"/>
          <cell r="L375"/>
          <cell r="M375"/>
          <cell r="N375"/>
        </row>
        <row r="376">
          <cell r="A376"/>
          <cell r="B376"/>
          <cell r="C376"/>
          <cell r="D376"/>
          <cell r="E376"/>
          <cell r="F376"/>
          <cell r="G376"/>
          <cell r="H376"/>
          <cell r="I376"/>
          <cell r="J376"/>
          <cell r="K376"/>
          <cell r="L376"/>
          <cell r="M376"/>
          <cell r="N376"/>
        </row>
        <row r="377">
          <cell r="A377"/>
          <cell r="B377"/>
          <cell r="C377"/>
          <cell r="D377"/>
          <cell r="E377"/>
          <cell r="F377"/>
          <cell r="G377"/>
          <cell r="H377"/>
          <cell r="I377"/>
          <cell r="J377"/>
          <cell r="K377"/>
          <cell r="L377"/>
          <cell r="M377"/>
          <cell r="N377"/>
        </row>
        <row r="378">
          <cell r="A378"/>
          <cell r="B378"/>
          <cell r="C378"/>
          <cell r="D378"/>
          <cell r="E378"/>
          <cell r="F378"/>
          <cell r="G378"/>
          <cell r="H378"/>
          <cell r="I378"/>
          <cell r="J378"/>
          <cell r="K378"/>
          <cell r="L378"/>
          <cell r="M378"/>
          <cell r="N378"/>
        </row>
        <row r="379">
          <cell r="A379"/>
          <cell r="B379"/>
          <cell r="C379"/>
          <cell r="D379"/>
          <cell r="E379"/>
          <cell r="F379"/>
          <cell r="G379"/>
          <cell r="H379"/>
          <cell r="I379"/>
          <cell r="J379"/>
          <cell r="K379"/>
          <cell r="L379"/>
          <cell r="M379"/>
          <cell r="N379"/>
        </row>
        <row r="380">
          <cell r="A380"/>
          <cell r="B380"/>
          <cell r="C380"/>
          <cell r="D380"/>
          <cell r="E380"/>
          <cell r="F380"/>
          <cell r="G380"/>
          <cell r="H380"/>
          <cell r="I380"/>
          <cell r="J380"/>
          <cell r="K380"/>
          <cell r="L380"/>
          <cell r="M380"/>
          <cell r="N380"/>
        </row>
        <row r="381">
          <cell r="A381"/>
          <cell r="B381"/>
          <cell r="C381"/>
          <cell r="D381"/>
          <cell r="E381"/>
          <cell r="F381"/>
          <cell r="G381"/>
          <cell r="H381"/>
          <cell r="I381"/>
          <cell r="J381"/>
          <cell r="K381"/>
          <cell r="L381"/>
          <cell r="M381"/>
          <cell r="N381"/>
        </row>
        <row r="382">
          <cell r="A382"/>
          <cell r="B382"/>
          <cell r="C382"/>
          <cell r="D382"/>
          <cell r="E382"/>
          <cell r="F382"/>
          <cell r="G382"/>
          <cell r="H382"/>
          <cell r="I382"/>
          <cell r="J382"/>
          <cell r="K382"/>
          <cell r="L382"/>
          <cell r="M382"/>
          <cell r="N382"/>
        </row>
        <row r="383">
          <cell r="A383"/>
          <cell r="B383"/>
          <cell r="C383"/>
          <cell r="D383"/>
          <cell r="E383"/>
          <cell r="F383"/>
          <cell r="G383"/>
          <cell r="H383"/>
          <cell r="I383"/>
          <cell r="J383"/>
          <cell r="K383"/>
          <cell r="L383"/>
          <cell r="M383"/>
          <cell r="N383"/>
        </row>
        <row r="384">
          <cell r="A384"/>
          <cell r="B384"/>
          <cell r="C384"/>
          <cell r="D384"/>
          <cell r="E384"/>
          <cell r="F384"/>
          <cell r="G384"/>
          <cell r="H384"/>
          <cell r="I384"/>
          <cell r="J384"/>
          <cell r="K384"/>
          <cell r="L384"/>
          <cell r="M384"/>
          <cell r="N384"/>
        </row>
        <row r="385">
          <cell r="A385"/>
          <cell r="B385"/>
          <cell r="C385"/>
          <cell r="D385"/>
          <cell r="E385"/>
          <cell r="F385"/>
          <cell r="G385"/>
          <cell r="H385"/>
          <cell r="I385"/>
          <cell r="J385"/>
          <cell r="K385"/>
          <cell r="L385"/>
          <cell r="M385"/>
          <cell r="N385"/>
        </row>
        <row r="386">
          <cell r="A386"/>
          <cell r="B386"/>
          <cell r="C386"/>
          <cell r="D386"/>
          <cell r="E386"/>
          <cell r="F386"/>
          <cell r="G386"/>
          <cell r="H386"/>
          <cell r="I386"/>
          <cell r="J386"/>
          <cell r="K386"/>
          <cell r="L386"/>
          <cell r="M386"/>
          <cell r="N386"/>
        </row>
        <row r="387">
          <cell r="A387"/>
          <cell r="B387"/>
          <cell r="C387"/>
          <cell r="D387"/>
          <cell r="E387"/>
          <cell r="F387"/>
          <cell r="G387"/>
          <cell r="H387"/>
          <cell r="I387"/>
          <cell r="J387"/>
          <cell r="K387"/>
          <cell r="L387"/>
          <cell r="M387"/>
          <cell r="N387"/>
        </row>
        <row r="388">
          <cell r="A388"/>
          <cell r="B388"/>
          <cell r="C388"/>
          <cell r="D388"/>
          <cell r="E388"/>
          <cell r="F388"/>
          <cell r="G388"/>
          <cell r="H388"/>
          <cell r="I388"/>
          <cell r="J388"/>
          <cell r="K388"/>
          <cell r="L388"/>
          <cell r="M388"/>
          <cell r="N388"/>
        </row>
        <row r="389">
          <cell r="A389"/>
          <cell r="B389"/>
          <cell r="C389"/>
          <cell r="D389"/>
          <cell r="E389"/>
          <cell r="F389"/>
          <cell r="G389"/>
          <cell r="H389"/>
          <cell r="I389"/>
          <cell r="J389"/>
          <cell r="K389"/>
          <cell r="L389"/>
          <cell r="M389"/>
          <cell r="N389"/>
        </row>
        <row r="390">
          <cell r="A390"/>
          <cell r="B390"/>
          <cell r="C390"/>
          <cell r="D390"/>
          <cell r="E390"/>
          <cell r="F390"/>
          <cell r="G390"/>
          <cell r="H390"/>
          <cell r="I390"/>
          <cell r="J390"/>
          <cell r="K390"/>
          <cell r="L390"/>
          <cell r="M390"/>
          <cell r="N390"/>
        </row>
        <row r="391">
          <cell r="A391"/>
          <cell r="B391"/>
          <cell r="C391"/>
          <cell r="D391"/>
          <cell r="E391"/>
          <cell r="F391"/>
          <cell r="G391"/>
          <cell r="H391"/>
          <cell r="I391"/>
          <cell r="J391"/>
          <cell r="K391"/>
          <cell r="L391"/>
          <cell r="M391"/>
          <cell r="N391"/>
        </row>
        <row r="392">
          <cell r="A392"/>
          <cell r="B392"/>
          <cell r="C392"/>
          <cell r="D392"/>
          <cell r="E392"/>
          <cell r="F392"/>
          <cell r="G392"/>
          <cell r="H392"/>
          <cell r="I392"/>
          <cell r="J392"/>
          <cell r="K392"/>
          <cell r="L392"/>
          <cell r="M392"/>
          <cell r="N392"/>
        </row>
        <row r="393">
          <cell r="A393"/>
          <cell r="B393"/>
          <cell r="C393"/>
          <cell r="D393"/>
          <cell r="E393"/>
          <cell r="F393"/>
          <cell r="G393"/>
          <cell r="H393"/>
          <cell r="I393"/>
          <cell r="J393"/>
          <cell r="K393"/>
          <cell r="L393"/>
          <cell r="M393"/>
          <cell r="N393"/>
        </row>
        <row r="394">
          <cell r="A394"/>
          <cell r="B394"/>
          <cell r="C394"/>
          <cell r="D394"/>
          <cell r="E394"/>
          <cell r="F394"/>
          <cell r="G394"/>
          <cell r="H394"/>
          <cell r="I394"/>
          <cell r="J394"/>
          <cell r="K394"/>
          <cell r="L394"/>
          <cell r="M394"/>
          <cell r="N394"/>
        </row>
        <row r="395">
          <cell r="A395"/>
          <cell r="B395"/>
          <cell r="C395"/>
          <cell r="D395"/>
          <cell r="E395"/>
          <cell r="F395"/>
          <cell r="G395"/>
          <cell r="H395"/>
          <cell r="I395"/>
          <cell r="J395"/>
          <cell r="K395"/>
          <cell r="L395"/>
          <cell r="M395"/>
          <cell r="N395"/>
        </row>
        <row r="396">
          <cell r="A396"/>
          <cell r="B396"/>
          <cell r="C396"/>
          <cell r="D396"/>
          <cell r="E396"/>
          <cell r="F396"/>
          <cell r="G396"/>
          <cell r="H396"/>
          <cell r="I396"/>
          <cell r="J396"/>
          <cell r="K396"/>
          <cell r="L396"/>
          <cell r="M396"/>
          <cell r="N396"/>
        </row>
        <row r="397">
          <cell r="A397"/>
          <cell r="B397"/>
          <cell r="C397"/>
          <cell r="D397"/>
          <cell r="E397"/>
          <cell r="F397"/>
          <cell r="G397"/>
          <cell r="H397"/>
          <cell r="I397"/>
          <cell r="J397"/>
          <cell r="K397"/>
          <cell r="L397"/>
          <cell r="M397"/>
          <cell r="N397"/>
        </row>
        <row r="398">
          <cell r="A398"/>
          <cell r="B398"/>
          <cell r="C398"/>
          <cell r="D398"/>
          <cell r="E398"/>
          <cell r="F398"/>
          <cell r="G398"/>
          <cell r="H398"/>
          <cell r="I398"/>
          <cell r="J398"/>
          <cell r="K398"/>
          <cell r="L398"/>
          <cell r="M398"/>
          <cell r="N398"/>
        </row>
        <row r="399">
          <cell r="A399"/>
          <cell r="B399"/>
          <cell r="C399"/>
          <cell r="D399"/>
          <cell r="E399"/>
          <cell r="F399"/>
          <cell r="G399"/>
          <cell r="H399"/>
          <cell r="I399"/>
          <cell r="J399"/>
          <cell r="K399"/>
          <cell r="L399"/>
          <cell r="M399"/>
          <cell r="N399"/>
        </row>
        <row r="400">
          <cell r="C400"/>
          <cell r="D400"/>
        </row>
      </sheetData>
      <sheetData sheetId="27"/>
      <sheetData sheetId="28"/>
      <sheetData sheetId="29"/>
      <sheetData sheetId="30"/>
      <sheetData sheetId="31">
        <row r="3">
          <cell r="F3" t="str">
            <v>2020</v>
          </cell>
        </row>
      </sheetData>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ain"/>
      <sheetName val="Notes"/>
      <sheetName val="Economic Data"/>
      <sheetName val="Fiscal Data - CAB"/>
      <sheetName val="Fiscal Data - FI"/>
      <sheetName val="Tax Data"/>
      <sheetName val="Inputs"/>
      <sheetName val="Calculations - CAB"/>
      <sheetName val="Calculations - FI"/>
      <sheetName val="Scenarios Model"/>
      <sheetName val="Results"/>
      <sheetName val="Scenarios"/>
      <sheetName val="Forecast Comparison"/>
    </sheetNames>
    <sheetDataSet>
      <sheetData sheetId="0"/>
      <sheetData sheetId="1"/>
      <sheetData sheetId="2"/>
      <sheetData sheetId="3"/>
      <sheetData sheetId="4"/>
      <sheetData sheetId="5"/>
      <sheetData sheetId="6"/>
      <sheetData sheetId="7">
        <row r="36">
          <cell r="I36">
            <v>1994</v>
          </cell>
          <cell r="J36">
            <v>1995</v>
          </cell>
          <cell r="K36">
            <v>1996</v>
          </cell>
          <cell r="L36">
            <v>1997</v>
          </cell>
          <cell r="M36">
            <v>1998</v>
          </cell>
          <cell r="N36">
            <v>1999</v>
          </cell>
          <cell r="O36">
            <v>2000</v>
          </cell>
          <cell r="P36">
            <v>2001</v>
          </cell>
          <cell r="Q36">
            <v>2002</v>
          </cell>
          <cell r="R36">
            <v>2003</v>
          </cell>
          <cell r="S36">
            <v>2004</v>
          </cell>
          <cell r="T36">
            <v>2005</v>
          </cell>
          <cell r="U36">
            <v>2006</v>
          </cell>
          <cell r="V36">
            <v>2007</v>
          </cell>
          <cell r="W36">
            <v>2008</v>
          </cell>
          <cell r="X36">
            <v>2009</v>
          </cell>
          <cell r="Y36">
            <v>2010</v>
          </cell>
          <cell r="Z36">
            <v>2011</v>
          </cell>
          <cell r="AA36">
            <v>2012</v>
          </cell>
          <cell r="AB36">
            <v>2013</v>
          </cell>
          <cell r="AC36">
            <v>2014</v>
          </cell>
          <cell r="AD36">
            <v>2015</v>
          </cell>
          <cell r="AE36">
            <v>2016</v>
          </cell>
          <cell r="AF36">
            <v>2017</v>
          </cell>
          <cell r="AG36">
            <v>2018</v>
          </cell>
          <cell r="AH36">
            <v>2019</v>
          </cell>
          <cell r="AI36">
            <v>2020</v>
          </cell>
          <cell r="AJ36">
            <v>2021</v>
          </cell>
          <cell r="AK36">
            <v>2022</v>
          </cell>
          <cell r="AL36">
            <v>2023</v>
          </cell>
          <cell r="AM36">
            <v>2024</v>
          </cell>
          <cell r="AN36">
            <v>2025</v>
          </cell>
          <cell r="AO36" t="str">
            <v/>
          </cell>
          <cell r="AP36" t="str">
            <v/>
          </cell>
          <cell r="AQ36" t="str">
            <v/>
          </cell>
          <cell r="AR36" t="str">
            <v/>
          </cell>
          <cell r="AS36" t="str">
            <v/>
          </cell>
          <cell r="AT36" t="str">
            <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cell r="BL36" t="str">
            <v/>
          </cell>
          <cell r="BM36" t="str">
            <v/>
          </cell>
          <cell r="BN36" t="str">
            <v/>
          </cell>
          <cell r="BO36" t="str">
            <v/>
          </cell>
          <cell r="BP36" t="str">
            <v/>
          </cell>
          <cell r="BQ36" t="str">
            <v/>
          </cell>
          <cell r="BR36" t="str">
            <v/>
          </cell>
          <cell r="BS36" t="str">
            <v/>
          </cell>
          <cell r="BT36" t="str">
            <v/>
          </cell>
          <cell r="BU36" t="str">
            <v/>
          </cell>
          <cell r="BV36" t="str">
            <v/>
          </cell>
          <cell r="BW36" t="str">
            <v/>
          </cell>
          <cell r="BX36" t="str">
            <v/>
          </cell>
          <cell r="BY36" t="str">
            <v/>
          </cell>
          <cell r="BZ36" t="str">
            <v/>
          </cell>
          <cell r="CA36" t="str">
            <v/>
          </cell>
          <cell r="CB36" t="str">
            <v/>
          </cell>
          <cell r="CC36" t="str">
            <v/>
          </cell>
          <cell r="CD36" t="str">
            <v/>
          </cell>
          <cell r="CE36" t="str">
            <v/>
          </cell>
          <cell r="CF36" t="str">
            <v/>
          </cell>
          <cell r="CG36" t="str">
            <v/>
          </cell>
          <cell r="CH36" t="str">
            <v/>
          </cell>
          <cell r="CI36" t="str">
            <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B650-50AA-4550-A3D9-C8DD51602B56}">
  <dimension ref="A1:D22"/>
  <sheetViews>
    <sheetView tabSelected="1" workbookViewId="0"/>
  </sheetViews>
  <sheetFormatPr defaultRowHeight="14.25" x14ac:dyDescent="0.2"/>
  <cols>
    <col min="1" max="1" width="3.28515625" style="4" bestFit="1" customWidth="1"/>
    <col min="2" max="2" width="97.42578125" style="4" bestFit="1" customWidth="1"/>
    <col min="3" max="3" width="11.28515625" style="4" bestFit="1" customWidth="1"/>
    <col min="4" max="4" width="11.42578125" style="4" bestFit="1" customWidth="1"/>
    <col min="5" max="16384" width="9.140625" style="4"/>
  </cols>
  <sheetData>
    <row r="1" spans="1:4" ht="15.75" x14ac:dyDescent="0.25">
      <c r="A1" s="108"/>
      <c r="B1" s="108" t="s">
        <v>134</v>
      </c>
      <c r="C1" s="108"/>
    </row>
    <row r="3" spans="1:4" ht="15" x14ac:dyDescent="0.25">
      <c r="A3" s="15" t="s">
        <v>75</v>
      </c>
      <c r="B3" s="106" t="s">
        <v>76</v>
      </c>
      <c r="C3" s="106" t="s">
        <v>77</v>
      </c>
      <c r="D3" s="107"/>
    </row>
    <row r="4" spans="1:4" x14ac:dyDescent="0.2">
      <c r="A4" s="4">
        <v>1</v>
      </c>
      <c r="B4" s="4" t="s">
        <v>111</v>
      </c>
      <c r="C4" s="4" t="s">
        <v>112</v>
      </c>
    </row>
    <row r="5" spans="1:4" x14ac:dyDescent="0.2">
      <c r="A5" s="4">
        <v>2</v>
      </c>
      <c r="B5" s="4" t="s">
        <v>113</v>
      </c>
      <c r="C5" s="4" t="s">
        <v>112</v>
      </c>
    </row>
    <row r="6" spans="1:4" x14ac:dyDescent="0.2">
      <c r="A6" s="4">
        <v>3</v>
      </c>
      <c r="B6" s="4" t="s">
        <v>114</v>
      </c>
      <c r="C6" s="4" t="s">
        <v>115</v>
      </c>
    </row>
    <row r="7" spans="1:4" x14ac:dyDescent="0.2">
      <c r="A7" s="4">
        <v>4</v>
      </c>
      <c r="B7" s="4" t="s">
        <v>116</v>
      </c>
      <c r="C7" s="4" t="s">
        <v>117</v>
      </c>
    </row>
    <row r="8" spans="1:4" x14ac:dyDescent="0.2">
      <c r="A8" s="4">
        <v>5</v>
      </c>
      <c r="B8" s="4" t="s">
        <v>118</v>
      </c>
      <c r="C8" s="4" t="s">
        <v>119</v>
      </c>
    </row>
    <row r="9" spans="1:4" x14ac:dyDescent="0.2">
      <c r="A9" s="4">
        <v>6</v>
      </c>
      <c r="B9" s="4" t="s">
        <v>120</v>
      </c>
      <c r="C9" s="4" t="s">
        <v>115</v>
      </c>
    </row>
    <row r="10" spans="1:4" x14ac:dyDescent="0.2">
      <c r="A10" s="4">
        <v>7</v>
      </c>
      <c r="B10" s="4" t="s">
        <v>121</v>
      </c>
      <c r="C10" s="4" t="s">
        <v>115</v>
      </c>
    </row>
    <row r="11" spans="1:4" x14ac:dyDescent="0.2">
      <c r="A11" s="4">
        <v>8</v>
      </c>
      <c r="B11" s="4" t="s">
        <v>135</v>
      </c>
      <c r="C11" s="4" t="s">
        <v>122</v>
      </c>
    </row>
    <row r="12" spans="1:4" x14ac:dyDescent="0.2">
      <c r="A12" s="4">
        <v>9</v>
      </c>
      <c r="B12" s="4" t="s">
        <v>123</v>
      </c>
      <c r="C12" s="4" t="s">
        <v>122</v>
      </c>
    </row>
    <row r="13" spans="1:4" x14ac:dyDescent="0.2">
      <c r="A13" s="4">
        <v>10</v>
      </c>
      <c r="B13" s="4" t="s">
        <v>133</v>
      </c>
      <c r="C13" s="4" t="s">
        <v>122</v>
      </c>
    </row>
    <row r="14" spans="1:4" x14ac:dyDescent="0.2">
      <c r="A14" s="4">
        <v>11</v>
      </c>
      <c r="B14" s="4" t="s">
        <v>124</v>
      </c>
      <c r="C14" s="4" t="s">
        <v>122</v>
      </c>
    </row>
    <row r="15" spans="1:4" x14ac:dyDescent="0.2">
      <c r="A15" s="4">
        <v>12</v>
      </c>
      <c r="B15" s="4" t="s">
        <v>125</v>
      </c>
      <c r="C15" s="4" t="s">
        <v>122</v>
      </c>
    </row>
    <row r="16" spans="1:4" x14ac:dyDescent="0.2">
      <c r="A16" s="4">
        <v>13</v>
      </c>
      <c r="B16" s="4" t="s">
        <v>126</v>
      </c>
      <c r="C16" s="4" t="s">
        <v>122</v>
      </c>
    </row>
    <row r="17" spans="1:3" x14ac:dyDescent="0.2">
      <c r="A17" s="4">
        <v>14</v>
      </c>
      <c r="B17" s="4" t="s">
        <v>136</v>
      </c>
      <c r="C17" s="4" t="s">
        <v>115</v>
      </c>
    </row>
    <row r="18" spans="1:3" x14ac:dyDescent="0.2">
      <c r="A18" s="4">
        <v>15</v>
      </c>
      <c r="B18" s="4" t="s">
        <v>127</v>
      </c>
      <c r="C18" s="4" t="s">
        <v>128</v>
      </c>
    </row>
    <row r="19" spans="1:3" x14ac:dyDescent="0.2">
      <c r="A19" s="4">
        <v>16</v>
      </c>
      <c r="B19" s="4" t="s">
        <v>132</v>
      </c>
      <c r="C19" s="4" t="s">
        <v>122</v>
      </c>
    </row>
    <row r="20" spans="1:3" x14ac:dyDescent="0.2">
      <c r="A20" s="4">
        <v>17</v>
      </c>
      <c r="B20" s="4" t="s">
        <v>129</v>
      </c>
      <c r="C20" s="4" t="s">
        <v>122</v>
      </c>
    </row>
    <row r="21" spans="1:3" x14ac:dyDescent="0.2">
      <c r="A21" s="4">
        <v>18</v>
      </c>
      <c r="B21" s="4" t="s">
        <v>130</v>
      </c>
      <c r="C21" s="4" t="s">
        <v>122</v>
      </c>
    </row>
    <row r="22" spans="1:3" x14ac:dyDescent="0.2">
      <c r="A22" s="4">
        <v>19</v>
      </c>
      <c r="B22" s="4" t="s">
        <v>137</v>
      </c>
      <c r="C22" s="4" t="s">
        <v>122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F2B3-7D5C-497D-A7D9-1BC739A32607}">
  <dimension ref="B2:H24"/>
  <sheetViews>
    <sheetView workbookViewId="0">
      <selection activeCell="I28" sqref="I28"/>
    </sheetView>
  </sheetViews>
  <sheetFormatPr defaultRowHeight="14.25" x14ac:dyDescent="0.2"/>
  <cols>
    <col min="1" max="1" width="3.85546875" style="4" customWidth="1"/>
    <col min="2" max="2" width="10" style="4" customWidth="1"/>
    <col min="3" max="3" width="22.42578125" style="4" bestFit="1" customWidth="1"/>
    <col min="4" max="4" width="16.42578125" style="4" bestFit="1" customWidth="1"/>
    <col min="5" max="5" width="17.5703125" style="4" bestFit="1" customWidth="1"/>
    <col min="6" max="16384" width="9.140625" style="4"/>
  </cols>
  <sheetData>
    <row r="2" spans="2:8" x14ac:dyDescent="0.2">
      <c r="B2" s="111" t="s">
        <v>79</v>
      </c>
      <c r="C2" s="111"/>
      <c r="D2" s="111"/>
      <c r="E2" s="111"/>
      <c r="F2" s="12"/>
      <c r="G2" s="12"/>
      <c r="H2" s="12"/>
    </row>
    <row r="3" spans="2:8" x14ac:dyDescent="0.2">
      <c r="B3" s="18" t="s">
        <v>80</v>
      </c>
      <c r="C3" s="5"/>
      <c r="D3" s="5"/>
      <c r="E3" s="5"/>
      <c r="F3" s="12"/>
      <c r="G3" s="12"/>
      <c r="H3" s="12"/>
    </row>
    <row r="5" spans="2:8" ht="15" x14ac:dyDescent="0.2">
      <c r="C5" s="13" t="s">
        <v>81</v>
      </c>
      <c r="D5" s="13" t="s">
        <v>67</v>
      </c>
      <c r="E5" s="13" t="s">
        <v>70</v>
      </c>
    </row>
    <row r="6" spans="2:8" ht="14.25" customHeight="1" x14ac:dyDescent="0.2">
      <c r="B6" s="49"/>
      <c r="C6" s="4">
        <v>2008</v>
      </c>
      <c r="D6" s="6">
        <v>5.6369999999999996</v>
      </c>
      <c r="E6" s="6">
        <v>2.9860312852594832</v>
      </c>
      <c r="G6" s="6"/>
    </row>
    <row r="7" spans="2:8" ht="14.25" customHeight="1" x14ac:dyDescent="0.2">
      <c r="B7" s="49"/>
      <c r="C7" s="4">
        <v>2009</v>
      </c>
      <c r="D7" s="6">
        <v>-3.8929999999999998</v>
      </c>
      <c r="E7" s="6">
        <v>-2.0558832693455287</v>
      </c>
      <c r="G7" s="6"/>
    </row>
    <row r="8" spans="2:8" ht="14.25" customHeight="1" x14ac:dyDescent="0.2">
      <c r="B8" s="49"/>
      <c r="C8" s="4">
        <v>2010</v>
      </c>
      <c r="D8" s="6">
        <v>-6.3150000000000004</v>
      </c>
      <c r="E8" s="6">
        <v>-3.2075864626137132</v>
      </c>
      <c r="G8" s="6"/>
    </row>
    <row r="9" spans="2:8" ht="14.25" customHeight="1" x14ac:dyDescent="0.2">
      <c r="B9" s="49"/>
      <c r="C9" s="4">
        <v>2011</v>
      </c>
      <c r="D9" s="6">
        <v>-18.396000000000001</v>
      </c>
      <c r="E9" s="6">
        <v>-8.945817407288537</v>
      </c>
      <c r="G9" s="6"/>
    </row>
    <row r="10" spans="2:8" ht="14.25" customHeight="1" x14ac:dyDescent="0.2">
      <c r="B10" s="49"/>
      <c r="C10" s="4">
        <v>2012</v>
      </c>
      <c r="D10" s="6">
        <v>-9.24</v>
      </c>
      <c r="E10" s="6">
        <v>-4.2990941194534011</v>
      </c>
      <c r="G10" s="6"/>
    </row>
    <row r="11" spans="2:8" ht="14.25" customHeight="1" x14ac:dyDescent="0.2">
      <c r="B11" s="49"/>
      <c r="C11" s="4">
        <v>2013</v>
      </c>
      <c r="D11" s="6">
        <v>-4.4139999999999997</v>
      </c>
      <c r="E11" s="6">
        <v>-2.0171738544289624</v>
      </c>
      <c r="G11" s="6"/>
    </row>
    <row r="12" spans="2:8" ht="14.25" customHeight="1" x14ac:dyDescent="0.2">
      <c r="B12" s="49"/>
      <c r="C12" s="4">
        <v>2014</v>
      </c>
      <c r="D12" s="6">
        <v>-2.802</v>
      </c>
      <c r="E12" s="6">
        <v>-1.1827625652693297</v>
      </c>
      <c r="G12" s="6"/>
    </row>
    <row r="13" spans="2:8" ht="14.25" customHeight="1" x14ac:dyDescent="0.2">
      <c r="B13" s="49"/>
      <c r="C13" s="4">
        <v>2015</v>
      </c>
      <c r="D13" s="6">
        <v>0.41399999999999998</v>
      </c>
      <c r="E13" s="6">
        <v>0.16857844394766738</v>
      </c>
      <c r="G13" s="6"/>
    </row>
    <row r="14" spans="2:8" ht="14.25" customHeight="1" x14ac:dyDescent="0.2">
      <c r="B14" s="49"/>
      <c r="C14" s="4">
        <v>2016</v>
      </c>
      <c r="D14" s="6">
        <v>1.831</v>
      </c>
      <c r="E14" s="6">
        <v>0.70772037508020313</v>
      </c>
      <c r="G14" s="6"/>
    </row>
    <row r="15" spans="2:8" ht="14.25" customHeight="1" x14ac:dyDescent="0.2">
      <c r="B15" s="49"/>
      <c r="C15" s="4">
        <v>2017</v>
      </c>
      <c r="D15" s="6">
        <v>4.069</v>
      </c>
      <c r="E15" s="6">
        <v>1.4768598670862416</v>
      </c>
      <c r="G15" s="6"/>
    </row>
    <row r="16" spans="2:8" ht="14.25" customHeight="1" x14ac:dyDescent="0.2">
      <c r="B16" s="49"/>
      <c r="C16" s="4">
        <v>2018</v>
      </c>
      <c r="D16" s="6">
        <v>5.5339999999999998</v>
      </c>
      <c r="E16" s="6">
        <v>1.8721118260363596</v>
      </c>
      <c r="G16" s="6"/>
    </row>
    <row r="17" spans="2:7" ht="14.25" customHeight="1" x14ac:dyDescent="0.2">
      <c r="B17" s="49"/>
      <c r="C17" s="4">
        <v>2019</v>
      </c>
      <c r="D17" s="6">
        <v>7.4290000000000003</v>
      </c>
      <c r="E17" s="6">
        <v>2.395308046481035</v>
      </c>
      <c r="G17" s="6"/>
    </row>
    <row r="18" spans="2:7" ht="14.25" customHeight="1" x14ac:dyDescent="0.2">
      <c r="B18" s="49"/>
      <c r="C18" s="4">
        <v>2020</v>
      </c>
      <c r="D18" s="6">
        <v>-23.2</v>
      </c>
      <c r="E18" s="6">
        <v>-7.3</v>
      </c>
      <c r="G18" s="6"/>
    </row>
    <row r="19" spans="2:7" ht="14.25" customHeight="1" x14ac:dyDescent="0.2">
      <c r="B19" s="97"/>
      <c r="C19" s="15">
        <v>2021</v>
      </c>
      <c r="D19" s="16">
        <v>-4.6970000000000001</v>
      </c>
      <c r="E19" s="16">
        <v>-1.3711746795386408</v>
      </c>
      <c r="G19" s="6"/>
    </row>
    <row r="20" spans="2:7" x14ac:dyDescent="0.2">
      <c r="B20" s="115" t="s">
        <v>61</v>
      </c>
      <c r="C20" s="14">
        <v>2022</v>
      </c>
      <c r="D20" s="6">
        <v>-18.978000000000002</v>
      </c>
      <c r="E20" s="6">
        <v>-5.2372318671402196</v>
      </c>
      <c r="G20" s="6"/>
    </row>
    <row r="21" spans="2:7" x14ac:dyDescent="0.2">
      <c r="B21" s="116"/>
      <c r="C21" s="4">
        <v>2023</v>
      </c>
      <c r="D21" s="6">
        <v>-6.6340000000000003</v>
      </c>
      <c r="E21" s="6">
        <v>-1.6524437934968341</v>
      </c>
      <c r="G21" s="6"/>
    </row>
    <row r="22" spans="2:7" x14ac:dyDescent="0.2">
      <c r="B22" s="116"/>
      <c r="C22" s="4">
        <v>2024</v>
      </c>
      <c r="D22" s="6">
        <v>-2.5870000000000002</v>
      </c>
      <c r="E22" s="6">
        <v>-0.61452288367297969</v>
      </c>
      <c r="G22" s="6"/>
    </row>
    <row r="23" spans="2:7" x14ac:dyDescent="0.2">
      <c r="B23" s="116"/>
      <c r="C23" s="4">
        <v>2025</v>
      </c>
      <c r="D23" s="6">
        <v>2.645</v>
      </c>
      <c r="E23" s="6">
        <v>0.59935328760573658</v>
      </c>
      <c r="G23" s="6"/>
    </row>
    <row r="24" spans="2:7" x14ac:dyDescent="0.2">
      <c r="B24" s="116"/>
      <c r="C24" s="4">
        <v>2026</v>
      </c>
      <c r="D24" s="6">
        <v>6.98</v>
      </c>
      <c r="E24" s="6">
        <v>1.5042066064409352</v>
      </c>
      <c r="G24" s="6"/>
    </row>
  </sheetData>
  <mergeCells count="2">
    <mergeCell ref="B20:B24"/>
    <mergeCell ref="B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7C847-8DCC-4D41-97A5-AF127A5D50D1}">
  <dimension ref="B2:I24"/>
  <sheetViews>
    <sheetView workbookViewId="0">
      <selection activeCell="C34" sqref="C34"/>
    </sheetView>
  </sheetViews>
  <sheetFormatPr defaultRowHeight="14.25" x14ac:dyDescent="0.2"/>
  <cols>
    <col min="1" max="1" width="5.28515625" style="4" customWidth="1"/>
    <col min="2" max="2" width="16.42578125" style="4" customWidth="1"/>
    <col min="3" max="3" width="13.140625" style="4" customWidth="1"/>
    <col min="4" max="4" width="12.140625" style="4" customWidth="1"/>
    <col min="5" max="16384" width="9.140625" style="4"/>
  </cols>
  <sheetData>
    <row r="2" spans="2:9" ht="14.25" customHeight="1" x14ac:dyDescent="0.2">
      <c r="B2" s="102" t="s">
        <v>82</v>
      </c>
      <c r="C2" s="101"/>
      <c r="D2" s="101"/>
      <c r="E2" s="5"/>
      <c r="F2" s="5"/>
      <c r="G2" s="5"/>
      <c r="H2" s="5"/>
      <c r="I2" s="5"/>
    </row>
    <row r="3" spans="2:9" x14ac:dyDescent="0.2">
      <c r="B3" s="18" t="s">
        <v>80</v>
      </c>
      <c r="C3" s="5"/>
      <c r="D3" s="5"/>
      <c r="E3" s="5"/>
      <c r="F3" s="5"/>
      <c r="G3" s="5"/>
      <c r="H3" s="5"/>
      <c r="I3" s="5"/>
    </row>
    <row r="5" spans="2:9" ht="45" x14ac:dyDescent="0.2">
      <c r="C5" s="98" t="s">
        <v>81</v>
      </c>
      <c r="D5" s="13" t="s">
        <v>83</v>
      </c>
    </row>
    <row r="6" spans="2:9" x14ac:dyDescent="0.2">
      <c r="B6" s="114" t="s">
        <v>59</v>
      </c>
      <c r="C6" s="12">
        <v>2019</v>
      </c>
      <c r="D6" s="19">
        <v>2.3953080464810319</v>
      </c>
    </row>
    <row r="7" spans="2:9" x14ac:dyDescent="0.2">
      <c r="B7" s="114"/>
      <c r="C7" s="12">
        <v>2020</v>
      </c>
      <c r="D7" s="19">
        <v>-7.2368834038492826</v>
      </c>
    </row>
    <row r="8" spans="2:9" x14ac:dyDescent="0.2">
      <c r="B8" s="114"/>
      <c r="C8" s="12">
        <v>2021</v>
      </c>
      <c r="D8" s="19">
        <v>-1.371174679538641</v>
      </c>
    </row>
    <row r="9" spans="2:9" x14ac:dyDescent="0.2">
      <c r="B9" s="114" t="s">
        <v>61</v>
      </c>
      <c r="C9" s="12">
        <v>2022</v>
      </c>
      <c r="D9" s="19">
        <v>-5.2372318671402143</v>
      </c>
    </row>
    <row r="10" spans="2:9" x14ac:dyDescent="0.2">
      <c r="B10" s="114"/>
      <c r="C10" s="12">
        <v>2023</v>
      </c>
      <c r="D10" s="19">
        <v>-1.6524437934968401</v>
      </c>
    </row>
    <row r="11" spans="2:9" x14ac:dyDescent="0.2">
      <c r="B11" s="114"/>
      <c r="C11" s="12">
        <v>2024</v>
      </c>
      <c r="D11" s="19">
        <v>-0.61452288367298791</v>
      </c>
    </row>
    <row r="12" spans="2:9" x14ac:dyDescent="0.2">
      <c r="B12" s="114"/>
      <c r="C12" s="12">
        <v>2025</v>
      </c>
      <c r="D12" s="19">
        <v>0.5993532876057438</v>
      </c>
    </row>
    <row r="13" spans="2:9" x14ac:dyDescent="0.2">
      <c r="B13" s="114"/>
      <c r="C13" s="12">
        <v>2026</v>
      </c>
      <c r="D13" s="19">
        <v>1.5042066064409403</v>
      </c>
    </row>
    <row r="14" spans="2:9" x14ac:dyDescent="0.2">
      <c r="B14" s="116" t="s">
        <v>73</v>
      </c>
      <c r="C14" s="12">
        <v>2027</v>
      </c>
      <c r="D14" s="19">
        <v>1.457920395305462</v>
      </c>
    </row>
    <row r="15" spans="2:9" x14ac:dyDescent="0.2">
      <c r="B15" s="116"/>
      <c r="C15" s="12">
        <v>2028</v>
      </c>
      <c r="D15" s="19">
        <v>1.3032982209977402</v>
      </c>
    </row>
    <row r="16" spans="2:9" x14ac:dyDescent="0.2">
      <c r="B16" s="116"/>
      <c r="C16" s="12">
        <v>2029</v>
      </c>
      <c r="D16" s="19">
        <v>1.0618344161397379</v>
      </c>
    </row>
    <row r="17" spans="2:4" x14ac:dyDescent="0.2">
      <c r="B17" s="116"/>
      <c r="C17" s="12">
        <v>2030</v>
      </c>
      <c r="D17" s="19">
        <v>0.8111073790795329</v>
      </c>
    </row>
    <row r="18" spans="2:4" x14ac:dyDescent="0.2">
      <c r="B18" s="116"/>
      <c r="C18" s="12">
        <v>2031</v>
      </c>
      <c r="D18" s="19">
        <v>0.54933766634708681</v>
      </c>
    </row>
    <row r="19" spans="2:4" x14ac:dyDescent="0.2">
      <c r="B19" s="116"/>
      <c r="C19" s="12">
        <v>2032</v>
      </c>
      <c r="D19" s="19">
        <v>0.41052564684376158</v>
      </c>
    </row>
    <row r="20" spans="2:4" x14ac:dyDescent="0.2">
      <c r="B20" s="116"/>
      <c r="C20" s="12">
        <v>2033</v>
      </c>
      <c r="D20" s="19">
        <v>0.2648218558774168</v>
      </c>
    </row>
    <row r="21" spans="2:4" x14ac:dyDescent="0.2">
      <c r="B21" s="116"/>
      <c r="C21" s="12">
        <v>2034</v>
      </c>
      <c r="D21" s="19">
        <v>0.11589738025634738</v>
      </c>
    </row>
    <row r="22" spans="2:4" x14ac:dyDescent="0.2">
      <c r="B22" s="116"/>
      <c r="C22" s="12">
        <v>2035</v>
      </c>
      <c r="D22" s="19">
        <v>-1.5948517196151143E-2</v>
      </c>
    </row>
    <row r="23" spans="2:4" x14ac:dyDescent="0.2">
      <c r="B23" s="116"/>
      <c r="C23" s="12">
        <v>2036</v>
      </c>
      <c r="D23" s="19">
        <v>-0.14673851400725274</v>
      </c>
    </row>
    <row r="24" spans="2:4" ht="15" x14ac:dyDescent="0.2">
      <c r="B24" s="17"/>
      <c r="D24" s="6"/>
    </row>
  </sheetData>
  <mergeCells count="3">
    <mergeCell ref="B6:B8"/>
    <mergeCell ref="B9:B13"/>
    <mergeCell ref="B14:B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D595F-C799-4FE5-BEED-4CF0D569D9F6}">
  <sheetPr>
    <pageSetUpPr fitToPage="1"/>
  </sheetPr>
  <dimension ref="B2:D38"/>
  <sheetViews>
    <sheetView workbookViewId="0">
      <selection activeCell="H32" sqref="H32"/>
    </sheetView>
  </sheetViews>
  <sheetFormatPr defaultColWidth="9.140625" defaultRowHeight="14.25" x14ac:dyDescent="0.2"/>
  <cols>
    <col min="1" max="1" width="9.140625" style="12"/>
    <col min="2" max="2" width="10.42578125" style="12" customWidth="1"/>
    <col min="3" max="3" width="17.42578125" style="12" customWidth="1"/>
    <col min="4" max="4" width="17.28515625" style="12" customWidth="1"/>
    <col min="5" max="28" width="10.5703125" style="12" bestFit="1" customWidth="1"/>
    <col min="29" max="29" width="11.5703125" style="12" bestFit="1" customWidth="1"/>
    <col min="30" max="34" width="9.5703125" style="12" bestFit="1" customWidth="1"/>
    <col min="35" max="16384" width="9.140625" style="12"/>
  </cols>
  <sheetData>
    <row r="2" spans="2:4" x14ac:dyDescent="0.2">
      <c r="B2" s="5" t="s">
        <v>104</v>
      </c>
      <c r="C2" s="5"/>
      <c r="D2" s="5"/>
    </row>
    <row r="3" spans="2:4" x14ac:dyDescent="0.2">
      <c r="B3" s="54" t="s">
        <v>105</v>
      </c>
      <c r="C3" s="5"/>
      <c r="D3" s="5"/>
    </row>
    <row r="5" spans="2:4" ht="45" x14ac:dyDescent="0.25">
      <c r="B5" s="69" t="s">
        <v>81</v>
      </c>
      <c r="C5" s="69" t="s">
        <v>69</v>
      </c>
      <c r="D5" s="69" t="s">
        <v>141</v>
      </c>
    </row>
    <row r="6" spans="2:4" x14ac:dyDescent="0.2">
      <c r="B6" s="12">
        <v>1994</v>
      </c>
      <c r="C6" s="93">
        <v>4.4050609359010142</v>
      </c>
      <c r="D6" s="94">
        <v>45.32979812075542</v>
      </c>
    </row>
    <row r="7" spans="2:4" x14ac:dyDescent="0.2">
      <c r="B7" s="12">
        <v>1995</v>
      </c>
      <c r="C7" s="93">
        <v>4.0874721209813414</v>
      </c>
      <c r="D7" s="94">
        <v>42.082912473480931</v>
      </c>
    </row>
    <row r="8" spans="2:4" x14ac:dyDescent="0.2">
      <c r="B8" s="12">
        <v>1996</v>
      </c>
      <c r="C8" s="93">
        <v>3.7953017382748442</v>
      </c>
      <c r="D8" s="94">
        <v>34.678715357494262</v>
      </c>
    </row>
    <row r="9" spans="2:4" x14ac:dyDescent="0.2">
      <c r="B9" s="12">
        <v>1997</v>
      </c>
      <c r="C9" s="93">
        <v>2.8824226052402344</v>
      </c>
      <c r="D9" s="94">
        <v>29.67258909083791</v>
      </c>
    </row>
    <row r="10" spans="2:4" x14ac:dyDescent="0.2">
      <c r="B10" s="12">
        <v>1998</v>
      </c>
      <c r="C10" s="93">
        <v>2.5467572434425527</v>
      </c>
      <c r="D10" s="94">
        <v>29.032896328972818</v>
      </c>
    </row>
    <row r="11" spans="2:4" x14ac:dyDescent="0.2">
      <c r="B11" s="12">
        <v>1999</v>
      </c>
      <c r="C11" s="93">
        <v>2.1874740081510438</v>
      </c>
      <c r="D11" s="94">
        <v>23.95665899618324</v>
      </c>
    </row>
    <row r="12" spans="2:4" x14ac:dyDescent="0.2">
      <c r="B12" s="12">
        <v>2000</v>
      </c>
      <c r="C12" s="93">
        <v>1.9219873610808453</v>
      </c>
      <c r="D12" s="94">
        <v>22.571589453039877</v>
      </c>
    </row>
    <row r="13" spans="2:4" x14ac:dyDescent="0.2">
      <c r="B13" s="12">
        <v>2001</v>
      </c>
      <c r="C13" s="93">
        <v>1.884785916460791</v>
      </c>
      <c r="D13" s="94">
        <v>20.375955890774037</v>
      </c>
    </row>
    <row r="14" spans="2:4" x14ac:dyDescent="0.2">
      <c r="B14" s="12">
        <v>2002</v>
      </c>
      <c r="C14" s="93">
        <v>1.6302716349669404</v>
      </c>
      <c r="D14" s="94">
        <v>19.541516506692737</v>
      </c>
    </row>
    <row r="15" spans="2:4" x14ac:dyDescent="0.2">
      <c r="B15" s="12">
        <v>2003</v>
      </c>
      <c r="C15" s="93">
        <v>1.7197531134089734</v>
      </c>
      <c r="D15" s="94">
        <v>17.875757310772507</v>
      </c>
    </row>
    <row r="16" spans="2:4" x14ac:dyDescent="0.2">
      <c r="B16" s="12">
        <v>2004</v>
      </c>
      <c r="C16" s="93">
        <v>1.526003726918516</v>
      </c>
      <c r="D16" s="94">
        <v>16.166820260884297</v>
      </c>
    </row>
    <row r="17" spans="2:4" x14ac:dyDescent="0.2">
      <c r="B17" s="12">
        <v>2005</v>
      </c>
      <c r="C17" s="93">
        <v>1.4500054199850791</v>
      </c>
      <c r="D17" s="94">
        <v>12.675735683268826</v>
      </c>
    </row>
    <row r="18" spans="2:4" x14ac:dyDescent="0.2">
      <c r="B18" s="12">
        <v>2006</v>
      </c>
      <c r="C18" s="93">
        <v>1.4328808446455505</v>
      </c>
      <c r="D18" s="94">
        <v>9.8298867561913106</v>
      </c>
    </row>
    <row r="19" spans="2:4" x14ac:dyDescent="0.2">
      <c r="B19" s="12">
        <v>2007</v>
      </c>
      <c r="C19" s="93">
        <v>1.3279659712283542</v>
      </c>
      <c r="D19" s="94">
        <v>7.6291046350516885</v>
      </c>
    </row>
    <row r="20" spans="2:4" x14ac:dyDescent="0.2">
      <c r="B20" s="12">
        <v>2008</v>
      </c>
      <c r="C20" s="93">
        <v>1.3031110451904078</v>
      </c>
      <c r="D20" s="94">
        <v>5.4338671144565875</v>
      </c>
    </row>
    <row r="21" spans="2:4" x14ac:dyDescent="0.2">
      <c r="B21" s="12">
        <v>2009</v>
      </c>
      <c r="C21" s="93">
        <v>1.2827486414693783</v>
      </c>
      <c r="D21" s="94">
        <v>9.040499791401519</v>
      </c>
    </row>
    <row r="22" spans="2:4" x14ac:dyDescent="0.2">
      <c r="B22" s="12">
        <v>2010</v>
      </c>
      <c r="C22" s="93">
        <v>1.1738293452256992</v>
      </c>
      <c r="D22" s="94">
        <v>13.581068382797381</v>
      </c>
    </row>
    <row r="23" spans="2:4" x14ac:dyDescent="0.2">
      <c r="B23" s="12">
        <v>2011</v>
      </c>
      <c r="C23" s="93">
        <v>1.4909695678814228</v>
      </c>
      <c r="D23" s="94">
        <v>19.513903072389343</v>
      </c>
    </row>
    <row r="24" spans="2:4" x14ac:dyDescent="0.2">
      <c r="B24" s="12">
        <v>2012</v>
      </c>
      <c r="C24" s="93">
        <v>1.6335627114070228</v>
      </c>
      <c r="D24" s="94">
        <v>23.575692437967888</v>
      </c>
    </row>
    <row r="25" spans="2:4" x14ac:dyDescent="0.2">
      <c r="B25" s="12">
        <v>2013</v>
      </c>
      <c r="C25" s="93">
        <v>1.6538632032574569</v>
      </c>
      <c r="D25" s="94">
        <v>25.516289570013846</v>
      </c>
    </row>
    <row r="26" spans="2:4" x14ac:dyDescent="0.2">
      <c r="B26" s="12">
        <v>2014</v>
      </c>
      <c r="C26" s="93">
        <v>1.5280515654086271</v>
      </c>
      <c r="D26" s="94">
        <v>25.297695681354814</v>
      </c>
    </row>
    <row r="27" spans="2:4" x14ac:dyDescent="0.2">
      <c r="B27" s="12">
        <v>2015</v>
      </c>
      <c r="C27" s="93">
        <v>1.5404160711449897</v>
      </c>
      <c r="D27" s="94">
        <v>24.688598152152224</v>
      </c>
    </row>
    <row r="28" spans="2:4" x14ac:dyDescent="0.2">
      <c r="B28" s="12">
        <v>2016</v>
      </c>
      <c r="C28" s="93">
        <v>1.3876112214843961</v>
      </c>
      <c r="D28" s="94">
        <v>23.917933812104302</v>
      </c>
    </row>
    <row r="29" spans="2:4" x14ac:dyDescent="0.2">
      <c r="B29" s="12">
        <v>2017</v>
      </c>
      <c r="C29" s="93">
        <v>1.282679471684143</v>
      </c>
      <c r="D29" s="94">
        <v>21.588504520592195</v>
      </c>
    </row>
    <row r="30" spans="2:4" x14ac:dyDescent="0.2">
      <c r="B30" s="12">
        <v>2018</v>
      </c>
      <c r="C30" s="93">
        <v>1.1830095872152422</v>
      </c>
      <c r="D30" s="94">
        <v>19.450139038301501</v>
      </c>
    </row>
    <row r="31" spans="2:4" x14ac:dyDescent="0.2">
      <c r="B31" s="12">
        <v>2019</v>
      </c>
      <c r="C31" s="93">
        <v>1.190076995498923</v>
      </c>
      <c r="D31" s="94">
        <v>18.615628667603854</v>
      </c>
    </row>
    <row r="32" spans="2:4" x14ac:dyDescent="0.2">
      <c r="B32" s="12">
        <v>2020</v>
      </c>
      <c r="C32" s="93">
        <v>1.0131699539239936</v>
      </c>
      <c r="D32" s="94">
        <v>26.168849104217145</v>
      </c>
    </row>
    <row r="33" spans="2:4" x14ac:dyDescent="0.2">
      <c r="B33" s="12">
        <v>2021</v>
      </c>
      <c r="C33" s="93">
        <v>0.55991335647330487</v>
      </c>
      <c r="D33" s="94">
        <v>29.799768211050555</v>
      </c>
    </row>
    <row r="34" spans="2:4" x14ac:dyDescent="0.2">
      <c r="B34" s="12">
        <v>2022</v>
      </c>
      <c r="C34" s="93">
        <v>0.77876848609282856</v>
      </c>
      <c r="D34" s="94">
        <v>36.873666752215293</v>
      </c>
    </row>
    <row r="35" spans="2:4" x14ac:dyDescent="0.2">
      <c r="B35" s="12">
        <v>2023</v>
      </c>
      <c r="C35" s="93">
        <v>1.0738144699675689</v>
      </c>
      <c r="D35" s="94">
        <v>40.771323100835438</v>
      </c>
    </row>
    <row r="36" spans="2:4" x14ac:dyDescent="0.2">
      <c r="B36" s="12">
        <v>2024</v>
      </c>
      <c r="C36" s="93">
        <v>1.1451932053295073</v>
      </c>
      <c r="D36" s="94">
        <v>41.161156072659551</v>
      </c>
    </row>
    <row r="37" spans="2:4" x14ac:dyDescent="0.2">
      <c r="B37" s="12">
        <v>2025</v>
      </c>
      <c r="C37" s="93">
        <v>1.108293735228604</v>
      </c>
      <c r="D37" s="94">
        <v>37.480087648337104</v>
      </c>
    </row>
    <row r="38" spans="2:4" x14ac:dyDescent="0.2">
      <c r="B38" s="12">
        <v>2026</v>
      </c>
      <c r="C38" s="93">
        <v>0.99152644645196886</v>
      </c>
      <c r="D38" s="94">
        <v>31.867414316254049</v>
      </c>
    </row>
  </sheetData>
  <pageMargins left="0.70866141732283472" right="0.70866141732283472" top="0.74803149606299213" bottom="0.74803149606299213" header="0.31496062992125984" footer="0.31496062992125984"/>
  <pageSetup paperSize="9" scale="3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1FB1C-4BA4-4F71-942A-3452F338803E}">
  <dimension ref="B2:F12"/>
  <sheetViews>
    <sheetView workbookViewId="0">
      <selection activeCell="G1" sqref="G1"/>
    </sheetView>
  </sheetViews>
  <sheetFormatPr defaultRowHeight="14.25" x14ac:dyDescent="0.2"/>
  <cols>
    <col min="1" max="1" width="4.5703125" style="4" customWidth="1"/>
    <col min="2" max="2" width="12.85546875" style="4" customWidth="1"/>
    <col min="3" max="3" width="16.5703125" style="4" customWidth="1"/>
    <col min="4" max="4" width="12.5703125" style="4" customWidth="1"/>
    <col min="5" max="5" width="19.28515625" style="4" customWidth="1"/>
    <col min="6" max="6" width="18.5703125" style="4" bestFit="1" customWidth="1"/>
    <col min="7" max="16384" width="9.140625" style="4"/>
  </cols>
  <sheetData>
    <row r="2" spans="2:6" ht="15" customHeight="1" x14ac:dyDescent="0.2">
      <c r="B2" s="22" t="s">
        <v>84</v>
      </c>
      <c r="C2" s="22"/>
      <c r="D2" s="5"/>
      <c r="E2" s="5"/>
      <c r="F2" s="5"/>
    </row>
    <row r="3" spans="2:6" x14ac:dyDescent="0.2">
      <c r="B3" s="18" t="s">
        <v>80</v>
      </c>
      <c r="C3" s="5"/>
      <c r="D3" s="5"/>
      <c r="E3" s="5"/>
      <c r="F3" s="5"/>
    </row>
    <row r="4" spans="2:6" ht="60" x14ac:dyDescent="0.25">
      <c r="B4" s="26" t="s">
        <v>81</v>
      </c>
      <c r="C4" s="27" t="s">
        <v>54</v>
      </c>
      <c r="D4" s="27" t="s">
        <v>55</v>
      </c>
      <c r="E4" s="28" t="s">
        <v>57</v>
      </c>
      <c r="F4" s="28" t="s">
        <v>58</v>
      </c>
    </row>
    <row r="5" spans="2:6" x14ac:dyDescent="0.2">
      <c r="B5" s="12">
        <v>2019</v>
      </c>
      <c r="C5" s="19">
        <v>18.615628667603854</v>
      </c>
      <c r="D5" s="19">
        <v>1.751421901801721</v>
      </c>
      <c r="E5" s="19">
        <v>50</v>
      </c>
      <c r="F5" s="19">
        <v>30</v>
      </c>
    </row>
    <row r="6" spans="2:6" x14ac:dyDescent="0.2">
      <c r="B6" s="12">
        <v>2020</v>
      </c>
      <c r="C6" s="19">
        <v>26.168849104217145</v>
      </c>
      <c r="D6" s="19">
        <v>11.208271082597832</v>
      </c>
      <c r="E6" s="19">
        <v>50</v>
      </c>
      <c r="F6" s="19">
        <v>30</v>
      </c>
    </row>
    <row r="7" spans="2:6" x14ac:dyDescent="0.2">
      <c r="B7" s="12">
        <v>2021</v>
      </c>
      <c r="C7" s="19">
        <v>29.799768211050559</v>
      </c>
      <c r="D7" s="19">
        <v>10.486260520269862</v>
      </c>
      <c r="E7" s="19">
        <v>50</v>
      </c>
      <c r="F7" s="19">
        <v>30</v>
      </c>
    </row>
    <row r="8" spans="2:6" x14ac:dyDescent="0.2">
      <c r="B8" s="12">
        <v>2022</v>
      </c>
      <c r="C8" s="19">
        <v>36.873666752215286</v>
      </c>
      <c r="D8" s="19">
        <v>16.878744477284076</v>
      </c>
      <c r="E8" s="19">
        <v>50</v>
      </c>
      <c r="F8" s="19">
        <v>30</v>
      </c>
    </row>
    <row r="9" spans="2:6" x14ac:dyDescent="0.2">
      <c r="B9" s="12">
        <v>2023</v>
      </c>
      <c r="C9" s="19">
        <v>40.771323100835446</v>
      </c>
      <c r="D9" s="19">
        <v>18.674557745861421</v>
      </c>
      <c r="E9" s="19">
        <v>50</v>
      </c>
      <c r="F9" s="19">
        <v>30</v>
      </c>
    </row>
    <row r="10" spans="2:6" x14ac:dyDescent="0.2">
      <c r="B10" s="12">
        <v>2024</v>
      </c>
      <c r="C10" s="19">
        <v>41.161156072659558</v>
      </c>
      <c r="D10" s="19">
        <v>19.856191668428444</v>
      </c>
      <c r="E10" s="19">
        <v>50</v>
      </c>
      <c r="F10" s="19">
        <v>30</v>
      </c>
    </row>
    <row r="11" spans="2:6" x14ac:dyDescent="0.2">
      <c r="B11" s="12">
        <v>2025</v>
      </c>
      <c r="C11" s="19">
        <v>37.480087648337104</v>
      </c>
      <c r="D11" s="19">
        <v>17.305561409352631</v>
      </c>
      <c r="E11" s="19">
        <v>50</v>
      </c>
      <c r="F11" s="19">
        <v>30</v>
      </c>
    </row>
    <row r="12" spans="2:6" x14ac:dyDescent="0.2">
      <c r="B12" s="12">
        <v>2026</v>
      </c>
      <c r="C12" s="19">
        <v>31.867414316254049</v>
      </c>
      <c r="D12" s="19">
        <v>14.972458795945109</v>
      </c>
      <c r="E12" s="19">
        <v>50</v>
      </c>
      <c r="F12" s="19">
        <v>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26EC-5351-4D83-9870-DFF59A7FCFCB}">
  <dimension ref="A2:E23"/>
  <sheetViews>
    <sheetView workbookViewId="0">
      <selection activeCell="B2" sqref="B2"/>
    </sheetView>
  </sheetViews>
  <sheetFormatPr defaultRowHeight="14.25" x14ac:dyDescent="0.2"/>
  <cols>
    <col min="1" max="1" width="12.5703125" style="4" bestFit="1" customWidth="1"/>
    <col min="2" max="2" width="14" style="4" customWidth="1"/>
    <col min="3" max="3" width="24.42578125" style="4" customWidth="1"/>
    <col min="4" max="4" width="16.42578125" style="4" customWidth="1"/>
    <col min="5" max="16384" width="9.140625" style="4"/>
  </cols>
  <sheetData>
    <row r="2" spans="1:5" x14ac:dyDescent="0.2">
      <c r="B2" s="21" t="s">
        <v>85</v>
      </c>
      <c r="C2" s="21"/>
      <c r="D2" s="5"/>
      <c r="E2" s="5"/>
    </row>
    <row r="3" spans="1:5" x14ac:dyDescent="0.2">
      <c r="B3" s="18" t="s">
        <v>80</v>
      </c>
      <c r="C3" s="5"/>
      <c r="D3" s="5"/>
      <c r="E3" s="5"/>
    </row>
    <row r="5" spans="1:5" ht="38.25" customHeight="1" x14ac:dyDescent="0.25">
      <c r="B5" s="69" t="s">
        <v>81</v>
      </c>
      <c r="C5" s="20" t="s">
        <v>54</v>
      </c>
      <c r="D5" s="20" t="s">
        <v>55</v>
      </c>
    </row>
    <row r="6" spans="1:5" x14ac:dyDescent="0.2">
      <c r="A6" s="114" t="s">
        <v>59</v>
      </c>
      <c r="B6" s="12">
        <v>2019</v>
      </c>
      <c r="C6" s="19">
        <v>18.615628667603854</v>
      </c>
      <c r="D6" s="19">
        <v>1.751421901801721</v>
      </c>
    </row>
    <row r="7" spans="1:5" x14ac:dyDescent="0.2">
      <c r="A7" s="114"/>
      <c r="B7" s="12">
        <v>2020</v>
      </c>
      <c r="C7" s="19">
        <v>26.168849104217145</v>
      </c>
      <c r="D7" s="19">
        <v>11.208271082597832</v>
      </c>
    </row>
    <row r="8" spans="1:5" x14ac:dyDescent="0.2">
      <c r="A8" s="114"/>
      <c r="B8" s="12">
        <v>2021</v>
      </c>
      <c r="C8" s="19">
        <v>29.799768211050559</v>
      </c>
      <c r="D8" s="19">
        <v>10.486260520269862</v>
      </c>
    </row>
    <row r="9" spans="1:5" x14ac:dyDescent="0.2">
      <c r="A9" s="114" t="s">
        <v>61</v>
      </c>
      <c r="B9" s="12">
        <v>2022</v>
      </c>
      <c r="C9" s="19">
        <v>36.873666752215286</v>
      </c>
      <c r="D9" s="19">
        <v>16.878744477284076</v>
      </c>
    </row>
    <row r="10" spans="1:5" x14ac:dyDescent="0.2">
      <c r="A10" s="114"/>
      <c r="B10" s="12">
        <v>2023</v>
      </c>
      <c r="C10" s="19">
        <v>40.771323100835446</v>
      </c>
      <c r="D10" s="19">
        <v>18.674557745861421</v>
      </c>
    </row>
    <row r="11" spans="1:5" x14ac:dyDescent="0.2">
      <c r="A11" s="114"/>
      <c r="B11" s="12">
        <v>2024</v>
      </c>
      <c r="C11" s="19">
        <v>41.161156072659558</v>
      </c>
      <c r="D11" s="19">
        <v>19.856191668428444</v>
      </c>
    </row>
    <row r="12" spans="1:5" x14ac:dyDescent="0.2">
      <c r="A12" s="114"/>
      <c r="B12" s="12">
        <v>2025</v>
      </c>
      <c r="C12" s="19">
        <v>37.480087648337104</v>
      </c>
      <c r="D12" s="19">
        <v>17.305561409352631</v>
      </c>
    </row>
    <row r="13" spans="1:5" x14ac:dyDescent="0.2">
      <c r="A13" s="114"/>
      <c r="B13" s="12">
        <v>2026</v>
      </c>
      <c r="C13" s="19">
        <v>31.867414316254049</v>
      </c>
      <c r="D13" s="19">
        <v>14.972458795945109</v>
      </c>
    </row>
    <row r="14" spans="1:5" x14ac:dyDescent="0.2">
      <c r="A14" s="116" t="s">
        <v>73</v>
      </c>
      <c r="B14" s="12">
        <v>2027</v>
      </c>
      <c r="C14" s="19">
        <v>30.12513059137099</v>
      </c>
      <c r="D14" s="19">
        <v>12.973693239728254</v>
      </c>
    </row>
    <row r="15" spans="1:5" x14ac:dyDescent="0.2">
      <c r="A15" s="116"/>
      <c r="B15" s="12">
        <v>2028</v>
      </c>
      <c r="C15" s="19">
        <v>28.361943574096159</v>
      </c>
      <c r="D15" s="19">
        <v>10.940006342699965</v>
      </c>
    </row>
    <row r="16" spans="1:5" x14ac:dyDescent="0.2">
      <c r="A16" s="116"/>
      <c r="B16" s="12">
        <v>2029</v>
      </c>
      <c r="C16" s="19">
        <v>26.758082203175103</v>
      </c>
      <c r="D16" s="19">
        <v>9.0215240552985456</v>
      </c>
    </row>
    <row r="17" spans="1:4" x14ac:dyDescent="0.2">
      <c r="A17" s="116"/>
      <c r="B17" s="12">
        <v>2030</v>
      </c>
      <c r="C17" s="19">
        <v>25.231276344915909</v>
      </c>
      <c r="D17" s="19">
        <v>7.1820740820147888</v>
      </c>
    </row>
    <row r="18" spans="1:4" x14ac:dyDescent="0.2">
      <c r="A18" s="116"/>
      <c r="B18" s="12">
        <v>2031</v>
      </c>
      <c r="C18" s="19">
        <v>23.770194547290522</v>
      </c>
      <c r="D18" s="19">
        <v>5.4115761653428791</v>
      </c>
    </row>
    <row r="19" spans="1:4" x14ac:dyDescent="0.2">
      <c r="A19" s="116"/>
      <c r="B19" s="12">
        <v>2032</v>
      </c>
      <c r="C19" s="19">
        <v>22.317735848514879</v>
      </c>
      <c r="D19" s="19">
        <v>3.6549246570181153</v>
      </c>
    </row>
    <row r="20" spans="1:4" x14ac:dyDescent="0.2">
      <c r="A20" s="116"/>
      <c r="B20" s="12">
        <v>2033</v>
      </c>
      <c r="C20" s="19">
        <v>20.889286237732502</v>
      </c>
      <c r="D20" s="19">
        <v>1.9239435987992386</v>
      </c>
    </row>
    <row r="21" spans="1:4" x14ac:dyDescent="0.2">
      <c r="A21" s="116"/>
      <c r="B21" s="12">
        <v>2034</v>
      </c>
      <c r="C21" s="19">
        <v>19.483853286875981</v>
      </c>
      <c r="D21" s="19">
        <v>0.22034623171063838</v>
      </c>
    </row>
    <row r="22" spans="1:4" x14ac:dyDescent="0.2">
      <c r="A22" s="116"/>
      <c r="B22" s="12">
        <v>2035</v>
      </c>
      <c r="C22" s="19">
        <v>18.092892893268626</v>
      </c>
      <c r="D22" s="19">
        <v>-1.4612858056540556</v>
      </c>
    </row>
    <row r="23" spans="1:4" x14ac:dyDescent="0.2">
      <c r="A23" s="116"/>
      <c r="B23" s="12">
        <v>2036</v>
      </c>
      <c r="C23" s="19">
        <v>16.718126320273072</v>
      </c>
      <c r="D23" s="19">
        <v>-3.1138717310708679</v>
      </c>
    </row>
  </sheetData>
  <mergeCells count="3">
    <mergeCell ref="A6:A8"/>
    <mergeCell ref="A9:A13"/>
    <mergeCell ref="A14:A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673C5-48CF-4D76-93B6-D93B2AA3E18B}">
  <dimension ref="A2:AD124"/>
  <sheetViews>
    <sheetView zoomScaleNormal="100" workbookViewId="0">
      <selection activeCell="H43" sqref="H43"/>
    </sheetView>
  </sheetViews>
  <sheetFormatPr defaultRowHeight="14.25" x14ac:dyDescent="0.2"/>
  <cols>
    <col min="1" max="1" width="13.42578125" style="12" customWidth="1"/>
    <col min="2" max="2" width="13.7109375" style="4" customWidth="1"/>
    <col min="3" max="3" width="20" style="29" bestFit="1" customWidth="1"/>
    <col min="4" max="4" width="17" style="4" customWidth="1"/>
    <col min="5" max="5" width="16.5703125" style="4" customWidth="1"/>
    <col min="6" max="6" width="14.28515625" style="4" customWidth="1"/>
    <col min="7" max="7" width="18" style="6" customWidth="1"/>
    <col min="8" max="10" width="9.140625" style="4"/>
    <col min="11" max="11" width="9.28515625" style="4" customWidth="1"/>
    <col min="12" max="12" width="17.28515625" style="4" customWidth="1"/>
    <col min="13" max="27" width="9.140625" style="4"/>
    <col min="28" max="28" width="10" style="4" customWidth="1"/>
    <col min="29" max="29" width="14.42578125" style="4" customWidth="1"/>
    <col min="30" max="30" width="10.5703125" style="4" bestFit="1" customWidth="1"/>
    <col min="31" max="31" width="9.140625" style="4"/>
    <col min="32" max="32" width="50.7109375" style="4" customWidth="1"/>
    <col min="33" max="16384" width="9.140625" style="4"/>
  </cols>
  <sheetData>
    <row r="2" spans="1:8" x14ac:dyDescent="0.2">
      <c r="B2" s="21" t="s">
        <v>139</v>
      </c>
      <c r="C2" s="30"/>
      <c r="D2" s="5"/>
      <c r="E2" s="5"/>
    </row>
    <row r="3" spans="1:8" x14ac:dyDescent="0.2">
      <c r="B3" s="18" t="s">
        <v>99</v>
      </c>
      <c r="C3" s="30"/>
      <c r="D3" s="5"/>
      <c r="E3" s="5"/>
    </row>
    <row r="4" spans="1:8" x14ac:dyDescent="0.2">
      <c r="B4" s="76"/>
      <c r="C4" s="77"/>
      <c r="D4" s="12"/>
      <c r="E4" s="12"/>
    </row>
    <row r="5" spans="1:8" ht="30" x14ac:dyDescent="0.25">
      <c r="B5" s="78" t="s">
        <v>81</v>
      </c>
      <c r="C5" s="79" t="s">
        <v>46</v>
      </c>
      <c r="D5" s="80" t="s">
        <v>52</v>
      </c>
      <c r="E5" s="78" t="s">
        <v>53</v>
      </c>
    </row>
    <row r="6" spans="1:8" ht="14.25" customHeight="1" x14ac:dyDescent="0.2">
      <c r="A6" s="27"/>
      <c r="B6" s="4">
        <v>1990</v>
      </c>
      <c r="D6" s="31"/>
      <c r="E6" s="31"/>
      <c r="F6" s="31"/>
      <c r="H6" s="31"/>
    </row>
    <row r="7" spans="1:8" x14ac:dyDescent="0.2">
      <c r="A7" s="99"/>
      <c r="B7" s="4">
        <v>1991</v>
      </c>
      <c r="C7" s="6">
        <v>0.24554009893034134</v>
      </c>
      <c r="D7" s="19">
        <v>8.8690410958904042</v>
      </c>
      <c r="E7" s="6">
        <v>8.6235009969600629</v>
      </c>
      <c r="F7" s="31"/>
      <c r="G7" s="19"/>
      <c r="H7" s="31"/>
    </row>
    <row r="8" spans="1:8" ht="15" customHeight="1" x14ac:dyDescent="0.2">
      <c r="A8" s="99"/>
      <c r="B8" s="4">
        <v>1992</v>
      </c>
      <c r="C8" s="6">
        <v>-0.499674899575131</v>
      </c>
      <c r="D8" s="19">
        <v>8.2980532445923476</v>
      </c>
      <c r="E8" s="6">
        <v>8.7977281441674791</v>
      </c>
      <c r="F8" s="31"/>
      <c r="G8" s="19"/>
      <c r="H8" s="31"/>
    </row>
    <row r="9" spans="1:8" x14ac:dyDescent="0.2">
      <c r="A9" s="99"/>
      <c r="B9" s="4">
        <v>1993</v>
      </c>
      <c r="C9" s="6">
        <v>1.8798338584932628</v>
      </c>
      <c r="D9" s="19">
        <v>6.3598679867986858</v>
      </c>
      <c r="E9" s="6">
        <v>4.480034128305423</v>
      </c>
      <c r="F9" s="31"/>
      <c r="G9" s="19"/>
      <c r="H9" s="31"/>
    </row>
    <row r="10" spans="1:8" x14ac:dyDescent="0.2">
      <c r="A10" s="99"/>
      <c r="B10" s="4">
        <v>1994</v>
      </c>
      <c r="C10" s="6">
        <v>6.5889361403015601</v>
      </c>
      <c r="D10" s="19">
        <v>5.3299348534201947</v>
      </c>
      <c r="E10" s="6">
        <v>-1.2590012868813654</v>
      </c>
      <c r="F10" s="31"/>
      <c r="G10" s="19"/>
      <c r="H10" s="31"/>
    </row>
    <row r="11" spans="1:8" x14ac:dyDescent="0.2">
      <c r="A11" s="99"/>
      <c r="B11" s="4">
        <v>1995</v>
      </c>
      <c r="C11" s="6">
        <v>5.2237637147496851</v>
      </c>
      <c r="D11" s="19">
        <v>3.7001127214170699</v>
      </c>
      <c r="E11" s="6">
        <v>-1.5236509933326152</v>
      </c>
      <c r="F11" s="31"/>
      <c r="G11" s="19"/>
      <c r="H11" s="31"/>
    </row>
    <row r="12" spans="1:8" ht="19.5" customHeight="1" x14ac:dyDescent="0.2">
      <c r="A12" s="99"/>
      <c r="B12" s="4">
        <v>1996</v>
      </c>
      <c r="C12" s="6">
        <v>4.3102907996991791</v>
      </c>
      <c r="D12" s="19">
        <v>5.7299999999999986</v>
      </c>
      <c r="E12" s="6">
        <v>1.4197092003008196</v>
      </c>
      <c r="F12" s="31"/>
      <c r="G12" s="19"/>
      <c r="H12" s="31"/>
    </row>
    <row r="13" spans="1:8" x14ac:dyDescent="0.2">
      <c r="A13" s="99"/>
      <c r="B13" s="4">
        <v>1997</v>
      </c>
      <c r="C13" s="6">
        <v>3.5133308298910926</v>
      </c>
      <c r="D13" s="19">
        <v>6.6341930618401257</v>
      </c>
      <c r="E13" s="6">
        <v>3.1208622319490331</v>
      </c>
      <c r="F13" s="31"/>
      <c r="G13" s="19"/>
      <c r="H13" s="31"/>
    </row>
    <row r="14" spans="1:8" x14ac:dyDescent="0.2">
      <c r="A14" s="99"/>
      <c r="B14" s="4">
        <v>1998</v>
      </c>
      <c r="C14" s="6">
        <v>1.0411527410975951</v>
      </c>
      <c r="D14" s="19">
        <v>5.1582089552238921</v>
      </c>
      <c r="E14" s="6">
        <v>4.117056214126297</v>
      </c>
      <c r="F14" s="31"/>
      <c r="G14" s="19"/>
      <c r="H14" s="31"/>
    </row>
    <row r="15" spans="1:8" x14ac:dyDescent="0.2">
      <c r="A15" s="99"/>
      <c r="B15" s="4">
        <v>1999</v>
      </c>
      <c r="C15" s="6">
        <v>1.7054063175430567</v>
      </c>
      <c r="D15" s="19">
        <v>6.1436857562408242</v>
      </c>
      <c r="E15" s="6">
        <v>4.4382794386977675</v>
      </c>
      <c r="F15" s="31"/>
      <c r="G15" s="19"/>
      <c r="H15" s="31"/>
    </row>
    <row r="16" spans="1:8" x14ac:dyDescent="0.2">
      <c r="A16" s="99"/>
      <c r="B16" s="4">
        <v>2000</v>
      </c>
      <c r="C16" s="6">
        <v>6.0463999774071908</v>
      </c>
      <c r="D16" s="19">
        <v>5.1054197349042774</v>
      </c>
      <c r="E16" s="6">
        <v>-0.94098024250291346</v>
      </c>
      <c r="F16" s="31"/>
      <c r="G16" s="19"/>
      <c r="H16" s="31"/>
    </row>
    <row r="17" spans="1:8" x14ac:dyDescent="0.2">
      <c r="A17" s="99"/>
      <c r="B17" s="4">
        <v>2001</v>
      </c>
      <c r="C17" s="6">
        <v>2.147774330568164</v>
      </c>
      <c r="D17" s="19">
        <v>3.1063005780346904</v>
      </c>
      <c r="E17" s="6">
        <v>0.95852624746652637</v>
      </c>
      <c r="F17" s="31"/>
      <c r="G17" s="19"/>
      <c r="H17" s="31"/>
    </row>
    <row r="18" spans="1:8" x14ac:dyDescent="0.2">
      <c r="A18" s="99"/>
      <c r="B18" s="4">
        <v>2002</v>
      </c>
      <c r="C18" s="6">
        <v>4.0012253304481549</v>
      </c>
      <c r="D18" s="19">
        <v>3.9726573426573459</v>
      </c>
      <c r="E18" s="6">
        <v>-2.8567987790808935E-2</v>
      </c>
      <c r="F18" s="31"/>
      <c r="G18" s="19"/>
      <c r="H18" s="31"/>
    </row>
    <row r="19" spans="1:8" x14ac:dyDescent="0.2">
      <c r="A19" s="99"/>
      <c r="B19" s="4">
        <v>2003</v>
      </c>
      <c r="C19" s="6">
        <v>4.4251004280333461</v>
      </c>
      <c r="D19" s="19">
        <v>4.5513623978201689</v>
      </c>
      <c r="E19" s="6">
        <v>0.1262619697868228</v>
      </c>
      <c r="F19" s="31"/>
      <c r="G19" s="19"/>
      <c r="H19" s="31"/>
    </row>
    <row r="20" spans="1:8" x14ac:dyDescent="0.2">
      <c r="A20" s="99"/>
      <c r="B20" s="4">
        <v>2004</v>
      </c>
      <c r="C20" s="6">
        <v>5.1888038024821892</v>
      </c>
      <c r="D20" s="19">
        <v>3.5738926174496637</v>
      </c>
      <c r="E20" s="6">
        <v>-1.6149111850325255</v>
      </c>
      <c r="F20" s="31"/>
      <c r="G20" s="19"/>
      <c r="H20" s="31"/>
    </row>
    <row r="21" spans="1:8" x14ac:dyDescent="0.2">
      <c r="A21" s="99"/>
      <c r="B21" s="4">
        <v>2005</v>
      </c>
      <c r="C21" s="6">
        <v>3.3929732875383811</v>
      </c>
      <c r="D21" s="19">
        <v>3.2677064220183425</v>
      </c>
      <c r="E21" s="6">
        <v>-0.12526686552003863</v>
      </c>
      <c r="F21" s="31"/>
      <c r="G21" s="19"/>
      <c r="H21" s="31"/>
    </row>
    <row r="22" spans="1:8" x14ac:dyDescent="0.2">
      <c r="A22" s="99"/>
      <c r="B22" s="4">
        <v>2006</v>
      </c>
      <c r="C22" s="6">
        <v>3.0106886067287952</v>
      </c>
      <c r="D22" s="19">
        <v>1.708367346938771</v>
      </c>
      <c r="E22" s="6">
        <v>-1.3023212597900242</v>
      </c>
      <c r="F22" s="31"/>
      <c r="G22" s="19"/>
      <c r="H22" s="31"/>
    </row>
    <row r="23" spans="1:8" x14ac:dyDescent="0.2">
      <c r="A23" s="99"/>
      <c r="B23" s="4">
        <v>2007</v>
      </c>
      <c r="C23" s="6">
        <v>3.2457131837344777</v>
      </c>
      <c r="D23" s="19">
        <v>3.9992156862745167</v>
      </c>
      <c r="E23" s="6">
        <v>0.75350250254003903</v>
      </c>
      <c r="F23" s="31"/>
      <c r="G23" s="19"/>
      <c r="H23" s="31"/>
    </row>
    <row r="24" spans="1:8" x14ac:dyDescent="0.2">
      <c r="A24" s="99"/>
      <c r="B24" s="4">
        <v>2008</v>
      </c>
      <c r="C24" s="6">
        <v>2.1589116719243018</v>
      </c>
      <c r="D24" s="19">
        <v>2.4436538461538548</v>
      </c>
      <c r="E24" s="6">
        <v>0.28474217422955306</v>
      </c>
      <c r="F24" s="31"/>
      <c r="G24" s="19"/>
      <c r="H24" s="31"/>
    </row>
    <row r="25" spans="1:8" x14ac:dyDescent="0.2">
      <c r="A25" s="99"/>
      <c r="B25" s="4">
        <v>2009</v>
      </c>
      <c r="C25" s="6">
        <v>-1.690731702362136</v>
      </c>
      <c r="D25" s="19">
        <v>3.4646820809248506</v>
      </c>
      <c r="E25" s="6">
        <v>5.1554137832869866</v>
      </c>
      <c r="F25" s="31"/>
      <c r="G25" s="19"/>
      <c r="H25" s="31"/>
    </row>
    <row r="26" spans="1:8" x14ac:dyDescent="0.2">
      <c r="A26" s="99"/>
      <c r="B26" s="4">
        <v>2010</v>
      </c>
      <c r="C26" s="6">
        <v>1.0719747065630614</v>
      </c>
      <c r="D26" s="19">
        <v>4.2326984126984186</v>
      </c>
      <c r="E26" s="6">
        <v>3.1607237061353572</v>
      </c>
      <c r="F26" s="31"/>
      <c r="G26" s="19"/>
      <c r="H26" s="31"/>
    </row>
    <row r="27" spans="1:8" x14ac:dyDescent="0.2">
      <c r="A27" s="99"/>
      <c r="B27" s="4">
        <v>2011</v>
      </c>
      <c r="C27" s="6">
        <v>1.0416932882852947</v>
      </c>
      <c r="D27" s="19">
        <v>6.2857142857139614E-2</v>
      </c>
      <c r="E27" s="6">
        <v>-0.97883614542815511</v>
      </c>
      <c r="F27" s="31"/>
      <c r="G27" s="19"/>
      <c r="H27" s="31"/>
    </row>
    <row r="28" spans="1:8" x14ac:dyDescent="0.2">
      <c r="A28" s="99"/>
      <c r="B28" s="4">
        <v>2012</v>
      </c>
      <c r="C28" s="6">
        <v>2.6719816269646479</v>
      </c>
      <c r="D28" s="19">
        <v>3.1866101694915221</v>
      </c>
      <c r="E28" s="6">
        <v>0.51462854252687418</v>
      </c>
      <c r="F28" s="31"/>
      <c r="G28" s="19"/>
      <c r="H28" s="31"/>
    </row>
    <row r="29" spans="1:8" x14ac:dyDescent="0.2">
      <c r="A29" s="99"/>
      <c r="B29" s="4">
        <v>2013</v>
      </c>
      <c r="C29" s="6">
        <v>2.260510536403193</v>
      </c>
      <c r="D29" s="19">
        <v>2.9404092339978911</v>
      </c>
      <c r="E29" s="6">
        <v>0.67989869759469812</v>
      </c>
      <c r="F29" s="31"/>
      <c r="G29" s="19"/>
      <c r="H29" s="31"/>
    </row>
    <row r="30" spans="1:8" x14ac:dyDescent="0.2">
      <c r="A30" s="99"/>
      <c r="B30" s="4">
        <v>2014</v>
      </c>
      <c r="C30" s="6">
        <v>2.7636580888552809</v>
      </c>
      <c r="D30" s="19">
        <v>2.8815954118873846</v>
      </c>
      <c r="E30" s="6">
        <v>0.11793732303210369</v>
      </c>
      <c r="F30" s="31"/>
      <c r="G30" s="19"/>
      <c r="H30" s="31"/>
    </row>
    <row r="31" spans="1:8" x14ac:dyDescent="0.2">
      <c r="A31" s="99"/>
      <c r="B31" s="4">
        <v>2015</v>
      </c>
      <c r="C31" s="6">
        <v>4.0804174656683179</v>
      </c>
      <c r="D31" s="19">
        <v>3.3597435897435952</v>
      </c>
      <c r="E31" s="6">
        <v>-0.72067387592472265</v>
      </c>
      <c r="F31" s="31"/>
      <c r="G31" s="19"/>
      <c r="H31" s="31"/>
    </row>
    <row r="32" spans="1:8" x14ac:dyDescent="0.2">
      <c r="A32" s="99"/>
      <c r="B32" s="4">
        <v>2016</v>
      </c>
      <c r="C32" s="6">
        <v>3.8339564845263352</v>
      </c>
      <c r="D32" s="19">
        <v>2.7514198161389265</v>
      </c>
      <c r="E32" s="6">
        <v>-1.0825366683874087</v>
      </c>
      <c r="F32" s="31"/>
      <c r="G32" s="19"/>
      <c r="H32" s="31"/>
    </row>
    <row r="33" spans="1:28" x14ac:dyDescent="0.2">
      <c r="A33" s="99"/>
      <c r="B33" s="4">
        <v>2017</v>
      </c>
      <c r="C33" s="6">
        <v>3.5570344597203318</v>
      </c>
      <c r="D33" s="19">
        <v>1.130600203458791</v>
      </c>
      <c r="E33" s="6">
        <v>-2.4264342562615409</v>
      </c>
      <c r="F33" s="31"/>
      <c r="G33" s="19"/>
      <c r="H33" s="31"/>
    </row>
    <row r="34" spans="1:28" x14ac:dyDescent="0.2">
      <c r="A34" s="99"/>
      <c r="B34" s="4">
        <v>2018</v>
      </c>
      <c r="C34" s="6">
        <v>3.624214495182243</v>
      </c>
      <c r="D34" s="19">
        <v>1.3800000000000097</v>
      </c>
      <c r="E34" s="6">
        <v>-2.2442144951822334</v>
      </c>
      <c r="F34" s="31"/>
      <c r="G34" s="19"/>
      <c r="H34" s="31"/>
    </row>
    <row r="35" spans="1:28" x14ac:dyDescent="0.2">
      <c r="A35" s="99"/>
      <c r="B35" s="4">
        <v>2019</v>
      </c>
      <c r="C35" s="6">
        <v>3.1162194614131389</v>
      </c>
      <c r="D35" s="19">
        <v>0.63512315270935948</v>
      </c>
      <c r="E35" s="6">
        <v>-2.4810963087037794</v>
      </c>
      <c r="F35" s="31"/>
      <c r="G35" s="19"/>
      <c r="H35" s="25"/>
    </row>
    <row r="36" spans="1:28" x14ac:dyDescent="0.2">
      <c r="A36" s="99"/>
      <c r="B36" s="4">
        <v>2020</v>
      </c>
      <c r="C36" s="6">
        <v>-1.1111154674016577</v>
      </c>
      <c r="D36" s="19">
        <v>-0.2734883720930259</v>
      </c>
      <c r="E36" s="6">
        <v>0.83762709530863177</v>
      </c>
      <c r="F36" s="31"/>
      <c r="G36" s="19"/>
      <c r="H36" s="25"/>
      <c r="Z36" s="32"/>
      <c r="AA36" s="32"/>
      <c r="AB36" s="32"/>
    </row>
    <row r="37" spans="1:28" x14ac:dyDescent="0.2">
      <c r="A37" s="100"/>
      <c r="B37" s="4">
        <v>2021</v>
      </c>
      <c r="C37" s="6">
        <v>5.2603825949053329</v>
      </c>
      <c r="D37" s="19">
        <v>-2.1828844317096472</v>
      </c>
      <c r="E37" s="6">
        <v>-7.4432670266149801</v>
      </c>
      <c r="F37" s="31"/>
      <c r="G37" s="19"/>
      <c r="H37" s="25"/>
      <c r="Z37" s="32"/>
      <c r="AA37" s="32"/>
      <c r="AB37" s="32"/>
    </row>
    <row r="38" spans="1:28" ht="15" customHeight="1" x14ac:dyDescent="0.2">
      <c r="A38" s="117" t="s">
        <v>60</v>
      </c>
      <c r="B38" s="33">
        <v>2022</v>
      </c>
      <c r="C38" s="6">
        <v>1.7382755854203458</v>
      </c>
      <c r="D38" s="19">
        <v>-4.1443438077633967</v>
      </c>
      <c r="E38" s="6">
        <v>-5.8826193931837425</v>
      </c>
      <c r="F38" s="31"/>
      <c r="G38" s="19"/>
      <c r="H38" s="25"/>
      <c r="Z38" s="32"/>
      <c r="AA38" s="32"/>
      <c r="AB38" s="32"/>
    </row>
    <row r="39" spans="1:28" x14ac:dyDescent="0.2">
      <c r="A39" s="118"/>
      <c r="B39" s="4">
        <v>2023</v>
      </c>
      <c r="C39" s="6">
        <v>4.1631495549928177</v>
      </c>
      <c r="D39" s="19">
        <v>-1.8093067590987872</v>
      </c>
      <c r="E39" s="6">
        <v>-5.9724563140916054</v>
      </c>
      <c r="F39" s="31"/>
      <c r="G39" s="19"/>
      <c r="H39" s="25"/>
      <c r="Z39" s="32"/>
      <c r="AA39" s="32"/>
      <c r="AB39" s="32"/>
    </row>
    <row r="40" spans="1:28" x14ac:dyDescent="0.2">
      <c r="A40" s="118"/>
      <c r="B40" s="4">
        <v>2024</v>
      </c>
      <c r="C40" s="6">
        <v>0.69770004229561255</v>
      </c>
      <c r="D40" s="19">
        <v>6.5617792421742038E-2</v>
      </c>
      <c r="E40" s="6">
        <v>-0.63208224987387052</v>
      </c>
      <c r="F40" s="31"/>
      <c r="G40" s="19"/>
      <c r="H40" s="25"/>
      <c r="Z40" s="32"/>
      <c r="AA40" s="32"/>
      <c r="AB40" s="32"/>
    </row>
    <row r="41" spans="1:28" x14ac:dyDescent="0.2">
      <c r="A41" s="118"/>
      <c r="B41" s="4">
        <v>2025</v>
      </c>
      <c r="C41" s="6">
        <v>1.571037286986976</v>
      </c>
      <c r="D41" s="19">
        <v>1.2872972972973034</v>
      </c>
      <c r="E41" s="6">
        <v>-0.28373998968967262</v>
      </c>
      <c r="F41" s="31"/>
      <c r="G41" s="19"/>
      <c r="H41" s="25"/>
      <c r="Z41" s="32"/>
      <c r="AA41" s="32"/>
      <c r="AB41" s="32"/>
    </row>
    <row r="42" spans="1:28" x14ac:dyDescent="0.2">
      <c r="A42" s="119"/>
      <c r="B42" s="4">
        <v>2026</v>
      </c>
      <c r="C42" s="6">
        <v>2.4905565961350851</v>
      </c>
      <c r="D42" s="19">
        <v>1.8654179566563434</v>
      </c>
      <c r="E42" s="6">
        <v>-0.62513863947874171</v>
      </c>
      <c r="F42" s="31"/>
      <c r="G42" s="19"/>
      <c r="H42" s="25"/>
      <c r="Z42" s="32"/>
      <c r="AA42" s="32"/>
      <c r="AB42" s="32"/>
    </row>
    <row r="43" spans="1:28" ht="15" customHeight="1" x14ac:dyDescent="0.2">
      <c r="A43" s="117" t="s">
        <v>73</v>
      </c>
      <c r="B43" s="33">
        <v>2027</v>
      </c>
      <c r="C43" s="6">
        <v>2.6196520828761116</v>
      </c>
      <c r="D43" s="19">
        <v>2.0398993520051905</v>
      </c>
      <c r="E43" s="6">
        <v>-0.57975273087092116</v>
      </c>
      <c r="F43" s="31"/>
      <c r="G43" s="19"/>
      <c r="H43" s="25"/>
      <c r="Z43" s="32"/>
      <c r="AA43" s="32"/>
      <c r="AB43" s="32"/>
    </row>
    <row r="44" spans="1:28" x14ac:dyDescent="0.2">
      <c r="A44" s="118"/>
      <c r="B44" s="4">
        <v>2028</v>
      </c>
      <c r="C44" s="6">
        <v>2.4529850652707852</v>
      </c>
      <c r="D44" s="19">
        <v>2.2143807473540367</v>
      </c>
      <c r="E44" s="6">
        <v>-0.23860431791674852</v>
      </c>
      <c r="F44" s="31"/>
      <c r="G44" s="19"/>
      <c r="H44" s="25"/>
      <c r="Z44" s="32"/>
      <c r="AA44" s="32"/>
      <c r="AB44" s="32"/>
    </row>
    <row r="45" spans="1:28" x14ac:dyDescent="0.2">
      <c r="A45" s="118"/>
      <c r="B45" s="4">
        <v>2029</v>
      </c>
      <c r="C45" s="6">
        <v>2.1022170654436456</v>
      </c>
      <c r="D45" s="19">
        <v>2.273444186046512</v>
      </c>
      <c r="E45" s="6">
        <v>0.17122712060286638</v>
      </c>
      <c r="F45" s="31"/>
      <c r="G45" s="19"/>
      <c r="H45" s="25"/>
      <c r="Z45" s="32"/>
      <c r="AA45" s="32"/>
      <c r="AB45" s="32"/>
    </row>
    <row r="46" spans="1:28" x14ac:dyDescent="0.2">
      <c r="A46" s="118"/>
      <c r="B46" s="4">
        <v>2030</v>
      </c>
      <c r="C46" s="6">
        <v>2.0235475155991445</v>
      </c>
      <c r="D46" s="19">
        <v>2.299999999999998</v>
      </c>
      <c r="E46" s="6">
        <v>0.27645248440085357</v>
      </c>
      <c r="F46" s="31"/>
      <c r="G46" s="19"/>
      <c r="H46" s="25"/>
      <c r="Z46" s="32"/>
      <c r="AA46" s="32"/>
      <c r="AB46" s="32"/>
    </row>
    <row r="47" spans="1:28" x14ac:dyDescent="0.2">
      <c r="A47" s="118"/>
      <c r="B47" s="4">
        <v>2031</v>
      </c>
      <c r="C47" s="6">
        <v>1.9505121137021852</v>
      </c>
      <c r="D47" s="19">
        <v>2.299999999999998</v>
      </c>
      <c r="E47" s="6">
        <v>0.3494878862978128</v>
      </c>
      <c r="F47" s="31"/>
      <c r="G47" s="19"/>
      <c r="H47" s="25"/>
      <c r="Z47" s="32"/>
      <c r="AA47" s="32"/>
      <c r="AB47" s="32"/>
    </row>
    <row r="48" spans="1:28" x14ac:dyDescent="0.2">
      <c r="A48" s="118"/>
      <c r="B48" s="4">
        <v>2032</v>
      </c>
      <c r="C48" s="6">
        <v>1.8739005757349991</v>
      </c>
      <c r="D48" s="19">
        <v>2.299999999999998</v>
      </c>
      <c r="E48" s="6">
        <v>0.42609942426499892</v>
      </c>
      <c r="F48" s="31"/>
      <c r="G48" s="19"/>
      <c r="H48" s="25"/>
      <c r="Z48" s="32"/>
      <c r="AA48" s="32"/>
      <c r="AB48" s="32"/>
    </row>
    <row r="49" spans="1:30" x14ac:dyDescent="0.2">
      <c r="A49" s="118"/>
      <c r="B49" s="4">
        <v>2033</v>
      </c>
      <c r="C49" s="6">
        <v>1.7936920356264263</v>
      </c>
      <c r="D49" s="19">
        <v>2.299999999999998</v>
      </c>
      <c r="E49" s="6">
        <v>0.50630796437357173</v>
      </c>
      <c r="F49" s="31"/>
      <c r="G49" s="19"/>
      <c r="H49" s="25"/>
      <c r="Z49" s="32"/>
      <c r="AA49" s="32"/>
      <c r="AB49" s="32"/>
    </row>
    <row r="50" spans="1:30" x14ac:dyDescent="0.2">
      <c r="A50" s="118"/>
      <c r="B50" s="4">
        <v>2034</v>
      </c>
      <c r="C50" s="6">
        <v>1.7150649066884016</v>
      </c>
      <c r="D50" s="19">
        <v>2.299999999999998</v>
      </c>
      <c r="E50" s="6">
        <v>0.58493509331159643</v>
      </c>
      <c r="F50" s="31"/>
      <c r="G50" s="19"/>
      <c r="H50" s="25"/>
      <c r="Z50" s="32"/>
      <c r="AA50" s="32"/>
      <c r="AB50" s="32"/>
    </row>
    <row r="51" spans="1:30" x14ac:dyDescent="0.2">
      <c r="A51" s="118"/>
      <c r="B51" s="4">
        <v>2035</v>
      </c>
      <c r="C51" s="6">
        <v>1.678593959967789</v>
      </c>
      <c r="D51" s="19">
        <v>2.299999999999998</v>
      </c>
      <c r="E51" s="6">
        <v>0.62140604003220901</v>
      </c>
      <c r="F51" s="31"/>
      <c r="G51" s="19"/>
      <c r="H51" s="25"/>
      <c r="Z51" s="32"/>
      <c r="AA51" s="32"/>
      <c r="AB51" s="32"/>
    </row>
    <row r="52" spans="1:30" x14ac:dyDescent="0.2">
      <c r="A52" s="118"/>
      <c r="B52" s="4">
        <v>2036</v>
      </c>
      <c r="C52" s="6">
        <v>1.6360636954358743</v>
      </c>
      <c r="D52" s="19">
        <v>2.299999999999998</v>
      </c>
      <c r="E52" s="6">
        <v>0.66393630456412378</v>
      </c>
      <c r="F52" s="31"/>
      <c r="G52" s="19"/>
      <c r="H52" s="25"/>
      <c r="Z52" s="32"/>
      <c r="AA52" s="32"/>
      <c r="AB52" s="32"/>
    </row>
    <row r="53" spans="1:30" x14ac:dyDescent="0.2">
      <c r="E53" s="34"/>
      <c r="Z53" s="32"/>
      <c r="AA53" s="32"/>
      <c r="AB53" s="32"/>
    </row>
    <row r="54" spans="1:30" x14ac:dyDescent="0.2">
      <c r="E54" s="34"/>
      <c r="Z54" s="32"/>
      <c r="AA54" s="32"/>
      <c r="AB54" s="32"/>
    </row>
    <row r="55" spans="1:30" x14ac:dyDescent="0.2">
      <c r="E55" s="34"/>
      <c r="Z55" s="32"/>
      <c r="AA55" s="32"/>
      <c r="AB55" s="32"/>
    </row>
    <row r="56" spans="1:30" x14ac:dyDescent="0.2">
      <c r="D56" s="31"/>
      <c r="E56" s="31"/>
      <c r="F56" s="31"/>
      <c r="H56" s="31"/>
      <c r="Z56" s="32"/>
      <c r="AA56" s="32"/>
      <c r="AB56" s="32"/>
    </row>
    <row r="57" spans="1:30" ht="44.25" customHeight="1" x14ac:dyDescent="0.2">
      <c r="D57" s="31"/>
      <c r="E57" s="31"/>
      <c r="F57" s="31"/>
      <c r="H57" s="31"/>
      <c r="AB57" s="32"/>
      <c r="AC57" s="32"/>
      <c r="AD57" s="32"/>
    </row>
    <row r="58" spans="1:30" ht="43.5" customHeight="1" x14ac:dyDescent="0.2">
      <c r="D58" s="31"/>
      <c r="E58" s="31"/>
      <c r="F58" s="31"/>
      <c r="H58" s="31"/>
      <c r="AB58" s="32"/>
      <c r="AC58" s="32"/>
      <c r="AD58" s="32"/>
    </row>
    <row r="59" spans="1:30" x14ac:dyDescent="0.2">
      <c r="D59" s="31"/>
      <c r="E59" s="31"/>
      <c r="F59" s="31"/>
      <c r="H59" s="31"/>
      <c r="AB59" s="32"/>
      <c r="AC59" s="32"/>
      <c r="AD59" s="32"/>
    </row>
    <row r="60" spans="1:30" x14ac:dyDescent="0.2">
      <c r="D60" s="31"/>
      <c r="E60" s="31"/>
      <c r="F60" s="31"/>
      <c r="H60" s="31"/>
      <c r="AB60" s="32"/>
      <c r="AC60" s="32"/>
      <c r="AD60" s="32"/>
    </row>
    <row r="61" spans="1:30" x14ac:dyDescent="0.2">
      <c r="D61" s="31"/>
      <c r="E61" s="31"/>
      <c r="F61" s="31"/>
      <c r="H61" s="31"/>
      <c r="AB61" s="32"/>
      <c r="AC61" s="32"/>
      <c r="AD61" s="32"/>
    </row>
    <row r="62" spans="1:30" x14ac:dyDescent="0.2">
      <c r="D62" s="31"/>
      <c r="E62" s="31"/>
      <c r="F62" s="31"/>
      <c r="H62" s="31"/>
      <c r="AB62" s="32"/>
      <c r="AC62" s="32"/>
      <c r="AD62" s="32"/>
    </row>
    <row r="63" spans="1:30" x14ac:dyDescent="0.2">
      <c r="D63" s="31"/>
      <c r="E63" s="31"/>
      <c r="F63" s="31"/>
      <c r="H63" s="31"/>
      <c r="AB63" s="32"/>
      <c r="AC63" s="32"/>
      <c r="AD63" s="32"/>
    </row>
    <row r="64" spans="1:30" ht="15" customHeight="1" x14ac:dyDescent="0.2">
      <c r="D64" s="31"/>
      <c r="E64" s="31"/>
      <c r="F64" s="31"/>
      <c r="H64" s="31"/>
      <c r="AB64" s="32"/>
      <c r="AC64" s="32"/>
      <c r="AD64" s="32"/>
    </row>
    <row r="65" spans="4:30" x14ac:dyDescent="0.2">
      <c r="D65" s="31"/>
      <c r="E65" s="31"/>
      <c r="F65" s="31"/>
      <c r="H65" s="31"/>
      <c r="AB65" s="32"/>
      <c r="AC65" s="32"/>
      <c r="AD65" s="32"/>
    </row>
    <row r="66" spans="4:30" x14ac:dyDescent="0.2">
      <c r="D66" s="31"/>
      <c r="E66" s="31"/>
      <c r="F66" s="31"/>
      <c r="H66" s="31"/>
      <c r="AB66" s="32"/>
      <c r="AC66" s="32"/>
      <c r="AD66" s="32"/>
    </row>
    <row r="67" spans="4:30" x14ac:dyDescent="0.2">
      <c r="D67" s="31"/>
      <c r="E67" s="31"/>
      <c r="F67" s="31"/>
      <c r="H67" s="31"/>
      <c r="AB67" s="32"/>
      <c r="AC67" s="32"/>
      <c r="AD67" s="32"/>
    </row>
    <row r="68" spans="4:30" x14ac:dyDescent="0.2">
      <c r="D68" s="31"/>
      <c r="E68" s="31"/>
      <c r="F68" s="31"/>
      <c r="H68" s="31"/>
      <c r="AB68" s="32"/>
      <c r="AC68" s="32"/>
      <c r="AD68" s="32"/>
    </row>
    <row r="69" spans="4:30" x14ac:dyDescent="0.2">
      <c r="D69" s="31"/>
      <c r="E69" s="31"/>
      <c r="F69" s="31"/>
      <c r="H69" s="31"/>
      <c r="AB69" s="32"/>
      <c r="AC69" s="32"/>
      <c r="AD69" s="32"/>
    </row>
    <row r="70" spans="4:30" ht="15" customHeight="1" x14ac:dyDescent="0.2">
      <c r="D70" s="31"/>
      <c r="E70" s="31"/>
      <c r="F70" s="31"/>
      <c r="H70" s="31"/>
      <c r="AB70" s="32"/>
      <c r="AC70" s="32"/>
      <c r="AD70" s="32"/>
    </row>
    <row r="71" spans="4:30" x14ac:dyDescent="0.2">
      <c r="D71" s="31"/>
      <c r="E71" s="31"/>
      <c r="F71" s="31"/>
      <c r="H71" s="31"/>
      <c r="AB71" s="32"/>
      <c r="AC71" s="32"/>
      <c r="AD71" s="32"/>
    </row>
    <row r="72" spans="4:30" x14ac:dyDescent="0.2">
      <c r="D72" s="31"/>
      <c r="E72" s="31"/>
      <c r="F72" s="31"/>
      <c r="H72" s="31"/>
      <c r="AB72" s="32"/>
      <c r="AC72" s="32"/>
      <c r="AD72" s="32"/>
    </row>
    <row r="73" spans="4:30" x14ac:dyDescent="0.2">
      <c r="D73" s="31"/>
      <c r="E73" s="31"/>
      <c r="F73" s="31"/>
      <c r="H73" s="31"/>
      <c r="AB73" s="32"/>
      <c r="AC73" s="32"/>
      <c r="AD73" s="32"/>
    </row>
    <row r="74" spans="4:30" x14ac:dyDescent="0.2">
      <c r="D74" s="31"/>
      <c r="E74" s="31"/>
      <c r="F74" s="31"/>
      <c r="H74" s="31"/>
      <c r="AB74" s="32"/>
      <c r="AC74" s="32"/>
      <c r="AD74" s="32"/>
    </row>
    <row r="75" spans="4:30" x14ac:dyDescent="0.2">
      <c r="D75" s="31"/>
      <c r="E75" s="31"/>
      <c r="F75" s="31"/>
      <c r="H75" s="31"/>
      <c r="AB75" s="32"/>
      <c r="AC75" s="32"/>
      <c r="AD75" s="32"/>
    </row>
    <row r="76" spans="4:30" ht="15" customHeight="1" x14ac:dyDescent="0.2">
      <c r="D76" s="31"/>
      <c r="E76" s="31"/>
      <c r="F76" s="31"/>
      <c r="H76" s="31"/>
      <c r="AB76" s="32"/>
      <c r="AC76" s="32"/>
      <c r="AD76" s="32"/>
    </row>
    <row r="77" spans="4:30" x14ac:dyDescent="0.2">
      <c r="D77" s="31"/>
      <c r="E77" s="31"/>
      <c r="F77" s="31"/>
      <c r="H77" s="31"/>
      <c r="P77" s="34"/>
      <c r="AB77" s="32"/>
      <c r="AC77" s="32"/>
      <c r="AD77" s="32"/>
    </row>
    <row r="78" spans="4:30" x14ac:dyDescent="0.2">
      <c r="D78" s="31"/>
      <c r="E78" s="31"/>
      <c r="F78" s="31"/>
      <c r="H78" s="31"/>
      <c r="AB78" s="32"/>
      <c r="AC78" s="32"/>
      <c r="AD78" s="32"/>
    </row>
    <row r="79" spans="4:30" x14ac:dyDescent="0.2">
      <c r="D79" s="31"/>
      <c r="E79" s="31"/>
      <c r="F79" s="31"/>
      <c r="H79" s="31"/>
      <c r="AB79" s="32"/>
      <c r="AC79" s="32"/>
      <c r="AD79" s="32"/>
    </row>
    <row r="80" spans="4:30" x14ac:dyDescent="0.2">
      <c r="D80" s="31"/>
      <c r="E80" s="31"/>
      <c r="F80" s="31"/>
      <c r="H80" s="31"/>
      <c r="AB80" s="32"/>
      <c r="AC80" s="32"/>
      <c r="AD80" s="32"/>
    </row>
    <row r="81" spans="4:30" x14ac:dyDescent="0.2">
      <c r="D81" s="31"/>
      <c r="E81" s="31"/>
      <c r="F81" s="31"/>
      <c r="H81" s="31"/>
      <c r="AB81" s="32"/>
      <c r="AC81" s="32"/>
      <c r="AD81" s="32"/>
    </row>
    <row r="82" spans="4:30" x14ac:dyDescent="0.2">
      <c r="D82" s="31"/>
      <c r="E82" s="31"/>
      <c r="F82" s="31"/>
      <c r="H82" s="31"/>
      <c r="Z82" s="32"/>
      <c r="AA82" s="32"/>
      <c r="AB82" s="32"/>
    </row>
    <row r="83" spans="4:30" x14ac:dyDescent="0.2">
      <c r="D83" s="31"/>
      <c r="E83" s="31"/>
      <c r="F83" s="31"/>
      <c r="H83" s="31"/>
      <c r="Z83" s="32"/>
      <c r="AA83" s="32"/>
      <c r="AB83" s="32"/>
    </row>
    <row r="84" spans="4:30" x14ac:dyDescent="0.2">
      <c r="D84" s="31"/>
      <c r="E84" s="31"/>
      <c r="F84" s="31"/>
      <c r="H84" s="31"/>
      <c r="Z84" s="32"/>
      <c r="AA84" s="32"/>
      <c r="AB84" s="32"/>
    </row>
    <row r="85" spans="4:30" x14ac:dyDescent="0.2">
      <c r="D85" s="31"/>
      <c r="E85" s="31"/>
      <c r="F85" s="31"/>
      <c r="H85" s="31"/>
      <c r="Z85" s="32"/>
      <c r="AA85" s="32"/>
      <c r="AB85" s="32"/>
    </row>
    <row r="86" spans="4:30" x14ac:dyDescent="0.2">
      <c r="D86" s="31"/>
      <c r="E86" s="31"/>
      <c r="F86" s="31"/>
      <c r="H86" s="31"/>
      <c r="Z86" s="32"/>
      <c r="AA86" s="32"/>
      <c r="AB86" s="32"/>
    </row>
    <row r="87" spans="4:30" x14ac:dyDescent="0.2">
      <c r="D87" s="31"/>
      <c r="E87" s="31"/>
      <c r="F87" s="31"/>
      <c r="H87" s="31"/>
      <c r="Z87" s="32"/>
      <c r="AA87" s="32"/>
      <c r="AB87" s="32"/>
    </row>
    <row r="88" spans="4:30" x14ac:dyDescent="0.2">
      <c r="D88" s="31"/>
      <c r="E88" s="31"/>
      <c r="F88" s="31"/>
      <c r="H88" s="31"/>
      <c r="Z88" s="32"/>
      <c r="AA88" s="32"/>
      <c r="AB88" s="32"/>
    </row>
    <row r="89" spans="4:30" x14ac:dyDescent="0.2">
      <c r="D89" s="31"/>
      <c r="E89" s="31"/>
      <c r="F89" s="31"/>
      <c r="H89" s="31"/>
      <c r="Z89" s="32"/>
      <c r="AA89" s="32"/>
      <c r="AB89" s="32"/>
    </row>
    <row r="90" spans="4:30" x14ac:dyDescent="0.2">
      <c r="D90" s="31"/>
      <c r="E90" s="31"/>
      <c r="F90" s="31"/>
      <c r="H90" s="31"/>
      <c r="Z90" s="32"/>
      <c r="AA90" s="32"/>
      <c r="AB90" s="32"/>
    </row>
    <row r="91" spans="4:30" x14ac:dyDescent="0.2">
      <c r="D91" s="31"/>
      <c r="E91" s="31"/>
      <c r="F91" s="31"/>
      <c r="H91" s="31"/>
      <c r="Z91" s="32"/>
      <c r="AA91" s="32"/>
      <c r="AB91" s="32"/>
    </row>
    <row r="92" spans="4:30" x14ac:dyDescent="0.2">
      <c r="D92" s="31"/>
      <c r="E92" s="31"/>
      <c r="F92" s="31"/>
      <c r="H92" s="31"/>
      <c r="Z92" s="32"/>
      <c r="AA92" s="32"/>
      <c r="AB92" s="32"/>
    </row>
    <row r="93" spans="4:30" x14ac:dyDescent="0.2">
      <c r="D93" s="31"/>
      <c r="E93" s="31"/>
      <c r="F93" s="31"/>
      <c r="H93" s="31"/>
      <c r="Z93" s="32"/>
      <c r="AA93" s="32"/>
      <c r="AB93" s="32"/>
    </row>
    <row r="94" spans="4:30" x14ac:dyDescent="0.2">
      <c r="D94" s="31"/>
      <c r="E94" s="31"/>
      <c r="F94" s="31"/>
      <c r="H94" s="31"/>
      <c r="Z94" s="32"/>
      <c r="AA94" s="32"/>
      <c r="AB94" s="32"/>
    </row>
    <row r="95" spans="4:30" x14ac:dyDescent="0.2">
      <c r="D95" s="31"/>
      <c r="E95" s="31"/>
      <c r="F95" s="31"/>
      <c r="H95" s="31"/>
      <c r="Z95" s="32"/>
      <c r="AA95" s="32"/>
      <c r="AB95" s="32"/>
    </row>
    <row r="96" spans="4:30" x14ac:dyDescent="0.2">
      <c r="D96" s="31"/>
      <c r="E96" s="31"/>
      <c r="F96" s="31"/>
      <c r="H96" s="31"/>
      <c r="Z96" s="32"/>
      <c r="AA96" s="32"/>
      <c r="AB96" s="32"/>
    </row>
    <row r="97" spans="4:28" x14ac:dyDescent="0.2">
      <c r="D97" s="31"/>
      <c r="E97" s="31"/>
      <c r="F97" s="31"/>
      <c r="H97" s="31"/>
      <c r="Z97" s="32"/>
      <c r="AA97" s="32"/>
      <c r="AB97" s="32"/>
    </row>
    <row r="98" spans="4:28" x14ac:dyDescent="0.2">
      <c r="D98" s="31"/>
      <c r="E98" s="31"/>
      <c r="F98" s="31"/>
      <c r="H98" s="31"/>
      <c r="Z98" s="32"/>
      <c r="AA98" s="32"/>
      <c r="AB98" s="32"/>
    </row>
    <row r="99" spans="4:28" x14ac:dyDescent="0.2">
      <c r="D99" s="31"/>
      <c r="E99" s="31"/>
      <c r="F99" s="31"/>
      <c r="H99" s="31"/>
      <c r="Z99" s="32"/>
      <c r="AA99" s="32"/>
      <c r="AB99" s="32"/>
    </row>
    <row r="100" spans="4:28" x14ac:dyDescent="0.2">
      <c r="D100" s="31"/>
      <c r="E100" s="31"/>
      <c r="F100" s="31"/>
      <c r="H100" s="31"/>
      <c r="Z100" s="32"/>
      <c r="AA100" s="32"/>
      <c r="AB100" s="32"/>
    </row>
    <row r="101" spans="4:28" x14ac:dyDescent="0.2">
      <c r="D101" s="31"/>
      <c r="E101" s="31"/>
      <c r="F101" s="31"/>
      <c r="H101" s="31"/>
      <c r="Z101" s="32"/>
      <c r="AA101" s="32"/>
      <c r="AB101" s="32"/>
    </row>
    <row r="102" spans="4:28" x14ac:dyDescent="0.2">
      <c r="D102" s="31"/>
      <c r="E102" s="31"/>
      <c r="F102" s="31"/>
      <c r="H102" s="31"/>
      <c r="Z102" s="32"/>
      <c r="AA102" s="32"/>
      <c r="AB102" s="32"/>
    </row>
    <row r="103" spans="4:28" x14ac:dyDescent="0.2">
      <c r="D103" s="31"/>
      <c r="E103" s="31"/>
      <c r="F103" s="31"/>
      <c r="H103" s="31"/>
      <c r="Z103" s="32"/>
      <c r="AA103" s="32"/>
      <c r="AB103" s="32"/>
    </row>
    <row r="104" spans="4:28" x14ac:dyDescent="0.2">
      <c r="D104" s="31"/>
      <c r="E104" s="31"/>
      <c r="F104" s="3"/>
      <c r="Z104" s="32"/>
      <c r="AA104" s="32"/>
      <c r="AB104" s="32"/>
    </row>
    <row r="105" spans="4:28" x14ac:dyDescent="0.2">
      <c r="D105" s="31"/>
      <c r="E105" s="31"/>
      <c r="F105" s="3"/>
      <c r="Z105" s="32"/>
      <c r="AA105" s="32"/>
      <c r="AB105" s="32"/>
    </row>
    <row r="106" spans="4:28" x14ac:dyDescent="0.2">
      <c r="D106" s="31"/>
      <c r="E106" s="31"/>
      <c r="F106" s="3"/>
      <c r="Z106" s="32"/>
      <c r="AA106" s="32"/>
      <c r="AB106" s="32"/>
    </row>
    <row r="107" spans="4:28" x14ac:dyDescent="0.2">
      <c r="D107" s="31"/>
      <c r="E107" s="31"/>
      <c r="F107" s="3"/>
      <c r="Z107" s="32"/>
      <c r="AA107" s="32"/>
      <c r="AB107" s="32"/>
    </row>
    <row r="108" spans="4:28" x14ac:dyDescent="0.2">
      <c r="D108" s="31"/>
      <c r="E108" s="31"/>
      <c r="F108" s="3"/>
      <c r="Z108" s="32"/>
      <c r="AA108" s="32"/>
      <c r="AB108" s="32"/>
    </row>
    <row r="109" spans="4:28" x14ac:dyDescent="0.2">
      <c r="D109" s="31"/>
      <c r="E109" s="31"/>
      <c r="F109" s="3"/>
      <c r="Z109" s="32"/>
      <c r="AA109" s="32"/>
      <c r="AB109" s="32"/>
    </row>
    <row r="110" spans="4:28" x14ac:dyDescent="0.2">
      <c r="D110" s="31"/>
      <c r="E110" s="31"/>
      <c r="F110" s="3"/>
      <c r="Z110" s="32"/>
      <c r="AA110" s="32"/>
      <c r="AB110" s="32"/>
    </row>
    <row r="111" spans="4:28" x14ac:dyDescent="0.2">
      <c r="D111" s="31"/>
      <c r="E111" s="31"/>
      <c r="Z111" s="32"/>
      <c r="AA111" s="32"/>
      <c r="AB111" s="32"/>
    </row>
    <row r="112" spans="4:28" x14ac:dyDescent="0.2">
      <c r="D112" s="31"/>
      <c r="E112" s="31"/>
      <c r="Z112" s="32"/>
      <c r="AA112" s="32"/>
      <c r="AB112" s="32"/>
    </row>
    <row r="113" spans="3:16" x14ac:dyDescent="0.2">
      <c r="D113" s="31"/>
      <c r="E113" s="31"/>
    </row>
    <row r="114" spans="3:16" x14ac:dyDescent="0.2">
      <c r="D114" s="31"/>
      <c r="E114" s="31"/>
    </row>
    <row r="115" spans="3:16" x14ac:dyDescent="0.2">
      <c r="D115" s="31"/>
      <c r="E115" s="31"/>
    </row>
    <row r="116" spans="3:16" x14ac:dyDescent="0.2">
      <c r="C116" s="29" t="s">
        <v>32</v>
      </c>
      <c r="D116" s="4" t="s">
        <v>33</v>
      </c>
      <c r="E116" s="4" t="s">
        <v>34</v>
      </c>
      <c r="I116" s="4" t="s">
        <v>35</v>
      </c>
      <c r="J116" s="4" t="s">
        <v>36</v>
      </c>
      <c r="K116" s="4" t="s">
        <v>37</v>
      </c>
      <c r="L116" s="4" t="s">
        <v>38</v>
      </c>
      <c r="M116" s="4" t="s">
        <v>39</v>
      </c>
      <c r="N116" s="4" t="s">
        <v>40</v>
      </c>
      <c r="O116" s="4" t="s">
        <v>41</v>
      </c>
      <c r="P116" s="4" t="s">
        <v>42</v>
      </c>
    </row>
    <row r="117" spans="3:16" x14ac:dyDescent="0.2">
      <c r="C117" s="29">
        <v>2022</v>
      </c>
      <c r="D117" s="4">
        <v>2023</v>
      </c>
      <c r="E117" s="4">
        <v>2024</v>
      </c>
      <c r="I117" s="4">
        <v>2029</v>
      </c>
      <c r="J117" s="4">
        <v>2030</v>
      </c>
      <c r="K117" s="4">
        <v>2031</v>
      </c>
      <c r="L117" s="4">
        <v>2032</v>
      </c>
      <c r="M117" s="4">
        <v>2033</v>
      </c>
      <c r="N117" s="4">
        <v>2034</v>
      </c>
      <c r="O117" s="4">
        <v>2035</v>
      </c>
      <c r="P117" s="4">
        <v>2036</v>
      </c>
    </row>
    <row r="119" spans="3:16" x14ac:dyDescent="0.2">
      <c r="C119" s="35">
        <v>0.37571529378038959</v>
      </c>
      <c r="D119" s="36">
        <v>0.40081284095784248</v>
      </c>
      <c r="E119" s="36">
        <v>0.39912697455685525</v>
      </c>
      <c r="F119" s="36"/>
      <c r="G119" s="19"/>
      <c r="H119" s="36"/>
      <c r="I119" s="36">
        <v>0.25400999580617012</v>
      </c>
      <c r="J119" s="36">
        <v>0.23869525367980526</v>
      </c>
      <c r="K119" s="36">
        <v>0.22395927217934561</v>
      </c>
      <c r="L119" s="36">
        <v>0.20879779122943476</v>
      </c>
      <c r="M119" s="36">
        <v>0.19368002683403249</v>
      </c>
      <c r="N119" s="36">
        <v>0.1786237106595315</v>
      </c>
      <c r="O119" s="36">
        <v>0.16353067642449395</v>
      </c>
      <c r="P119" s="36">
        <v>0.14840598270091127</v>
      </c>
    </row>
    <row r="120" spans="3:16" x14ac:dyDescent="0.2">
      <c r="C120" s="35">
        <v>0.4383545585031251</v>
      </c>
      <c r="D120" s="36">
        <v>0.48019651471573443</v>
      </c>
      <c r="E120" s="36">
        <v>0.46897638356471216</v>
      </c>
      <c r="F120" s="36"/>
      <c r="G120" s="19"/>
      <c r="H120" s="36"/>
      <c r="I120" s="36">
        <v>0.37342115168908491</v>
      </c>
      <c r="J120" s="36">
        <v>0.35921470473017009</v>
      </c>
      <c r="K120" s="36">
        <v>0.34429981070044874</v>
      </c>
      <c r="L120" s="36">
        <v>0.32872726085327159</v>
      </c>
      <c r="M120" s="36">
        <v>0.31255428992963902</v>
      </c>
      <c r="N120" s="36">
        <v>0.2957901812041987</v>
      </c>
      <c r="O120" s="36">
        <v>0.27821471976219714</v>
      </c>
    </row>
    <row r="121" spans="3:16" x14ac:dyDescent="0.2">
      <c r="C121" s="35">
        <v>0.49066445467131492</v>
      </c>
      <c r="D121" s="36">
        <v>0.52584229679650596</v>
      </c>
      <c r="E121" s="36">
        <v>0.50736831103678925</v>
      </c>
      <c r="F121" s="36"/>
      <c r="G121" s="19"/>
      <c r="H121" s="36"/>
      <c r="I121" s="36">
        <v>0.42726271905160196</v>
      </c>
      <c r="J121" s="36">
        <v>0.41677336596146802</v>
      </c>
      <c r="K121" s="36">
        <v>0.40617417100160919</v>
      </c>
      <c r="L121" s="36">
        <v>0.39563131557010073</v>
      </c>
      <c r="M121" s="36">
        <v>0.38524261231654527</v>
      </c>
      <c r="N121" s="36">
        <v>0.37503603171639488</v>
      </c>
      <c r="O121" s="36">
        <v>0.36476423027668992</v>
      </c>
    </row>
    <row r="122" spans="3:16" x14ac:dyDescent="0.2">
      <c r="C122" s="35">
        <v>0.49943850017156938</v>
      </c>
      <c r="D122" s="36">
        <v>0.53469896843680764</v>
      </c>
      <c r="E122" s="36">
        <v>0.55253766034667029</v>
      </c>
      <c r="F122" s="36"/>
      <c r="G122" s="19"/>
      <c r="H122" s="36"/>
      <c r="I122" s="36">
        <v>0.53686915407847768</v>
      </c>
      <c r="J122" s="36">
        <v>0.52605907774704885</v>
      </c>
      <c r="K122" s="36">
        <v>0.51519914330590943</v>
      </c>
      <c r="L122" s="36">
        <v>0.50356857329188964</v>
      </c>
      <c r="M122" s="36">
        <v>0.49179425385201142</v>
      </c>
      <c r="N122" s="36">
        <v>0.47988992041736861</v>
      </c>
      <c r="O122" s="36"/>
    </row>
    <row r="123" spans="3:16" x14ac:dyDescent="0.2">
      <c r="C123" s="35">
        <v>0.49828826578785457</v>
      </c>
      <c r="D123" s="36">
        <v>0.53563765170695155</v>
      </c>
      <c r="E123" s="36">
        <v>0.53643183858419174</v>
      </c>
      <c r="F123" s="36"/>
      <c r="G123" s="19"/>
      <c r="H123" s="36"/>
      <c r="I123" s="36">
        <v>0.48809937150296251</v>
      </c>
      <c r="J123" s="36">
        <v>0.47491347152187247</v>
      </c>
      <c r="K123" s="36">
        <v>0.46165165726029855</v>
      </c>
      <c r="L123" s="36">
        <v>0.44825848745630309</v>
      </c>
      <c r="M123" s="36">
        <v>0.43432147271970234</v>
      </c>
      <c r="N123" s="36">
        <v>0.41971516047473373</v>
      </c>
    </row>
    <row r="124" spans="3:16" x14ac:dyDescent="0.2">
      <c r="C124" s="35">
        <v>0.21482065097680408</v>
      </c>
      <c r="D124" s="36">
        <v>0.20908293229116201</v>
      </c>
      <c r="E124" s="36">
        <v>0.19613712512076303</v>
      </c>
      <c r="F124" s="36"/>
      <c r="G124" s="19"/>
      <c r="H124" s="36"/>
      <c r="I124" s="36">
        <v>0.19143855835101806</v>
      </c>
      <c r="J124" s="36">
        <v>0.19013499947601009</v>
      </c>
      <c r="K124" s="36">
        <v>0.18970382857322932</v>
      </c>
      <c r="L124" s="36">
        <v>0.19007149222351677</v>
      </c>
      <c r="M124" s="36">
        <v>0.19123374936510901</v>
      </c>
      <c r="N124" s="36">
        <v>0.19319896295048414</v>
      </c>
    </row>
  </sheetData>
  <mergeCells count="2">
    <mergeCell ref="A38:A42"/>
    <mergeCell ref="A43:A5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6F46-C8D7-46A0-848E-FFFEA06B2BE1}">
  <dimension ref="B2:D11"/>
  <sheetViews>
    <sheetView workbookViewId="0">
      <selection activeCell="D21" sqref="D21"/>
    </sheetView>
  </sheetViews>
  <sheetFormatPr defaultRowHeight="14.25" x14ac:dyDescent="0.2"/>
  <cols>
    <col min="1" max="1" width="9.140625" style="4"/>
    <col min="2" max="2" width="29.7109375" style="4" bestFit="1" customWidth="1"/>
    <col min="3" max="3" width="28.28515625" style="4" customWidth="1"/>
    <col min="4" max="4" width="17.28515625" style="4" customWidth="1"/>
    <col min="5" max="16384" width="9.140625" style="4"/>
  </cols>
  <sheetData>
    <row r="2" spans="2:4" x14ac:dyDescent="0.2">
      <c r="B2" s="5" t="s">
        <v>100</v>
      </c>
      <c r="C2" s="5"/>
      <c r="D2" s="5"/>
    </row>
    <row r="3" spans="2:4" x14ac:dyDescent="0.2">
      <c r="B3" s="54" t="s">
        <v>101</v>
      </c>
      <c r="C3" s="5"/>
      <c r="D3" s="5"/>
    </row>
    <row r="5" spans="2:4" x14ac:dyDescent="0.2">
      <c r="B5" s="12"/>
    </row>
    <row r="6" spans="2:4" ht="30" x14ac:dyDescent="0.25">
      <c r="B6" s="20" t="s">
        <v>93</v>
      </c>
      <c r="C6" s="26" t="s">
        <v>106</v>
      </c>
      <c r="D6" s="26" t="s">
        <v>68</v>
      </c>
    </row>
    <row r="7" spans="2:4" x14ac:dyDescent="0.2">
      <c r="B7" s="4" t="s">
        <v>12</v>
      </c>
      <c r="C7" s="6">
        <v>21.344000000000001</v>
      </c>
      <c r="D7" s="6">
        <v>30</v>
      </c>
    </row>
    <row r="8" spans="2:4" x14ac:dyDescent="0.2">
      <c r="B8" s="4" t="s">
        <v>24</v>
      </c>
      <c r="C8" s="6">
        <v>31.6</v>
      </c>
      <c r="D8" s="6">
        <v>30</v>
      </c>
    </row>
    <row r="9" spans="2:4" x14ac:dyDescent="0.2">
      <c r="B9" s="4" t="s">
        <v>11</v>
      </c>
      <c r="C9" s="6">
        <v>40.658999999999999</v>
      </c>
      <c r="D9" s="6">
        <v>30</v>
      </c>
    </row>
    <row r="10" spans="2:4" x14ac:dyDescent="0.2">
      <c r="B10" s="4" t="s">
        <v>13</v>
      </c>
      <c r="C10" s="6">
        <v>71.290000000000006</v>
      </c>
      <c r="D10" s="6">
        <v>30</v>
      </c>
    </row>
    <row r="11" spans="2:4" x14ac:dyDescent="0.2">
      <c r="B11" s="4" t="s">
        <v>14</v>
      </c>
      <c r="C11" s="6">
        <v>94.872</v>
      </c>
      <c r="D11" s="6">
        <v>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CFC65-3A46-413A-B6F3-589E9816D1C3}">
  <dimension ref="B2:J3"/>
  <sheetViews>
    <sheetView workbookViewId="0">
      <selection activeCell="T33" sqref="T33"/>
    </sheetView>
  </sheetViews>
  <sheetFormatPr defaultRowHeight="14.25" x14ac:dyDescent="0.2"/>
  <cols>
    <col min="1" max="16384" width="9.140625" style="4"/>
  </cols>
  <sheetData>
    <row r="2" spans="2:10" x14ac:dyDescent="0.2">
      <c r="B2" s="5" t="s">
        <v>131</v>
      </c>
      <c r="C2" s="5"/>
      <c r="D2" s="5"/>
      <c r="E2" s="5"/>
      <c r="F2" s="5"/>
      <c r="G2" s="5"/>
      <c r="H2" s="5"/>
      <c r="I2" s="5"/>
      <c r="J2" s="5"/>
    </row>
    <row r="3" spans="2:10" x14ac:dyDescent="0.2">
      <c r="B3" s="54" t="s">
        <v>105</v>
      </c>
      <c r="C3" s="54"/>
      <c r="D3" s="54"/>
      <c r="E3" s="5"/>
      <c r="F3" s="5"/>
      <c r="G3" s="5"/>
      <c r="H3" s="5"/>
      <c r="I3" s="5"/>
      <c r="J3" s="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DB651-44C4-4DAD-AB66-501F7279BC49}">
  <dimension ref="B2:F13"/>
  <sheetViews>
    <sheetView workbookViewId="0">
      <selection activeCell="C2" sqref="C2:F3"/>
    </sheetView>
  </sheetViews>
  <sheetFormatPr defaultRowHeight="14.25" x14ac:dyDescent="0.2"/>
  <cols>
    <col min="1" max="2" width="9.140625" style="4"/>
    <col min="3" max="3" width="13.85546875" style="4" customWidth="1"/>
    <col min="4" max="4" width="14.5703125" style="4" customWidth="1"/>
    <col min="5" max="5" width="13.28515625" style="4" bestFit="1" customWidth="1"/>
    <col min="6" max="16384" width="9.140625" style="4"/>
  </cols>
  <sheetData>
    <row r="2" spans="2:6" x14ac:dyDescent="0.2">
      <c r="B2" s="88" t="s">
        <v>103</v>
      </c>
      <c r="C2" s="88"/>
      <c r="D2" s="22"/>
      <c r="E2" s="5"/>
      <c r="F2" s="5"/>
    </row>
    <row r="3" spans="2:6" x14ac:dyDescent="0.2">
      <c r="B3" s="89" t="s">
        <v>80</v>
      </c>
      <c r="C3" s="88"/>
      <c r="D3" s="22"/>
      <c r="E3" s="5"/>
      <c r="F3" s="5"/>
    </row>
    <row r="4" spans="2:6" x14ac:dyDescent="0.2">
      <c r="B4" s="90"/>
      <c r="C4" s="90"/>
      <c r="D4" s="90"/>
    </row>
    <row r="5" spans="2:6" s="24" customFormat="1" ht="30" x14ac:dyDescent="0.25">
      <c r="C5" s="69" t="s">
        <v>81</v>
      </c>
      <c r="D5" s="78" t="s">
        <v>43</v>
      </c>
      <c r="E5" s="92" t="s">
        <v>44</v>
      </c>
    </row>
    <row r="6" spans="2:6" x14ac:dyDescent="0.2">
      <c r="B6" s="114" t="s">
        <v>59</v>
      </c>
      <c r="C6" s="91">
        <v>2019</v>
      </c>
      <c r="D6" s="19">
        <v>28.037904484310715</v>
      </c>
      <c r="E6" s="19">
        <v>30.138514515650595</v>
      </c>
    </row>
    <row r="7" spans="2:6" x14ac:dyDescent="0.2">
      <c r="B7" s="114"/>
      <c r="C7" s="91">
        <v>2020</v>
      </c>
      <c r="D7" s="19">
        <v>34.15901871916234</v>
      </c>
      <c r="E7" s="19">
        <v>28.851803492737066</v>
      </c>
    </row>
    <row r="8" spans="2:6" x14ac:dyDescent="0.2">
      <c r="B8" s="114"/>
      <c r="C8" s="91">
        <v>2021</v>
      </c>
      <c r="D8" s="19">
        <v>31.499067297615262</v>
      </c>
      <c r="E8" s="19">
        <v>30.642849427679806</v>
      </c>
    </row>
    <row r="9" spans="2:6" x14ac:dyDescent="0.2">
      <c r="B9" s="114" t="s">
        <v>61</v>
      </c>
      <c r="C9" s="91">
        <v>2022</v>
      </c>
      <c r="D9" s="19">
        <v>35.445832539938792</v>
      </c>
      <c r="E9" s="19">
        <v>31.159018343281815</v>
      </c>
    </row>
    <row r="10" spans="2:6" x14ac:dyDescent="0.2">
      <c r="B10" s="114"/>
      <c r="C10" s="91">
        <v>2023</v>
      </c>
      <c r="D10" s="19">
        <v>31.646764607712736</v>
      </c>
      <c r="E10" s="19">
        <v>31.310497028390945</v>
      </c>
    </row>
    <row r="11" spans="2:6" x14ac:dyDescent="0.2">
      <c r="B11" s="114"/>
      <c r="C11" s="91">
        <v>2024</v>
      </c>
      <c r="D11" s="19">
        <v>31.148257505754469</v>
      </c>
      <c r="E11" s="19">
        <v>31.535689598244087</v>
      </c>
    </row>
    <row r="12" spans="2:6" x14ac:dyDescent="0.2">
      <c r="B12" s="114"/>
      <c r="C12" s="91">
        <v>2025</v>
      </c>
      <c r="D12" s="19">
        <v>30.385285593541035</v>
      </c>
      <c r="E12" s="19">
        <v>31.779773356083833</v>
      </c>
    </row>
    <row r="13" spans="2:6" x14ac:dyDescent="0.2">
      <c r="B13" s="114"/>
      <c r="C13" s="91">
        <v>2026</v>
      </c>
      <c r="D13" s="19">
        <v>29.787600855113439</v>
      </c>
      <c r="E13" s="19">
        <v>32.160713054272122</v>
      </c>
    </row>
  </sheetData>
  <mergeCells count="2">
    <mergeCell ref="B6:B8"/>
    <mergeCell ref="B9:B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CB4C-6F8A-4134-ACF0-14A4D46F8F72}">
  <dimension ref="B2:E13"/>
  <sheetViews>
    <sheetView workbookViewId="0">
      <selection activeCell="E2" sqref="E2:E3"/>
    </sheetView>
  </sheetViews>
  <sheetFormatPr defaultRowHeight="15" x14ac:dyDescent="0.25"/>
  <cols>
    <col min="1" max="1" width="5.42578125" customWidth="1"/>
    <col min="2" max="2" width="13.140625" customWidth="1"/>
    <col min="3" max="3" width="14.7109375" customWidth="1"/>
    <col min="4" max="4" width="28" customWidth="1"/>
  </cols>
  <sheetData>
    <row r="2" spans="2:5" x14ac:dyDescent="0.25">
      <c r="B2" s="10" t="s">
        <v>102</v>
      </c>
      <c r="C2" s="10"/>
      <c r="D2" s="23"/>
      <c r="E2" s="23"/>
    </row>
    <row r="3" spans="2:5" x14ac:dyDescent="0.25">
      <c r="B3" s="87" t="s">
        <v>80</v>
      </c>
      <c r="C3" s="10"/>
      <c r="D3" s="23"/>
      <c r="E3" s="23"/>
    </row>
    <row r="5" spans="2:5" ht="31.5" customHeight="1" x14ac:dyDescent="0.25">
      <c r="B5" s="4"/>
      <c r="C5" s="85" t="s">
        <v>81</v>
      </c>
      <c r="D5" s="86" t="s">
        <v>45</v>
      </c>
    </row>
    <row r="6" spans="2:5" x14ac:dyDescent="0.25">
      <c r="B6" s="114" t="s">
        <v>59</v>
      </c>
      <c r="C6" s="12">
        <v>2019</v>
      </c>
      <c r="D6" s="19">
        <v>44.156015837600116</v>
      </c>
    </row>
    <row r="7" spans="2:5" x14ac:dyDescent="0.25">
      <c r="B7" s="114"/>
      <c r="C7" s="12">
        <v>2020</v>
      </c>
      <c r="D7" s="19">
        <v>34.626056170041799</v>
      </c>
    </row>
    <row r="8" spans="2:5" x14ac:dyDescent="0.25">
      <c r="B8" s="114"/>
      <c r="C8" s="12">
        <v>2021</v>
      </c>
      <c r="D8" s="19">
        <v>44.130689265602676</v>
      </c>
    </row>
    <row r="9" spans="2:5" x14ac:dyDescent="0.25">
      <c r="B9" s="114" t="s">
        <v>61</v>
      </c>
      <c r="C9" s="12">
        <v>2022</v>
      </c>
      <c r="D9" s="19">
        <v>34.178884942613443</v>
      </c>
    </row>
    <row r="10" spans="2:5" x14ac:dyDescent="0.25">
      <c r="B10" s="114"/>
      <c r="C10" s="12">
        <v>2023</v>
      </c>
      <c r="D10" s="19">
        <v>30.48850961227102</v>
      </c>
    </row>
    <row r="11" spans="2:5" x14ac:dyDescent="0.25">
      <c r="B11" s="114"/>
      <c r="C11" s="12">
        <v>2024</v>
      </c>
      <c r="D11" s="19">
        <v>29.908284775652845</v>
      </c>
    </row>
    <row r="12" spans="2:5" x14ac:dyDescent="0.25">
      <c r="B12" s="114"/>
      <c r="C12" s="12">
        <v>2025</v>
      </c>
      <c r="D12" s="19">
        <v>30.619361943672114</v>
      </c>
    </row>
    <row r="13" spans="2:5" x14ac:dyDescent="0.25">
      <c r="B13" s="114"/>
      <c r="C13" s="12">
        <v>2026</v>
      </c>
      <c r="D13" s="19">
        <v>32.129249706916724</v>
      </c>
    </row>
  </sheetData>
  <mergeCells count="2">
    <mergeCell ref="B6:B8"/>
    <mergeCell ref="B9: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E81D-3A15-4828-B677-8F6878C438C7}">
  <dimension ref="B3:E151"/>
  <sheetViews>
    <sheetView workbookViewId="0">
      <selection activeCell="D8" sqref="D8:D16"/>
    </sheetView>
  </sheetViews>
  <sheetFormatPr defaultColWidth="9.140625" defaultRowHeight="14.25" x14ac:dyDescent="0.2"/>
  <cols>
    <col min="1" max="1" width="6.140625" style="4" customWidth="1"/>
    <col min="2" max="2" width="20" style="4" bestFit="1" customWidth="1"/>
    <col min="3" max="3" width="24.42578125" style="4" customWidth="1"/>
    <col min="4" max="4" width="15" style="4" customWidth="1"/>
    <col min="5" max="5" width="13.28515625" style="4" customWidth="1"/>
    <col min="6" max="16384" width="9.140625" style="4"/>
  </cols>
  <sheetData>
    <row r="3" spans="2:5" ht="33" customHeight="1" x14ac:dyDescent="0.2">
      <c r="B3" s="111" t="s">
        <v>107</v>
      </c>
      <c r="C3" s="111"/>
      <c r="D3" s="111"/>
    </row>
    <row r="4" spans="2:5" x14ac:dyDescent="0.2">
      <c r="B4" s="112" t="s">
        <v>96</v>
      </c>
      <c r="C4" s="112"/>
      <c r="D4" s="112"/>
    </row>
    <row r="5" spans="2:5" s="12" customFormat="1" x14ac:dyDescent="0.2">
      <c r="B5" s="52"/>
      <c r="C5" s="52"/>
      <c r="D5" s="52"/>
    </row>
    <row r="6" spans="2:5" ht="15" x14ac:dyDescent="0.25">
      <c r="B6" s="47" t="s">
        <v>108</v>
      </c>
      <c r="C6" s="51" t="s">
        <v>19</v>
      </c>
      <c r="D6" s="51" t="s">
        <v>20</v>
      </c>
      <c r="E6" s="47"/>
    </row>
    <row r="7" spans="2:5" ht="30" x14ac:dyDescent="0.25">
      <c r="B7" s="71" t="s">
        <v>109</v>
      </c>
      <c r="C7" s="51" t="s">
        <v>25</v>
      </c>
      <c r="D7" s="51" t="s">
        <v>23</v>
      </c>
    </row>
    <row r="8" spans="2:5" x14ac:dyDescent="0.2">
      <c r="B8" s="4">
        <v>0</v>
      </c>
      <c r="C8" s="25">
        <v>0</v>
      </c>
      <c r="D8" s="25">
        <v>0</v>
      </c>
    </row>
    <row r="9" spans="2:5" x14ac:dyDescent="0.2">
      <c r="B9" s="4">
        <v>1</v>
      </c>
      <c r="C9" s="25">
        <v>-0.31402581089567949</v>
      </c>
      <c r="D9" s="25">
        <v>-1.5092315942695111</v>
      </c>
    </row>
    <row r="10" spans="2:5" x14ac:dyDescent="0.2">
      <c r="B10" s="4">
        <v>2</v>
      </c>
      <c r="C10" s="25">
        <v>-0.61386981097671933</v>
      </c>
      <c r="D10" s="25">
        <v>-11.631042672182645</v>
      </c>
    </row>
    <row r="11" spans="2:5" x14ac:dyDescent="0.2">
      <c r="B11" s="4">
        <v>3</v>
      </c>
      <c r="C11" s="25">
        <v>-0.9522072975546525</v>
      </c>
      <c r="D11" s="25">
        <v>0.66498123036848877</v>
      </c>
    </row>
    <row r="12" spans="2:5" x14ac:dyDescent="0.2">
      <c r="B12" s="4">
        <v>4</v>
      </c>
      <c r="C12" s="25">
        <v>-1.6167264328693864</v>
      </c>
      <c r="D12" s="25">
        <v>0.33555504481728171</v>
      </c>
    </row>
    <row r="13" spans="2:5" x14ac:dyDescent="0.2">
      <c r="B13" s="4">
        <v>5</v>
      </c>
      <c r="C13" s="25">
        <v>-2.6074272169209212</v>
      </c>
      <c r="D13" s="25">
        <v>1.6440664981230313</v>
      </c>
    </row>
    <row r="14" spans="2:5" x14ac:dyDescent="0.2">
      <c r="B14" s="4">
        <v>6</v>
      </c>
      <c r="C14" s="25">
        <v>-2.6601025142324652</v>
      </c>
      <c r="D14" s="25">
        <v>4.1477055083122716</v>
      </c>
    </row>
    <row r="15" spans="2:5" x14ac:dyDescent="0.2">
      <c r="B15" s="4">
        <v>7</v>
      </c>
      <c r="C15" s="25">
        <v>-2.1779209465345728</v>
      </c>
      <c r="D15" s="25">
        <v>0.44587451160653657</v>
      </c>
    </row>
    <row r="16" spans="2:5" x14ac:dyDescent="0.2">
      <c r="B16" s="4">
        <v>8</v>
      </c>
      <c r="C16" s="25">
        <v>-0.93599951376648338</v>
      </c>
      <c r="D16" s="25">
        <v>3.4643377001455589</v>
      </c>
    </row>
    <row r="17" spans="2:4" x14ac:dyDescent="0.2">
      <c r="B17" s="4">
        <v>9</v>
      </c>
      <c r="C17" s="25">
        <v>-0.61184383800320097</v>
      </c>
      <c r="D17" s="32"/>
    </row>
    <row r="18" spans="2:4" x14ac:dyDescent="0.2">
      <c r="B18" s="4">
        <v>10</v>
      </c>
      <c r="C18" s="25">
        <v>9.3194756781933563E-2</v>
      </c>
      <c r="D18" s="32"/>
    </row>
    <row r="19" spans="2:4" x14ac:dyDescent="0.2">
      <c r="B19" s="4">
        <v>11</v>
      </c>
      <c r="C19" s="25">
        <v>-0.15599991896108056</v>
      </c>
      <c r="D19" s="32"/>
    </row>
    <row r="20" spans="2:4" x14ac:dyDescent="0.2">
      <c r="B20" s="4">
        <v>12</v>
      </c>
      <c r="C20" s="25">
        <v>-0.67464900018233687</v>
      </c>
      <c r="D20" s="32"/>
    </row>
    <row r="21" spans="2:4" x14ac:dyDescent="0.2">
      <c r="B21" s="4">
        <v>13</v>
      </c>
      <c r="C21" s="25">
        <v>0.40924654065115362</v>
      </c>
      <c r="D21" s="32"/>
    </row>
    <row r="22" spans="2:4" x14ac:dyDescent="0.2">
      <c r="B22" s="4">
        <v>14</v>
      </c>
      <c r="C22" s="25">
        <v>0.9177657570047959</v>
      </c>
      <c r="D22" s="32"/>
    </row>
    <row r="23" spans="2:4" x14ac:dyDescent="0.2">
      <c r="C23" s="25"/>
      <c r="D23" s="32"/>
    </row>
    <row r="24" spans="2:4" x14ac:dyDescent="0.2">
      <c r="C24" s="25"/>
      <c r="D24" s="32"/>
    </row>
    <row r="25" spans="2:4" x14ac:dyDescent="0.2">
      <c r="C25" s="25"/>
      <c r="D25" s="32"/>
    </row>
    <row r="26" spans="2:4" x14ac:dyDescent="0.2">
      <c r="C26" s="25"/>
      <c r="D26" s="32"/>
    </row>
    <row r="27" spans="2:4" x14ac:dyDescent="0.2">
      <c r="C27" s="25"/>
      <c r="D27" s="32"/>
    </row>
    <row r="28" spans="2:4" x14ac:dyDescent="0.2">
      <c r="C28" s="25"/>
      <c r="D28" s="32"/>
    </row>
    <row r="29" spans="2:4" x14ac:dyDescent="0.2">
      <c r="C29" s="25"/>
      <c r="D29" s="32"/>
    </row>
    <row r="30" spans="2:4" x14ac:dyDescent="0.2">
      <c r="B30" s="50"/>
    </row>
    <row r="31" spans="2:4" x14ac:dyDescent="0.2">
      <c r="B31" s="50"/>
    </row>
    <row r="32" spans="2:4" x14ac:dyDescent="0.2">
      <c r="B32" s="50"/>
    </row>
    <row r="33" spans="2:2" x14ac:dyDescent="0.2">
      <c r="B33" s="50"/>
    </row>
    <row r="34" spans="2:2" x14ac:dyDescent="0.2">
      <c r="B34" s="50"/>
    </row>
    <row r="35" spans="2:2" x14ac:dyDescent="0.2">
      <c r="B35" s="50"/>
    </row>
    <row r="36" spans="2:2" x14ac:dyDescent="0.2">
      <c r="B36" s="50"/>
    </row>
    <row r="37" spans="2:2" x14ac:dyDescent="0.2">
      <c r="B37" s="50"/>
    </row>
    <row r="38" spans="2:2" x14ac:dyDescent="0.2">
      <c r="B38" s="50"/>
    </row>
    <row r="39" spans="2:2" x14ac:dyDescent="0.2">
      <c r="B39" s="50"/>
    </row>
    <row r="40" spans="2:2" x14ac:dyDescent="0.2">
      <c r="B40" s="50"/>
    </row>
    <row r="41" spans="2:2" x14ac:dyDescent="0.2">
      <c r="B41" s="50"/>
    </row>
    <row r="42" spans="2:2" x14ac:dyDescent="0.2">
      <c r="B42" s="50"/>
    </row>
    <row r="43" spans="2:2" x14ac:dyDescent="0.2">
      <c r="B43" s="50"/>
    </row>
    <row r="44" spans="2:2" x14ac:dyDescent="0.2">
      <c r="B44" s="50"/>
    </row>
    <row r="45" spans="2:2" x14ac:dyDescent="0.2">
      <c r="B45" s="50"/>
    </row>
    <row r="46" spans="2:2" x14ac:dyDescent="0.2">
      <c r="B46" s="50"/>
    </row>
    <row r="47" spans="2:2" x14ac:dyDescent="0.2">
      <c r="B47" s="50"/>
    </row>
    <row r="48" spans="2:2" x14ac:dyDescent="0.2">
      <c r="B48" s="50"/>
    </row>
    <row r="49" spans="2:2" x14ac:dyDescent="0.2">
      <c r="B49" s="50"/>
    </row>
    <row r="50" spans="2:2" x14ac:dyDescent="0.2">
      <c r="B50" s="50"/>
    </row>
    <row r="51" spans="2:2" x14ac:dyDescent="0.2">
      <c r="B51" s="50"/>
    </row>
    <row r="52" spans="2:2" x14ac:dyDescent="0.2">
      <c r="B52" s="50"/>
    </row>
    <row r="53" spans="2:2" x14ac:dyDescent="0.2">
      <c r="B53" s="50"/>
    </row>
    <row r="54" spans="2:2" x14ac:dyDescent="0.2">
      <c r="B54" s="50"/>
    </row>
    <row r="55" spans="2:2" x14ac:dyDescent="0.2">
      <c r="B55" s="50"/>
    </row>
    <row r="56" spans="2:2" x14ac:dyDescent="0.2">
      <c r="B56" s="50"/>
    </row>
    <row r="57" spans="2:2" x14ac:dyDescent="0.2">
      <c r="B57" s="50"/>
    </row>
    <row r="58" spans="2:2" x14ac:dyDescent="0.2">
      <c r="B58" s="50"/>
    </row>
    <row r="59" spans="2:2" x14ac:dyDescent="0.2">
      <c r="B59" s="50"/>
    </row>
    <row r="60" spans="2:2" x14ac:dyDescent="0.2">
      <c r="B60" s="50"/>
    </row>
    <row r="61" spans="2:2" x14ac:dyDescent="0.2">
      <c r="B61" s="50"/>
    </row>
    <row r="62" spans="2:2" x14ac:dyDescent="0.2">
      <c r="B62" s="50"/>
    </row>
    <row r="63" spans="2:2" x14ac:dyDescent="0.2">
      <c r="B63" s="50"/>
    </row>
    <row r="64" spans="2:2" x14ac:dyDescent="0.2">
      <c r="B64" s="50"/>
    </row>
    <row r="65" spans="2:2" x14ac:dyDescent="0.2">
      <c r="B65" s="50"/>
    </row>
    <row r="66" spans="2:2" x14ac:dyDescent="0.2">
      <c r="B66" s="50"/>
    </row>
    <row r="67" spans="2:2" x14ac:dyDescent="0.2">
      <c r="B67" s="50"/>
    </row>
    <row r="68" spans="2:2" x14ac:dyDescent="0.2">
      <c r="B68" s="50"/>
    </row>
    <row r="69" spans="2:2" x14ac:dyDescent="0.2">
      <c r="B69" s="50"/>
    </row>
    <row r="70" spans="2:2" x14ac:dyDescent="0.2">
      <c r="B70" s="50"/>
    </row>
    <row r="71" spans="2:2" x14ac:dyDescent="0.2">
      <c r="B71" s="50"/>
    </row>
    <row r="72" spans="2:2" x14ac:dyDescent="0.2">
      <c r="B72" s="50"/>
    </row>
    <row r="73" spans="2:2" x14ac:dyDescent="0.2">
      <c r="B73" s="50"/>
    </row>
    <row r="74" spans="2:2" x14ac:dyDescent="0.2">
      <c r="B74" s="50"/>
    </row>
    <row r="75" spans="2:2" x14ac:dyDescent="0.2">
      <c r="B75" s="50"/>
    </row>
    <row r="76" spans="2:2" x14ac:dyDescent="0.2">
      <c r="B76" s="50"/>
    </row>
    <row r="77" spans="2:2" x14ac:dyDescent="0.2">
      <c r="B77" s="50"/>
    </row>
    <row r="78" spans="2:2" x14ac:dyDescent="0.2">
      <c r="B78" s="50"/>
    </row>
    <row r="79" spans="2:2" x14ac:dyDescent="0.2">
      <c r="B79" s="50"/>
    </row>
    <row r="80" spans="2:2" x14ac:dyDescent="0.2">
      <c r="B80" s="50"/>
    </row>
    <row r="81" spans="2:2" x14ac:dyDescent="0.2">
      <c r="B81" s="50"/>
    </row>
    <row r="82" spans="2:2" x14ac:dyDescent="0.2">
      <c r="B82" s="50"/>
    </row>
    <row r="83" spans="2:2" x14ac:dyDescent="0.2">
      <c r="B83" s="50"/>
    </row>
    <row r="84" spans="2:2" x14ac:dyDescent="0.2">
      <c r="B84" s="50"/>
    </row>
    <row r="85" spans="2:2" x14ac:dyDescent="0.2">
      <c r="B85" s="50"/>
    </row>
    <row r="86" spans="2:2" x14ac:dyDescent="0.2">
      <c r="B86" s="50"/>
    </row>
    <row r="87" spans="2:2" x14ac:dyDescent="0.2">
      <c r="B87" s="50"/>
    </row>
    <row r="88" spans="2:2" x14ac:dyDescent="0.2">
      <c r="B88" s="50"/>
    </row>
    <row r="89" spans="2:2" x14ac:dyDescent="0.2">
      <c r="B89" s="50"/>
    </row>
    <row r="90" spans="2:2" x14ac:dyDescent="0.2">
      <c r="B90" s="50"/>
    </row>
    <row r="91" spans="2:2" x14ac:dyDescent="0.2">
      <c r="B91" s="50"/>
    </row>
    <row r="92" spans="2:2" x14ac:dyDescent="0.2">
      <c r="B92" s="50"/>
    </row>
    <row r="93" spans="2:2" x14ac:dyDescent="0.2">
      <c r="B93" s="50"/>
    </row>
    <row r="94" spans="2:2" x14ac:dyDescent="0.2">
      <c r="B94" s="50"/>
    </row>
    <row r="95" spans="2:2" x14ac:dyDescent="0.2">
      <c r="B95" s="50"/>
    </row>
    <row r="96" spans="2:2" x14ac:dyDescent="0.2">
      <c r="B96" s="50"/>
    </row>
    <row r="97" spans="2:2" x14ac:dyDescent="0.2">
      <c r="B97" s="50"/>
    </row>
    <row r="98" spans="2:2" x14ac:dyDescent="0.2">
      <c r="B98" s="50"/>
    </row>
    <row r="99" spans="2:2" x14ac:dyDescent="0.2">
      <c r="B99" s="50"/>
    </row>
    <row r="100" spans="2:2" x14ac:dyDescent="0.2">
      <c r="B100" s="50"/>
    </row>
    <row r="101" spans="2:2" x14ac:dyDescent="0.2">
      <c r="B101" s="50"/>
    </row>
    <row r="102" spans="2:2" x14ac:dyDescent="0.2">
      <c r="B102" s="50"/>
    </row>
    <row r="103" spans="2:2" x14ac:dyDescent="0.2">
      <c r="B103" s="50"/>
    </row>
    <row r="104" spans="2:2" x14ac:dyDescent="0.2">
      <c r="B104" s="50"/>
    </row>
    <row r="105" spans="2:2" x14ac:dyDescent="0.2">
      <c r="B105" s="50"/>
    </row>
    <row r="106" spans="2:2" x14ac:dyDescent="0.2">
      <c r="B106" s="50"/>
    </row>
    <row r="107" spans="2:2" x14ac:dyDescent="0.2">
      <c r="B107" s="50"/>
    </row>
    <row r="108" spans="2:2" x14ac:dyDescent="0.2">
      <c r="B108" s="50"/>
    </row>
    <row r="109" spans="2:2" x14ac:dyDescent="0.2">
      <c r="B109" s="50"/>
    </row>
    <row r="110" spans="2:2" x14ac:dyDescent="0.2">
      <c r="B110" s="50"/>
    </row>
    <row r="111" spans="2:2" x14ac:dyDescent="0.2">
      <c r="B111" s="50"/>
    </row>
    <row r="112" spans="2:2" x14ac:dyDescent="0.2">
      <c r="B112" s="50"/>
    </row>
    <row r="113" spans="2:2" x14ac:dyDescent="0.2">
      <c r="B113" s="50"/>
    </row>
    <row r="114" spans="2:2" x14ac:dyDescent="0.2">
      <c r="B114" s="50"/>
    </row>
    <row r="115" spans="2:2" x14ac:dyDescent="0.2">
      <c r="B115" s="50"/>
    </row>
    <row r="116" spans="2:2" x14ac:dyDescent="0.2">
      <c r="B116" s="50"/>
    </row>
    <row r="117" spans="2:2" x14ac:dyDescent="0.2">
      <c r="B117" s="50"/>
    </row>
    <row r="118" spans="2:2" x14ac:dyDescent="0.2">
      <c r="B118" s="50"/>
    </row>
    <row r="119" spans="2:2" x14ac:dyDescent="0.2">
      <c r="B119" s="50"/>
    </row>
    <row r="120" spans="2:2" x14ac:dyDescent="0.2">
      <c r="B120" s="50"/>
    </row>
    <row r="121" spans="2:2" x14ac:dyDescent="0.2">
      <c r="B121" s="50"/>
    </row>
    <row r="122" spans="2:2" x14ac:dyDescent="0.2">
      <c r="B122" s="50"/>
    </row>
    <row r="123" spans="2:2" x14ac:dyDescent="0.2">
      <c r="B123" s="50"/>
    </row>
    <row r="124" spans="2:2" x14ac:dyDescent="0.2">
      <c r="B124" s="50"/>
    </row>
    <row r="125" spans="2:2" x14ac:dyDescent="0.2">
      <c r="B125" s="50"/>
    </row>
    <row r="126" spans="2:2" x14ac:dyDescent="0.2">
      <c r="B126" s="50"/>
    </row>
    <row r="127" spans="2:2" x14ac:dyDescent="0.2">
      <c r="B127" s="50"/>
    </row>
    <row r="128" spans="2:2" x14ac:dyDescent="0.2">
      <c r="B128" s="50"/>
    </row>
    <row r="129" spans="2:2" x14ac:dyDescent="0.2">
      <c r="B129" s="50"/>
    </row>
    <row r="130" spans="2:2" x14ac:dyDescent="0.2">
      <c r="B130" s="50"/>
    </row>
    <row r="131" spans="2:2" x14ac:dyDescent="0.2">
      <c r="B131" s="50"/>
    </row>
    <row r="132" spans="2:2" x14ac:dyDescent="0.2">
      <c r="B132" s="50"/>
    </row>
    <row r="133" spans="2:2" x14ac:dyDescent="0.2">
      <c r="B133" s="50"/>
    </row>
    <row r="134" spans="2:2" x14ac:dyDescent="0.2">
      <c r="B134" s="50"/>
    </row>
    <row r="135" spans="2:2" x14ac:dyDescent="0.2">
      <c r="B135" s="50"/>
    </row>
    <row r="136" spans="2:2" x14ac:dyDescent="0.2">
      <c r="B136" s="50"/>
    </row>
    <row r="137" spans="2:2" x14ac:dyDescent="0.2">
      <c r="B137" s="50"/>
    </row>
    <row r="138" spans="2:2" x14ac:dyDescent="0.2">
      <c r="B138" s="50"/>
    </row>
    <row r="139" spans="2:2" x14ac:dyDescent="0.2">
      <c r="B139" s="50"/>
    </row>
    <row r="140" spans="2:2" x14ac:dyDescent="0.2">
      <c r="B140" s="50"/>
    </row>
    <row r="141" spans="2:2" x14ac:dyDescent="0.2">
      <c r="B141" s="50"/>
    </row>
    <row r="142" spans="2:2" x14ac:dyDescent="0.2">
      <c r="B142" s="50"/>
    </row>
    <row r="143" spans="2:2" x14ac:dyDescent="0.2">
      <c r="B143" s="50"/>
    </row>
    <row r="144" spans="2:2" x14ac:dyDescent="0.2">
      <c r="B144" s="50"/>
    </row>
    <row r="145" spans="2:2" x14ac:dyDescent="0.2">
      <c r="B145" s="50"/>
    </row>
    <row r="146" spans="2:2" x14ac:dyDescent="0.2">
      <c r="B146" s="50"/>
    </row>
    <row r="147" spans="2:2" x14ac:dyDescent="0.2">
      <c r="B147" s="50"/>
    </row>
    <row r="148" spans="2:2" x14ac:dyDescent="0.2">
      <c r="B148" s="50"/>
    </row>
    <row r="149" spans="2:2" x14ac:dyDescent="0.2">
      <c r="B149" s="50"/>
    </row>
    <row r="150" spans="2:2" x14ac:dyDescent="0.2">
      <c r="B150" s="50"/>
    </row>
    <row r="151" spans="2:2" x14ac:dyDescent="0.2">
      <c r="B151" s="50"/>
    </row>
  </sheetData>
  <mergeCells count="2">
    <mergeCell ref="B3:D3"/>
    <mergeCell ref="B4:D4"/>
  </mergeCells>
  <pageMargins left="0.75" right="0.75" top="1" bottom="1" header="0.5" footer="0.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ABF7-A229-4640-9DD1-D388C364FDDA}">
  <dimension ref="A2:Q26"/>
  <sheetViews>
    <sheetView zoomScaleNormal="100" workbookViewId="0">
      <selection activeCell="M21" sqref="M21"/>
    </sheetView>
  </sheetViews>
  <sheetFormatPr defaultColWidth="9.140625" defaultRowHeight="14.25" x14ac:dyDescent="0.2"/>
  <cols>
    <col min="1" max="1" width="10.140625" style="7" customWidth="1"/>
    <col min="2" max="2" width="17" style="7" customWidth="1"/>
    <col min="3" max="3" width="15.5703125" style="7" customWidth="1"/>
    <col min="4" max="4" width="6.5703125" style="7" bestFit="1" customWidth="1"/>
    <col min="5" max="10" width="6.7109375" style="7" bestFit="1" customWidth="1"/>
    <col min="11" max="11" width="7.5703125" style="7" bestFit="1" customWidth="1"/>
    <col min="12" max="12" width="6.7109375" style="7" bestFit="1" customWidth="1"/>
    <col min="13" max="15" width="7.5703125" style="7" bestFit="1" customWidth="1"/>
    <col min="16" max="16" width="6.5703125" style="7" bestFit="1" customWidth="1"/>
    <col min="17" max="17" width="7.5703125" style="7" bestFit="1" customWidth="1"/>
    <col min="18" max="16384" width="9.140625" style="7"/>
  </cols>
  <sheetData>
    <row r="2" spans="1:17" x14ac:dyDescent="0.2">
      <c r="B2" s="10" t="s">
        <v>140</v>
      </c>
      <c r="C2" s="10"/>
      <c r="D2" s="10"/>
    </row>
    <row r="3" spans="1:17" x14ac:dyDescent="0.2">
      <c r="B3" s="87" t="s">
        <v>80</v>
      </c>
      <c r="C3" s="10"/>
      <c r="D3" s="10"/>
    </row>
    <row r="4" spans="1:17" ht="14.25" customHeight="1" x14ac:dyDescent="0.2">
      <c r="B4" s="82"/>
      <c r="C4" s="83"/>
      <c r="M4" s="81"/>
      <c r="N4" s="81"/>
      <c r="O4" s="81"/>
      <c r="P4" s="81"/>
      <c r="Q4" s="81"/>
    </row>
    <row r="5" spans="1:17" ht="30" x14ac:dyDescent="0.25">
      <c r="B5" s="103" t="s">
        <v>81</v>
      </c>
      <c r="C5" s="84" t="s">
        <v>74</v>
      </c>
    </row>
    <row r="6" spans="1:17" x14ac:dyDescent="0.2">
      <c r="B6" s="7">
        <v>2012</v>
      </c>
      <c r="C6" s="8">
        <v>3.9402560000000002</v>
      </c>
    </row>
    <row r="7" spans="1:17" x14ac:dyDescent="0.2">
      <c r="B7" s="7">
        <v>2013</v>
      </c>
      <c r="C7" s="8">
        <v>4.0229879999999998</v>
      </c>
    </row>
    <row r="8" spans="1:17" x14ac:dyDescent="0.2">
      <c r="B8" s="7">
        <v>2014</v>
      </c>
      <c r="C8" s="8">
        <v>4.8216419999999998</v>
      </c>
      <c r="D8" s="81"/>
      <c r="E8" s="81"/>
      <c r="F8" s="81"/>
      <c r="G8" s="81"/>
      <c r="H8" s="81"/>
      <c r="L8" s="81"/>
      <c r="M8" s="81"/>
      <c r="N8" s="81"/>
      <c r="O8" s="81"/>
    </row>
    <row r="9" spans="1:17" x14ac:dyDescent="0.2">
      <c r="B9" s="7">
        <v>2015</v>
      </c>
      <c r="C9" s="8">
        <v>5.2458289999999996</v>
      </c>
    </row>
    <row r="10" spans="1:17" x14ac:dyDescent="0.2">
      <c r="B10" s="7">
        <v>2016</v>
      </c>
      <c r="C10" s="8">
        <v>5.7130880000000008</v>
      </c>
    </row>
    <row r="11" spans="1:17" x14ac:dyDescent="0.2">
      <c r="B11" s="7">
        <v>2017</v>
      </c>
      <c r="C11" s="8">
        <v>6.0935880000000004</v>
      </c>
    </row>
    <row r="12" spans="1:17" x14ac:dyDescent="0.2">
      <c r="B12" s="7">
        <v>2018</v>
      </c>
      <c r="C12" s="8">
        <v>7.6736620000000002</v>
      </c>
    </row>
    <row r="13" spans="1:17" x14ac:dyDescent="0.2">
      <c r="B13" s="7">
        <v>2019</v>
      </c>
      <c r="C13" s="8">
        <v>8.5178840000000005</v>
      </c>
    </row>
    <row r="14" spans="1:17" x14ac:dyDescent="0.2">
      <c r="B14" s="7">
        <v>2020</v>
      </c>
      <c r="C14" s="8">
        <v>9.0530000000000026</v>
      </c>
    </row>
    <row r="15" spans="1:17" x14ac:dyDescent="0.2">
      <c r="B15" s="7">
        <v>2021</v>
      </c>
      <c r="C15" s="8">
        <v>9.4094899999999999</v>
      </c>
    </row>
    <row r="16" spans="1:17" x14ac:dyDescent="0.2">
      <c r="A16" s="120" t="s">
        <v>60</v>
      </c>
      <c r="B16" s="7">
        <v>2022</v>
      </c>
      <c r="C16" s="9">
        <v>13.158843999999998</v>
      </c>
    </row>
    <row r="17" spans="1:8" x14ac:dyDescent="0.2">
      <c r="A17" s="120"/>
      <c r="B17" s="7">
        <v>2023</v>
      </c>
      <c r="C17" s="9">
        <v>15.444638000000001</v>
      </c>
    </row>
    <row r="18" spans="1:8" x14ac:dyDescent="0.2">
      <c r="A18" s="120"/>
      <c r="B18" s="7">
        <v>2024</v>
      </c>
      <c r="C18" s="9">
        <v>13.20473</v>
      </c>
    </row>
    <row r="19" spans="1:8" x14ac:dyDescent="0.2">
      <c r="A19" s="120"/>
      <c r="B19" s="7">
        <v>2025</v>
      </c>
      <c r="C19" s="9">
        <v>9.5194220000000005</v>
      </c>
    </row>
    <row r="20" spans="1:8" x14ac:dyDescent="0.2">
      <c r="A20" s="120"/>
      <c r="B20" s="7">
        <v>2026</v>
      </c>
      <c r="C20" s="9">
        <v>10.531541000000001</v>
      </c>
    </row>
    <row r="22" spans="1:8" x14ac:dyDescent="0.2">
      <c r="B22" s="105"/>
      <c r="C22" s="105"/>
    </row>
    <row r="24" spans="1:8" ht="52.5" customHeight="1" x14ac:dyDescent="0.2">
      <c r="B24" s="121" t="s">
        <v>142</v>
      </c>
      <c r="C24" s="121"/>
      <c r="D24" s="121"/>
      <c r="E24" s="121"/>
      <c r="F24" s="121"/>
      <c r="G24" s="121"/>
      <c r="H24" s="121"/>
    </row>
    <row r="25" spans="1:8" x14ac:dyDescent="0.2">
      <c r="B25" s="109"/>
    </row>
    <row r="26" spans="1:8" s="110" customFormat="1" ht="114" customHeight="1" x14ac:dyDescent="0.25">
      <c r="B26" s="121" t="s">
        <v>143</v>
      </c>
      <c r="C26" s="121"/>
      <c r="D26" s="121"/>
      <c r="E26" s="121"/>
      <c r="F26" s="121"/>
      <c r="G26" s="121"/>
      <c r="H26" s="121"/>
    </row>
  </sheetData>
  <mergeCells count="3">
    <mergeCell ref="A16:A20"/>
    <mergeCell ref="B24:H24"/>
    <mergeCell ref="B26:H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34B6-17AF-49A9-A380-EDE9836A8032}">
  <dimension ref="B2:D54"/>
  <sheetViews>
    <sheetView workbookViewId="0">
      <selection activeCell="D26" sqref="D26"/>
    </sheetView>
  </sheetViews>
  <sheetFormatPr defaultRowHeight="14.25" x14ac:dyDescent="0.2"/>
  <cols>
    <col min="1" max="1" width="6.42578125" style="4" customWidth="1"/>
    <col min="2" max="2" width="19.42578125" style="4" customWidth="1"/>
    <col min="3" max="3" width="23.5703125" style="4" customWidth="1"/>
    <col min="4" max="4" width="16.28515625" style="4" customWidth="1"/>
    <col min="5" max="16384" width="9.140625" style="4"/>
  </cols>
  <sheetData>
    <row r="2" spans="2:4" ht="29.25" customHeight="1" x14ac:dyDescent="0.2">
      <c r="B2" s="111" t="s">
        <v>95</v>
      </c>
      <c r="C2" s="111"/>
      <c r="D2" s="111"/>
    </row>
    <row r="3" spans="2:4" x14ac:dyDescent="0.2">
      <c r="B3" s="112" t="s">
        <v>96</v>
      </c>
      <c r="C3" s="112"/>
      <c r="D3" s="112"/>
    </row>
    <row r="5" spans="2:4" ht="15" x14ac:dyDescent="0.25">
      <c r="B5" s="47" t="s">
        <v>108</v>
      </c>
      <c r="C5" s="11" t="s">
        <v>19</v>
      </c>
      <c r="D5" s="11" t="s">
        <v>20</v>
      </c>
    </row>
    <row r="6" spans="2:4" ht="30" x14ac:dyDescent="0.25">
      <c r="B6" s="71" t="s">
        <v>109</v>
      </c>
      <c r="C6" s="51" t="s">
        <v>25</v>
      </c>
      <c r="D6" s="51" t="s">
        <v>23</v>
      </c>
    </row>
    <row r="7" spans="2:4" x14ac:dyDescent="0.2">
      <c r="B7" s="4">
        <v>0</v>
      </c>
      <c r="C7" s="95">
        <v>0</v>
      </c>
      <c r="D7" s="96">
        <v>0</v>
      </c>
    </row>
    <row r="8" spans="2:4" x14ac:dyDescent="0.2">
      <c r="B8" s="4">
        <v>1</v>
      </c>
      <c r="C8" s="95">
        <v>-0.29999999999999716</v>
      </c>
      <c r="D8" s="96">
        <v>0.20000000000000284</v>
      </c>
    </row>
    <row r="9" spans="2:4" x14ac:dyDescent="0.2">
      <c r="B9" s="4">
        <v>2</v>
      </c>
      <c r="C9" s="95">
        <v>-0.39999999999999147</v>
      </c>
      <c r="D9" s="96">
        <v>-0.40000000000000568</v>
      </c>
    </row>
    <row r="10" spans="2:4" x14ac:dyDescent="0.2">
      <c r="B10" s="4">
        <v>3</v>
      </c>
      <c r="C10" s="95">
        <v>-0.5</v>
      </c>
      <c r="D10" s="96">
        <v>-1</v>
      </c>
    </row>
    <row r="11" spans="2:4" x14ac:dyDescent="0.2">
      <c r="B11" s="4">
        <v>4</v>
      </c>
      <c r="C11" s="95">
        <v>-0.19999999999998863</v>
      </c>
      <c r="D11" s="96">
        <v>-0.70000000000000284</v>
      </c>
    </row>
    <row r="12" spans="2:4" x14ac:dyDescent="0.2">
      <c r="B12" s="4">
        <v>5</v>
      </c>
      <c r="C12" s="95">
        <v>-1.5999999999999943</v>
      </c>
      <c r="D12" s="96">
        <v>-0.40000000000000568</v>
      </c>
    </row>
    <row r="13" spans="2:4" x14ac:dyDescent="0.2">
      <c r="B13" s="4">
        <v>6</v>
      </c>
      <c r="C13" s="95">
        <v>-1.7999999999999972</v>
      </c>
      <c r="D13" s="96">
        <v>0.20000000000000284</v>
      </c>
    </row>
    <row r="14" spans="2:4" x14ac:dyDescent="0.2">
      <c r="B14" s="4">
        <v>7</v>
      </c>
      <c r="C14" s="95">
        <v>-2.5999999999999943</v>
      </c>
      <c r="D14" s="96">
        <v>1.2999999999999972</v>
      </c>
    </row>
    <row r="15" spans="2:4" x14ac:dyDescent="0.2">
      <c r="B15" s="4">
        <v>8</v>
      </c>
      <c r="C15" s="95">
        <v>-2.7999999999999972</v>
      </c>
      <c r="D15" s="96">
        <v>1.2999999999999972</v>
      </c>
    </row>
    <row r="16" spans="2:4" x14ac:dyDescent="0.2">
      <c r="B16" s="4">
        <v>9</v>
      </c>
      <c r="C16" s="95">
        <v>-2.6999999999999957</v>
      </c>
      <c r="D16" s="48"/>
    </row>
    <row r="17" spans="2:4" x14ac:dyDescent="0.2">
      <c r="B17" s="4">
        <v>10</v>
      </c>
      <c r="C17" s="95">
        <v>-2.7999999999999972</v>
      </c>
      <c r="D17" s="48"/>
    </row>
    <row r="18" spans="2:4" x14ac:dyDescent="0.2">
      <c r="B18" s="4">
        <v>11</v>
      </c>
      <c r="C18" s="95">
        <v>-2.3999999999999915</v>
      </c>
      <c r="D18" s="48"/>
    </row>
    <row r="19" spans="2:4" x14ac:dyDescent="0.2">
      <c r="B19" s="4">
        <v>12</v>
      </c>
      <c r="C19" s="95">
        <v>-2.7999999999999972</v>
      </c>
      <c r="D19" s="32"/>
    </row>
    <row r="20" spans="2:4" x14ac:dyDescent="0.2">
      <c r="B20" s="4">
        <v>13</v>
      </c>
      <c r="C20" s="95">
        <v>-2.2999999999999972</v>
      </c>
      <c r="D20" s="32"/>
    </row>
    <row r="21" spans="2:4" x14ac:dyDescent="0.2">
      <c r="B21" s="4">
        <v>14</v>
      </c>
      <c r="C21" s="95">
        <v>-2.2999999999999972</v>
      </c>
      <c r="D21" s="32"/>
    </row>
    <row r="22" spans="2:4" x14ac:dyDescent="0.2">
      <c r="C22" s="48"/>
      <c r="D22" s="32"/>
    </row>
    <row r="23" spans="2:4" x14ac:dyDescent="0.2">
      <c r="C23" s="48"/>
      <c r="D23" s="32"/>
    </row>
    <row r="24" spans="2:4" x14ac:dyDescent="0.2">
      <c r="C24" s="48"/>
      <c r="D24" s="32"/>
    </row>
    <row r="25" spans="2:4" x14ac:dyDescent="0.2">
      <c r="C25" s="48"/>
      <c r="D25" s="32"/>
    </row>
    <row r="26" spans="2:4" x14ac:dyDescent="0.2">
      <c r="C26" s="48"/>
      <c r="D26" s="32"/>
    </row>
    <row r="27" spans="2:4" x14ac:dyDescent="0.2">
      <c r="C27" s="48"/>
      <c r="D27" s="32"/>
    </row>
    <row r="28" spans="2:4" x14ac:dyDescent="0.2">
      <c r="C28" s="48"/>
      <c r="D28" s="32"/>
    </row>
    <row r="29" spans="2:4" x14ac:dyDescent="0.2">
      <c r="C29" s="48"/>
      <c r="D29" s="32"/>
    </row>
    <row r="30" spans="2:4" x14ac:dyDescent="0.2">
      <c r="C30" s="48"/>
      <c r="D30" s="32"/>
    </row>
    <row r="31" spans="2:4" x14ac:dyDescent="0.2">
      <c r="C31" s="48"/>
    </row>
    <row r="32" spans="2:4" x14ac:dyDescent="0.2">
      <c r="C32" s="48"/>
    </row>
    <row r="33" spans="3:3" x14ac:dyDescent="0.2">
      <c r="C33" s="48"/>
    </row>
    <row r="34" spans="3:3" x14ac:dyDescent="0.2">
      <c r="C34" s="48"/>
    </row>
    <row r="35" spans="3:3" x14ac:dyDescent="0.2">
      <c r="C35" s="48"/>
    </row>
    <row r="36" spans="3:3" x14ac:dyDescent="0.2">
      <c r="C36" s="48"/>
    </row>
    <row r="37" spans="3:3" x14ac:dyDescent="0.2">
      <c r="C37" s="48"/>
    </row>
    <row r="38" spans="3:3" x14ac:dyDescent="0.2">
      <c r="C38" s="48"/>
    </row>
    <row r="39" spans="3:3" x14ac:dyDescent="0.2">
      <c r="C39" s="48"/>
    </row>
    <row r="40" spans="3:3" x14ac:dyDescent="0.2">
      <c r="C40" s="48"/>
    </row>
    <row r="41" spans="3:3" x14ac:dyDescent="0.2">
      <c r="C41" s="48"/>
    </row>
    <row r="42" spans="3:3" x14ac:dyDescent="0.2">
      <c r="C42" s="48"/>
    </row>
    <row r="43" spans="3:3" x14ac:dyDescent="0.2">
      <c r="C43" s="48"/>
    </row>
    <row r="44" spans="3:3" x14ac:dyDescent="0.2">
      <c r="C44" s="48"/>
    </row>
    <row r="45" spans="3:3" x14ac:dyDescent="0.2">
      <c r="C45" s="48"/>
    </row>
    <row r="46" spans="3:3" x14ac:dyDescent="0.2">
      <c r="C46" s="48"/>
    </row>
    <row r="47" spans="3:3" x14ac:dyDescent="0.2">
      <c r="C47" s="48"/>
    </row>
    <row r="48" spans="3:3" x14ac:dyDescent="0.2">
      <c r="C48" s="48"/>
    </row>
    <row r="49" spans="3:3" x14ac:dyDescent="0.2">
      <c r="C49" s="48"/>
    </row>
    <row r="50" spans="3:3" x14ac:dyDescent="0.2">
      <c r="C50" s="48"/>
    </row>
    <row r="51" spans="3:3" x14ac:dyDescent="0.2">
      <c r="C51" s="48"/>
    </row>
    <row r="52" spans="3:3" x14ac:dyDescent="0.2">
      <c r="C52" s="48"/>
    </row>
    <row r="53" spans="3:3" x14ac:dyDescent="0.2">
      <c r="C53" s="48"/>
    </row>
    <row r="54" spans="3:3" x14ac:dyDescent="0.2">
      <c r="C54" s="48"/>
    </row>
  </sheetData>
  <mergeCells count="2">
    <mergeCell ref="B2:D2"/>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A822-933C-4ED0-B44C-B59CD1519234}">
  <dimension ref="B2:F78"/>
  <sheetViews>
    <sheetView workbookViewId="0">
      <selection activeCell="D17" sqref="D17"/>
    </sheetView>
  </sheetViews>
  <sheetFormatPr defaultColWidth="9.140625" defaultRowHeight="14.25" x14ac:dyDescent="0.2"/>
  <cols>
    <col min="1" max="1" width="9.140625" style="4"/>
    <col min="2" max="2" width="12.140625" style="4" customWidth="1"/>
    <col min="3" max="3" width="14" style="4" customWidth="1"/>
    <col min="4" max="4" width="14.140625" style="4" customWidth="1"/>
    <col min="5" max="5" width="18" style="4" customWidth="1"/>
    <col min="6" max="6" width="15.28515625" style="4" customWidth="1"/>
    <col min="7" max="16384" width="9.140625" style="4"/>
  </cols>
  <sheetData>
    <row r="2" spans="2:6" x14ac:dyDescent="0.2">
      <c r="B2" s="5" t="s">
        <v>94</v>
      </c>
      <c r="C2" s="5"/>
      <c r="D2" s="5"/>
      <c r="E2" s="5"/>
      <c r="F2" s="5"/>
    </row>
    <row r="3" spans="2:6" x14ac:dyDescent="0.2">
      <c r="B3" s="54" t="s">
        <v>86</v>
      </c>
      <c r="C3" s="54"/>
      <c r="D3" s="5"/>
      <c r="E3" s="5"/>
      <c r="F3" s="5"/>
    </row>
    <row r="4" spans="2:6" x14ac:dyDescent="0.2">
      <c r="B4" s="68"/>
    </row>
    <row r="5" spans="2:6" s="24" customFormat="1" ht="30" x14ac:dyDescent="0.25">
      <c r="B5" s="27" t="s">
        <v>0</v>
      </c>
      <c r="C5" s="69" t="s">
        <v>27</v>
      </c>
      <c r="D5" s="69" t="s">
        <v>28</v>
      </c>
      <c r="E5" s="69" t="s">
        <v>62</v>
      </c>
      <c r="F5" s="69" t="s">
        <v>29</v>
      </c>
    </row>
    <row r="6" spans="2:6" x14ac:dyDescent="0.2">
      <c r="B6" s="59">
        <v>39600</v>
      </c>
      <c r="C6" s="70">
        <v>3.8</v>
      </c>
      <c r="D6" s="70">
        <v>3.8</v>
      </c>
      <c r="E6" s="70">
        <v>3.8</v>
      </c>
      <c r="F6" s="70">
        <v>3.8</v>
      </c>
    </row>
    <row r="7" spans="2:6" x14ac:dyDescent="0.2">
      <c r="B7" s="59">
        <v>39692</v>
      </c>
      <c r="C7" s="70">
        <v>4.0999999999999996</v>
      </c>
      <c r="D7" s="70">
        <v>4.0999999999999996</v>
      </c>
      <c r="E7" s="70">
        <v>4</v>
      </c>
      <c r="F7" s="70">
        <v>4</v>
      </c>
    </row>
    <row r="8" spans="2:6" x14ac:dyDescent="0.2">
      <c r="B8" s="59">
        <v>39783</v>
      </c>
      <c r="C8" s="70">
        <v>4.4000000000000004</v>
      </c>
      <c r="D8" s="70">
        <v>4.4000000000000004</v>
      </c>
      <c r="E8" s="70">
        <v>4.4000000000000004</v>
      </c>
      <c r="F8" s="70">
        <v>4.4000000000000004</v>
      </c>
    </row>
    <row r="9" spans="2:6" x14ac:dyDescent="0.2">
      <c r="B9" s="59">
        <v>39873</v>
      </c>
      <c r="C9" s="70">
        <v>5</v>
      </c>
      <c r="D9" s="70">
        <v>5</v>
      </c>
      <c r="E9" s="70">
        <v>5</v>
      </c>
      <c r="F9" s="70">
        <v>5</v>
      </c>
    </row>
    <row r="10" spans="2:6" x14ac:dyDescent="0.2">
      <c r="B10" s="59">
        <v>39965</v>
      </c>
      <c r="C10" s="70">
        <v>5.8</v>
      </c>
      <c r="D10" s="70">
        <v>5.8</v>
      </c>
      <c r="E10" s="70">
        <v>5.7</v>
      </c>
      <c r="F10" s="70">
        <v>5.7</v>
      </c>
    </row>
    <row r="11" spans="2:6" x14ac:dyDescent="0.2">
      <c r="B11" s="59">
        <v>40057</v>
      </c>
      <c r="C11" s="70">
        <v>6.2</v>
      </c>
      <c r="D11" s="70">
        <v>6.2</v>
      </c>
      <c r="E11" s="70">
        <v>6.1</v>
      </c>
      <c r="F11" s="70">
        <v>6.1</v>
      </c>
    </row>
    <row r="12" spans="2:6" x14ac:dyDescent="0.2">
      <c r="B12" s="59">
        <v>40148</v>
      </c>
      <c r="C12" s="70">
        <v>6.6</v>
      </c>
      <c r="D12" s="70">
        <v>6.6</v>
      </c>
      <c r="E12" s="70">
        <v>6.5</v>
      </c>
      <c r="F12" s="70">
        <v>6.5</v>
      </c>
    </row>
    <row r="13" spans="2:6" x14ac:dyDescent="0.2">
      <c r="B13" s="59">
        <v>40238</v>
      </c>
      <c r="C13" s="70">
        <v>5.9</v>
      </c>
      <c r="D13" s="70">
        <v>5.9</v>
      </c>
      <c r="E13" s="70">
        <v>5.9</v>
      </c>
      <c r="F13" s="70">
        <v>5.9</v>
      </c>
    </row>
    <row r="14" spans="2:6" x14ac:dyDescent="0.2">
      <c r="B14" s="59">
        <v>40330</v>
      </c>
      <c r="C14" s="70">
        <v>6.6</v>
      </c>
      <c r="D14" s="70">
        <v>6.6</v>
      </c>
      <c r="E14" s="70">
        <v>6.5</v>
      </c>
      <c r="F14" s="70">
        <v>6.5</v>
      </c>
    </row>
    <row r="15" spans="2:6" x14ac:dyDescent="0.2">
      <c r="B15" s="59">
        <v>40422</v>
      </c>
      <c r="C15" s="70">
        <v>6.1</v>
      </c>
      <c r="D15" s="70">
        <v>6.1</v>
      </c>
      <c r="E15" s="70">
        <v>6</v>
      </c>
      <c r="F15" s="70">
        <v>6</v>
      </c>
    </row>
    <row r="16" spans="2:6" x14ac:dyDescent="0.2">
      <c r="B16" s="59">
        <v>40513</v>
      </c>
      <c r="C16" s="70">
        <v>6.2</v>
      </c>
      <c r="D16" s="70">
        <v>6.2</v>
      </c>
      <c r="E16" s="70">
        <v>6.2</v>
      </c>
      <c r="F16" s="70">
        <v>6.2</v>
      </c>
    </row>
    <row r="17" spans="2:6" x14ac:dyDescent="0.2">
      <c r="B17" s="59">
        <v>40603</v>
      </c>
      <c r="C17" s="70">
        <v>6</v>
      </c>
      <c r="D17" s="70">
        <v>6</v>
      </c>
      <c r="E17" s="70">
        <v>6</v>
      </c>
      <c r="F17" s="70">
        <v>6</v>
      </c>
    </row>
    <row r="18" spans="2:6" x14ac:dyDescent="0.2">
      <c r="B18" s="59">
        <v>40695</v>
      </c>
      <c r="C18" s="70">
        <v>6.1</v>
      </c>
      <c r="D18" s="70">
        <v>6.1</v>
      </c>
      <c r="E18" s="70">
        <v>6</v>
      </c>
      <c r="F18" s="70">
        <v>6</v>
      </c>
    </row>
    <row r="19" spans="2:6" x14ac:dyDescent="0.2">
      <c r="B19" s="59">
        <v>40787</v>
      </c>
      <c r="C19" s="70">
        <v>6</v>
      </c>
      <c r="D19" s="70">
        <v>6</v>
      </c>
      <c r="E19" s="70">
        <v>5.9</v>
      </c>
      <c r="F19" s="70">
        <v>5.9</v>
      </c>
    </row>
    <row r="20" spans="2:6" x14ac:dyDescent="0.2">
      <c r="B20" s="59">
        <v>40878</v>
      </c>
      <c r="C20" s="70">
        <v>6.1</v>
      </c>
      <c r="D20" s="70">
        <v>6.1</v>
      </c>
      <c r="E20" s="70">
        <v>6</v>
      </c>
      <c r="F20" s="70">
        <v>6</v>
      </c>
    </row>
    <row r="21" spans="2:6" x14ac:dyDescent="0.2">
      <c r="B21" s="59">
        <v>40969</v>
      </c>
      <c r="C21" s="70">
        <v>6.4</v>
      </c>
      <c r="D21" s="70">
        <v>6.4</v>
      </c>
      <c r="E21" s="70">
        <v>6.3</v>
      </c>
      <c r="F21" s="70">
        <v>6.3</v>
      </c>
    </row>
    <row r="22" spans="2:6" x14ac:dyDescent="0.2">
      <c r="B22" s="59">
        <v>41061</v>
      </c>
      <c r="C22" s="70">
        <v>6.4</v>
      </c>
      <c r="D22" s="70">
        <v>6.4</v>
      </c>
      <c r="E22" s="70">
        <v>6.3</v>
      </c>
      <c r="F22" s="70">
        <v>6.3</v>
      </c>
    </row>
    <row r="23" spans="2:6" x14ac:dyDescent="0.2">
      <c r="B23" s="59">
        <v>41153</v>
      </c>
      <c r="C23" s="70">
        <v>6.7</v>
      </c>
      <c r="D23" s="70">
        <v>6.7</v>
      </c>
      <c r="E23" s="70">
        <v>6.7</v>
      </c>
      <c r="F23" s="70">
        <v>6.7</v>
      </c>
    </row>
    <row r="24" spans="2:6" x14ac:dyDescent="0.2">
      <c r="B24" s="59">
        <v>41244</v>
      </c>
      <c r="C24" s="70">
        <v>6.3</v>
      </c>
      <c r="D24" s="70">
        <v>6.3</v>
      </c>
      <c r="E24" s="70">
        <v>6.3</v>
      </c>
      <c r="F24" s="70">
        <v>6.3</v>
      </c>
    </row>
    <row r="25" spans="2:6" x14ac:dyDescent="0.2">
      <c r="B25" s="59">
        <v>41334</v>
      </c>
      <c r="C25" s="70">
        <v>5.8</v>
      </c>
      <c r="D25" s="70">
        <v>5.8</v>
      </c>
      <c r="E25" s="70">
        <v>5.7</v>
      </c>
      <c r="F25" s="70">
        <v>5.7</v>
      </c>
    </row>
    <row r="26" spans="2:6" x14ac:dyDescent="0.2">
      <c r="B26" s="59">
        <v>41426</v>
      </c>
      <c r="C26" s="70">
        <v>6</v>
      </c>
      <c r="D26" s="70">
        <v>6</v>
      </c>
      <c r="E26" s="70">
        <v>5.9</v>
      </c>
      <c r="F26" s="70">
        <v>5.9</v>
      </c>
    </row>
    <row r="27" spans="2:6" x14ac:dyDescent="0.2">
      <c r="B27" s="59">
        <v>41518</v>
      </c>
      <c r="C27" s="70">
        <v>5.8</v>
      </c>
      <c r="D27" s="70">
        <v>5.8</v>
      </c>
      <c r="E27" s="70">
        <v>5.8</v>
      </c>
      <c r="F27" s="70">
        <v>5.8</v>
      </c>
    </row>
    <row r="28" spans="2:6" x14ac:dyDescent="0.2">
      <c r="B28" s="59">
        <v>41609</v>
      </c>
      <c r="C28" s="70">
        <v>5.7</v>
      </c>
      <c r="D28" s="70">
        <v>5.7</v>
      </c>
      <c r="E28" s="70">
        <v>5.6</v>
      </c>
      <c r="F28" s="70">
        <v>5.6</v>
      </c>
    </row>
    <row r="29" spans="2:6" x14ac:dyDescent="0.2">
      <c r="B29" s="59">
        <v>41699</v>
      </c>
      <c r="C29" s="70">
        <v>5.6</v>
      </c>
      <c r="D29" s="70">
        <v>5.6</v>
      </c>
      <c r="E29" s="70">
        <v>5.5</v>
      </c>
      <c r="F29" s="70">
        <v>5.5</v>
      </c>
    </row>
    <row r="30" spans="2:6" x14ac:dyDescent="0.2">
      <c r="B30" s="59">
        <v>41791</v>
      </c>
      <c r="C30" s="70">
        <v>5.3</v>
      </c>
      <c r="D30" s="70">
        <v>5.3</v>
      </c>
      <c r="E30" s="70">
        <v>5.2</v>
      </c>
      <c r="F30" s="70">
        <v>5.2</v>
      </c>
    </row>
    <row r="31" spans="2:6" x14ac:dyDescent="0.2">
      <c r="B31" s="59">
        <v>41883</v>
      </c>
      <c r="C31" s="70">
        <v>5.3</v>
      </c>
      <c r="D31" s="70">
        <v>5.3</v>
      </c>
      <c r="E31" s="70">
        <v>5.2</v>
      </c>
      <c r="F31" s="70">
        <v>5.2</v>
      </c>
    </row>
    <row r="32" spans="2:6" x14ac:dyDescent="0.2">
      <c r="B32" s="59">
        <v>41974</v>
      </c>
      <c r="C32" s="70">
        <v>5.5</v>
      </c>
      <c r="D32" s="70">
        <v>5.5</v>
      </c>
      <c r="E32" s="70">
        <v>5.5</v>
      </c>
      <c r="F32" s="70">
        <v>5.5</v>
      </c>
    </row>
    <row r="33" spans="2:6" x14ac:dyDescent="0.2">
      <c r="B33" s="59">
        <v>42064</v>
      </c>
      <c r="C33" s="70">
        <v>5.5</v>
      </c>
      <c r="D33" s="70">
        <v>5.5</v>
      </c>
      <c r="E33" s="70">
        <v>5.4</v>
      </c>
      <c r="F33" s="70">
        <v>5.4</v>
      </c>
    </row>
    <row r="34" spans="2:6" x14ac:dyDescent="0.2">
      <c r="B34" s="59">
        <v>42156</v>
      </c>
      <c r="C34" s="70">
        <v>5.5</v>
      </c>
      <c r="D34" s="70">
        <v>5.5</v>
      </c>
      <c r="E34" s="70">
        <v>5.5</v>
      </c>
      <c r="F34" s="70">
        <v>5.4</v>
      </c>
    </row>
    <row r="35" spans="2:6" x14ac:dyDescent="0.2">
      <c r="B35" s="59">
        <v>42248</v>
      </c>
      <c r="C35" s="70">
        <v>5.7</v>
      </c>
      <c r="D35" s="70">
        <v>5.7</v>
      </c>
      <c r="E35" s="70">
        <v>5.6</v>
      </c>
      <c r="F35" s="70">
        <v>5.6</v>
      </c>
    </row>
    <row r="36" spans="2:6" x14ac:dyDescent="0.2">
      <c r="B36" s="59">
        <v>42339</v>
      </c>
      <c r="C36" s="70">
        <v>5</v>
      </c>
      <c r="D36" s="70">
        <v>5</v>
      </c>
      <c r="E36" s="70">
        <v>4.9000000000000004</v>
      </c>
      <c r="F36" s="70">
        <v>4.9000000000000004</v>
      </c>
    </row>
    <row r="37" spans="2:6" x14ac:dyDescent="0.2">
      <c r="B37" s="59">
        <v>42430</v>
      </c>
      <c r="C37" s="70">
        <v>5.3</v>
      </c>
      <c r="D37" s="70">
        <v>5.3</v>
      </c>
      <c r="E37" s="70">
        <v>5.2</v>
      </c>
      <c r="F37" s="70">
        <v>5.2</v>
      </c>
    </row>
    <row r="38" spans="2:6" x14ac:dyDescent="0.2">
      <c r="B38" s="59">
        <v>42522</v>
      </c>
      <c r="C38" s="70">
        <v>5.0999999999999996</v>
      </c>
      <c r="D38" s="70">
        <v>5.0999999999999996</v>
      </c>
      <c r="E38" s="70">
        <v>5</v>
      </c>
      <c r="F38" s="70">
        <v>5</v>
      </c>
    </row>
    <row r="39" spans="2:6" x14ac:dyDescent="0.2">
      <c r="B39" s="59">
        <v>42614</v>
      </c>
      <c r="C39" s="70">
        <v>5</v>
      </c>
      <c r="D39" s="70">
        <v>5</v>
      </c>
      <c r="E39" s="70">
        <v>5</v>
      </c>
      <c r="F39" s="70">
        <v>5</v>
      </c>
    </row>
    <row r="40" spans="2:6" x14ac:dyDescent="0.2">
      <c r="B40" s="59">
        <v>42705</v>
      </c>
      <c r="C40" s="70">
        <v>5.3</v>
      </c>
      <c r="D40" s="70">
        <v>5.3</v>
      </c>
      <c r="E40" s="70">
        <v>5.2</v>
      </c>
      <c r="F40" s="70">
        <v>5.2</v>
      </c>
    </row>
    <row r="41" spans="2:6" x14ac:dyDescent="0.2">
      <c r="B41" s="59">
        <v>42795</v>
      </c>
      <c r="C41" s="70">
        <v>4.9000000000000004</v>
      </c>
      <c r="D41" s="70">
        <v>4.9000000000000004</v>
      </c>
      <c r="E41" s="70">
        <v>4.9000000000000004</v>
      </c>
      <c r="F41" s="70">
        <v>4.9000000000000004</v>
      </c>
    </row>
    <row r="42" spans="2:6" x14ac:dyDescent="0.2">
      <c r="B42" s="59">
        <v>42887</v>
      </c>
      <c r="C42" s="70">
        <v>4.8</v>
      </c>
      <c r="D42" s="70">
        <v>4.8</v>
      </c>
      <c r="E42" s="70">
        <v>4.8</v>
      </c>
      <c r="F42" s="70">
        <v>4.8</v>
      </c>
    </row>
    <row r="43" spans="2:6" x14ac:dyDescent="0.2">
      <c r="B43" s="59">
        <v>42979</v>
      </c>
      <c r="C43" s="70">
        <v>4.7</v>
      </c>
      <c r="D43" s="70">
        <v>4.7</v>
      </c>
      <c r="E43" s="70">
        <v>4.7</v>
      </c>
      <c r="F43" s="70">
        <v>4.7</v>
      </c>
    </row>
    <row r="44" spans="2:6" x14ac:dyDescent="0.2">
      <c r="B44" s="59">
        <v>43070</v>
      </c>
      <c r="C44" s="70">
        <v>4.5</v>
      </c>
      <c r="D44" s="70">
        <v>4.5</v>
      </c>
      <c r="E44" s="70">
        <v>4.5</v>
      </c>
      <c r="F44" s="70">
        <v>4.5</v>
      </c>
    </row>
    <row r="45" spans="2:6" x14ac:dyDescent="0.2">
      <c r="B45" s="59">
        <v>43160</v>
      </c>
      <c r="C45" s="70">
        <v>4.4000000000000004</v>
      </c>
      <c r="D45" s="70">
        <v>4.4000000000000004</v>
      </c>
      <c r="E45" s="70">
        <v>4.3</v>
      </c>
      <c r="F45" s="70">
        <v>4.3</v>
      </c>
    </row>
    <row r="46" spans="2:6" x14ac:dyDescent="0.2">
      <c r="B46" s="59">
        <v>43252</v>
      </c>
      <c r="C46" s="70">
        <v>4.5</v>
      </c>
      <c r="D46" s="70">
        <v>4.5</v>
      </c>
      <c r="E46" s="70">
        <v>4.5</v>
      </c>
      <c r="F46" s="70">
        <v>4.5</v>
      </c>
    </row>
    <row r="47" spans="2:6" x14ac:dyDescent="0.2">
      <c r="B47" s="59">
        <v>43344</v>
      </c>
      <c r="C47" s="70">
        <v>4</v>
      </c>
      <c r="D47" s="70">
        <v>4</v>
      </c>
      <c r="E47" s="70">
        <v>4</v>
      </c>
      <c r="F47" s="70">
        <v>4</v>
      </c>
    </row>
    <row r="48" spans="2:6" x14ac:dyDescent="0.2">
      <c r="B48" s="59">
        <v>43435</v>
      </c>
      <c r="C48" s="70">
        <v>4.3</v>
      </c>
      <c r="D48" s="70">
        <v>4.3</v>
      </c>
      <c r="E48" s="70">
        <v>4.3</v>
      </c>
      <c r="F48" s="70">
        <v>4.3</v>
      </c>
    </row>
    <row r="49" spans="2:6" x14ac:dyDescent="0.2">
      <c r="B49" s="59">
        <v>43525</v>
      </c>
      <c r="C49" s="70">
        <v>4.2</v>
      </c>
      <c r="D49" s="70">
        <v>4.2</v>
      </c>
      <c r="E49" s="70">
        <v>4.0999999999999996</v>
      </c>
      <c r="F49" s="70">
        <v>4.0999999999999996</v>
      </c>
    </row>
    <row r="50" spans="2:6" x14ac:dyDescent="0.2">
      <c r="B50" s="59">
        <v>43617</v>
      </c>
      <c r="C50" s="70">
        <v>4</v>
      </c>
      <c r="D50" s="70">
        <v>4</v>
      </c>
      <c r="E50" s="70">
        <v>4</v>
      </c>
      <c r="F50" s="70">
        <v>4</v>
      </c>
    </row>
    <row r="51" spans="2:6" x14ac:dyDescent="0.2">
      <c r="B51" s="59">
        <v>43709</v>
      </c>
      <c r="C51" s="70">
        <v>4.2</v>
      </c>
      <c r="D51" s="70">
        <v>4.2</v>
      </c>
      <c r="E51" s="70">
        <v>4.0999999999999996</v>
      </c>
      <c r="F51" s="70">
        <v>4.0999999999999996</v>
      </c>
    </row>
    <row r="52" spans="2:6" x14ac:dyDescent="0.2">
      <c r="B52" s="59">
        <v>43800</v>
      </c>
      <c r="C52" s="70">
        <v>4.0999999999999996</v>
      </c>
      <c r="D52" s="70">
        <v>4.0999999999999996</v>
      </c>
      <c r="E52" s="70">
        <v>4.0999999999999996</v>
      </c>
      <c r="F52" s="70">
        <v>4</v>
      </c>
    </row>
    <row r="53" spans="2:6" x14ac:dyDescent="0.2">
      <c r="B53" s="59">
        <v>43891</v>
      </c>
      <c r="C53" s="70">
        <v>4.2</v>
      </c>
      <c r="D53" s="70">
        <v>4.2</v>
      </c>
      <c r="E53" s="70">
        <v>4.2</v>
      </c>
      <c r="F53" s="70">
        <v>4.566357</v>
      </c>
    </row>
    <row r="54" spans="2:6" x14ac:dyDescent="0.2">
      <c r="B54" s="59">
        <v>43983</v>
      </c>
      <c r="C54" s="70">
        <v>4</v>
      </c>
      <c r="D54" s="70">
        <v>4</v>
      </c>
      <c r="E54" s="70">
        <v>4</v>
      </c>
      <c r="F54" s="70">
        <v>8.2829390000000007</v>
      </c>
    </row>
    <row r="55" spans="2:6" x14ac:dyDescent="0.2">
      <c r="B55" s="59">
        <v>44075</v>
      </c>
      <c r="C55" s="70">
        <v>5.3</v>
      </c>
      <c r="D55" s="70">
        <v>5.3</v>
      </c>
      <c r="E55" s="70">
        <v>6.3847680000000002</v>
      </c>
      <c r="F55" s="70">
        <v>9.7634289999999986</v>
      </c>
    </row>
    <row r="56" spans="2:6" x14ac:dyDescent="0.2">
      <c r="B56" s="59">
        <v>44166</v>
      </c>
      <c r="C56" s="70">
        <v>4.9000000000000004</v>
      </c>
      <c r="D56" s="70">
        <v>4.9000000000000004</v>
      </c>
      <c r="E56" s="70">
        <v>7.4175289999999992</v>
      </c>
      <c r="F56" s="70">
        <v>8.8704420000000006</v>
      </c>
    </row>
    <row r="57" spans="2:6" x14ac:dyDescent="0.2">
      <c r="B57" s="59">
        <v>44256</v>
      </c>
      <c r="C57" s="70">
        <v>4.5999999999999996</v>
      </c>
      <c r="D57" s="70">
        <v>5.1075970000000002</v>
      </c>
      <c r="E57" s="70">
        <v>7.4603020000000004</v>
      </c>
      <c r="F57" s="70">
        <v>8.1745610000000006</v>
      </c>
    </row>
    <row r="58" spans="2:6" x14ac:dyDescent="0.2">
      <c r="B58" s="59">
        <v>44348</v>
      </c>
      <c r="C58" s="70">
        <v>4</v>
      </c>
      <c r="D58" s="70">
        <v>5.2</v>
      </c>
      <c r="E58" s="70">
        <v>7.670332000000001</v>
      </c>
      <c r="F58" s="70">
        <v>7.5628060000000001</v>
      </c>
    </row>
    <row r="59" spans="2:6" x14ac:dyDescent="0.2">
      <c r="B59" s="59">
        <v>44440</v>
      </c>
      <c r="C59" s="70">
        <v>3.3</v>
      </c>
      <c r="D59" s="70">
        <v>5.3</v>
      </c>
      <c r="E59" s="70">
        <v>7.7745889999999997</v>
      </c>
      <c r="F59" s="70">
        <v>6.9024509999999992</v>
      </c>
    </row>
    <row r="60" spans="2:6" x14ac:dyDescent="0.2">
      <c r="B60" s="62">
        <v>44531</v>
      </c>
      <c r="C60" s="70">
        <v>3.2</v>
      </c>
      <c r="D60" s="70">
        <v>5.2</v>
      </c>
      <c r="E60" s="70">
        <v>7.798127</v>
      </c>
      <c r="F60" s="70">
        <v>6.3776190000000001</v>
      </c>
    </row>
    <row r="61" spans="2:6" x14ac:dyDescent="0.2">
      <c r="B61" s="62">
        <v>44621</v>
      </c>
      <c r="C61" s="70">
        <v>3.1</v>
      </c>
      <c r="D61" s="70">
        <v>5.0999999999999996</v>
      </c>
      <c r="E61" s="70">
        <v>7.8253320000000004</v>
      </c>
      <c r="F61" s="70">
        <v>5.9925090000000001</v>
      </c>
    </row>
    <row r="62" spans="2:6" x14ac:dyDescent="0.2">
      <c r="B62" s="59">
        <v>44713</v>
      </c>
      <c r="C62" s="70">
        <v>3.05</v>
      </c>
      <c r="D62" s="70">
        <v>4.9537580000000014</v>
      </c>
      <c r="E62" s="70">
        <v>7.6492520000000006</v>
      </c>
      <c r="F62" s="70">
        <v>5.7251500000000002</v>
      </c>
    </row>
    <row r="63" spans="2:6" x14ac:dyDescent="0.2">
      <c r="B63" s="59">
        <v>44805</v>
      </c>
      <c r="C63" s="70">
        <v>3</v>
      </c>
      <c r="D63" s="70">
        <v>4.7005420000000004</v>
      </c>
      <c r="E63" s="70">
        <v>7.4162570000000008</v>
      </c>
      <c r="F63" s="70">
        <v>5.5488239999999998</v>
      </c>
    </row>
    <row r="64" spans="2:6" x14ac:dyDescent="0.2">
      <c r="B64" s="59">
        <v>44896</v>
      </c>
      <c r="C64" s="70">
        <v>3</v>
      </c>
      <c r="D64" s="70">
        <v>4.5412359999999996</v>
      </c>
      <c r="E64" s="70">
        <v>7.1656440000000003</v>
      </c>
      <c r="F64" s="70">
        <v>5.42692</v>
      </c>
    </row>
    <row r="65" spans="2:6" x14ac:dyDescent="0.2">
      <c r="B65" s="59">
        <v>44986</v>
      </c>
      <c r="C65" s="70">
        <v>3.1</v>
      </c>
      <c r="D65" s="70">
        <v>4.437665</v>
      </c>
      <c r="E65" s="70">
        <v>6.8834860000000004</v>
      </c>
      <c r="F65" s="70">
        <v>5.323442</v>
      </c>
    </row>
    <row r="66" spans="2:6" x14ac:dyDescent="0.2">
      <c r="B66" s="59">
        <v>45078</v>
      </c>
      <c r="C66" s="70">
        <v>3.25</v>
      </c>
      <c r="D66" s="70">
        <v>4.4039320000000002</v>
      </c>
      <c r="E66" s="70">
        <v>6.5699389999999998</v>
      </c>
      <c r="F66" s="70">
        <v>5.2198079999999996</v>
      </c>
    </row>
    <row r="67" spans="2:6" x14ac:dyDescent="0.2">
      <c r="B67" s="59">
        <v>45170</v>
      </c>
      <c r="C67" s="70">
        <v>3.51</v>
      </c>
      <c r="D67" s="70">
        <v>4.36463</v>
      </c>
      <c r="E67" s="70">
        <v>6.2267049999999999</v>
      </c>
      <c r="F67" s="70">
        <v>5.1138779999999997</v>
      </c>
    </row>
    <row r="68" spans="2:6" x14ac:dyDescent="0.2">
      <c r="B68" s="59">
        <v>45261</v>
      </c>
      <c r="C68" s="70">
        <v>3.86</v>
      </c>
      <c r="D68" s="70">
        <v>4.2948649999999997</v>
      </c>
      <c r="E68" s="70">
        <v>5.8907239999999996</v>
      </c>
      <c r="F68" s="70">
        <v>5.0069229999999996</v>
      </c>
    </row>
    <row r="69" spans="2:6" x14ac:dyDescent="0.2">
      <c r="B69" s="59">
        <v>45352</v>
      </c>
      <c r="C69" s="70">
        <v>4.1500000000000004</v>
      </c>
      <c r="D69" s="70">
        <v>4.2311009999999998</v>
      </c>
      <c r="E69" s="70">
        <v>5.5732019999999993</v>
      </c>
      <c r="F69" s="70">
        <v>4.9061949999999994</v>
      </c>
    </row>
    <row r="70" spans="2:6" x14ac:dyDescent="0.2">
      <c r="B70" s="59">
        <v>45444</v>
      </c>
      <c r="C70" s="70">
        <v>4.38</v>
      </c>
      <c r="D70" s="70">
        <v>4.1767459999999996</v>
      </c>
      <c r="E70" s="70">
        <v>5.2676080000000001</v>
      </c>
      <c r="F70" s="70">
        <v>4.8196430000000001</v>
      </c>
    </row>
    <row r="71" spans="2:6" x14ac:dyDescent="0.2">
      <c r="B71" s="59">
        <v>45536</v>
      </c>
      <c r="C71" s="70">
        <v>4.55</v>
      </c>
      <c r="D71" s="70">
        <v>4.1314699999999993</v>
      </c>
      <c r="E71" s="70"/>
      <c r="F71" s="70"/>
    </row>
    <row r="72" spans="2:6" x14ac:dyDescent="0.2">
      <c r="B72" s="59">
        <v>45627</v>
      </c>
      <c r="C72" s="70">
        <v>4.68</v>
      </c>
      <c r="D72" s="70">
        <v>4.1060220000000003</v>
      </c>
      <c r="E72" s="70"/>
      <c r="F72" s="70"/>
    </row>
    <row r="73" spans="2:6" x14ac:dyDescent="0.2">
      <c r="B73" s="59">
        <v>45717</v>
      </c>
      <c r="C73" s="70">
        <v>4.7699999999999996</v>
      </c>
      <c r="D73" s="70">
        <v>4.1157570000000003</v>
      </c>
      <c r="E73" s="70"/>
      <c r="F73" s="70"/>
    </row>
    <row r="74" spans="2:6" x14ac:dyDescent="0.2">
      <c r="B74" s="59">
        <v>45809</v>
      </c>
      <c r="C74" s="70">
        <v>4.82</v>
      </c>
      <c r="D74" s="70">
        <v>4.1578900000000001</v>
      </c>
      <c r="E74" s="70"/>
      <c r="F74" s="70"/>
    </row>
    <row r="75" spans="2:6" x14ac:dyDescent="0.2">
      <c r="B75" s="59">
        <v>45901</v>
      </c>
      <c r="C75" s="70">
        <v>4.84</v>
      </c>
      <c r="D75" s="70"/>
      <c r="E75" s="70"/>
      <c r="F75" s="70"/>
    </row>
    <row r="76" spans="2:6" x14ac:dyDescent="0.2">
      <c r="B76" s="59">
        <v>45992</v>
      </c>
      <c r="C76" s="70">
        <v>4.83</v>
      </c>
      <c r="D76" s="70"/>
      <c r="E76" s="70"/>
      <c r="F76" s="70"/>
    </row>
    <row r="77" spans="2:6" x14ac:dyDescent="0.2">
      <c r="B77" s="59">
        <v>46082</v>
      </c>
      <c r="C77" s="70">
        <v>4.8</v>
      </c>
      <c r="D77" s="70"/>
      <c r="E77" s="70"/>
      <c r="F77" s="70"/>
    </row>
    <row r="78" spans="2:6" x14ac:dyDescent="0.2">
      <c r="B78" s="59">
        <v>46174</v>
      </c>
      <c r="C78" s="70">
        <v>4.74</v>
      </c>
      <c r="D78" s="70"/>
      <c r="E78" s="70"/>
      <c r="F78" s="70"/>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1E28-7FA3-4531-9D06-27B461604990}">
  <dimension ref="B2:F15"/>
  <sheetViews>
    <sheetView workbookViewId="0">
      <selection activeCell="E24" sqref="E24"/>
    </sheetView>
  </sheetViews>
  <sheetFormatPr defaultColWidth="9.140625" defaultRowHeight="14.25" x14ac:dyDescent="0.2"/>
  <cols>
    <col min="1" max="1" width="9.140625" style="4"/>
    <col min="2" max="2" width="20.140625" style="4" customWidth="1"/>
    <col min="3" max="4" width="9.140625" style="4"/>
    <col min="5" max="5" width="21.140625" style="4" customWidth="1"/>
    <col min="6" max="16384" width="9.140625" style="4"/>
  </cols>
  <sheetData>
    <row r="2" spans="2:6" ht="39" customHeight="1" x14ac:dyDescent="0.2">
      <c r="B2" s="111" t="s">
        <v>92</v>
      </c>
      <c r="C2" s="111"/>
      <c r="D2" s="111"/>
      <c r="E2" s="111"/>
    </row>
    <row r="3" spans="2:6" x14ac:dyDescent="0.2">
      <c r="B3" s="54" t="s">
        <v>97</v>
      </c>
      <c r="C3" s="54"/>
      <c r="D3" s="54"/>
      <c r="E3" s="5"/>
    </row>
    <row r="4" spans="2:6" x14ac:dyDescent="0.2">
      <c r="B4" s="12"/>
    </row>
    <row r="5" spans="2:6" ht="33.75" customHeight="1" x14ac:dyDescent="0.25">
      <c r="B5" s="72" t="s">
        <v>93</v>
      </c>
      <c r="C5" s="73" t="s">
        <v>1</v>
      </c>
      <c r="D5" s="73" t="s">
        <v>9</v>
      </c>
      <c r="E5" s="74" t="s">
        <v>110</v>
      </c>
      <c r="F5" s="12"/>
    </row>
    <row r="6" spans="2:6" x14ac:dyDescent="0.2">
      <c r="B6" s="12"/>
      <c r="C6" s="12" t="s">
        <v>10</v>
      </c>
      <c r="D6" s="12" t="s">
        <v>10</v>
      </c>
      <c r="E6" s="12"/>
    </row>
    <row r="7" spans="2:6" x14ac:dyDescent="0.2">
      <c r="B7" s="12" t="s">
        <v>12</v>
      </c>
      <c r="C7" s="12">
        <v>70.8</v>
      </c>
      <c r="D7" s="12">
        <v>71.400000000000006</v>
      </c>
      <c r="E7" s="65">
        <f t="shared" ref="E7:E12" si="0">D7-C7</f>
        <v>0.60000000000000853</v>
      </c>
    </row>
    <row r="8" spans="2:6" x14ac:dyDescent="0.2">
      <c r="B8" s="12" t="s">
        <v>16</v>
      </c>
      <c r="C8" s="12">
        <v>57.5</v>
      </c>
      <c r="D8" s="12">
        <v>57.4</v>
      </c>
      <c r="E8" s="65">
        <f t="shared" si="0"/>
        <v>-0.10000000000000142</v>
      </c>
    </row>
    <row r="9" spans="2:6" x14ac:dyDescent="0.2">
      <c r="B9" s="12" t="s">
        <v>15</v>
      </c>
      <c r="C9" s="12">
        <v>57.5</v>
      </c>
      <c r="D9" s="12">
        <v>57.4</v>
      </c>
      <c r="E9" s="65">
        <f t="shared" si="0"/>
        <v>-0.10000000000000142</v>
      </c>
    </row>
    <row r="10" spans="2:6" x14ac:dyDescent="0.2">
      <c r="B10" s="12" t="s">
        <v>11</v>
      </c>
      <c r="C10" s="65">
        <v>66.004260000000002</v>
      </c>
      <c r="D10" s="65">
        <v>65.757059999999996</v>
      </c>
      <c r="E10" s="65">
        <f t="shared" si="0"/>
        <v>-0.24720000000000653</v>
      </c>
    </row>
    <row r="11" spans="2:6" x14ac:dyDescent="0.2">
      <c r="B11" s="12" t="s">
        <v>17</v>
      </c>
      <c r="C11" s="65">
        <v>64.12124</v>
      </c>
      <c r="D11" s="65">
        <v>63.281880000000001</v>
      </c>
      <c r="E11" s="65">
        <f t="shared" si="0"/>
        <v>-0.83935999999999922</v>
      </c>
    </row>
    <row r="12" spans="2:6" x14ac:dyDescent="0.2">
      <c r="B12" s="12" t="s">
        <v>18</v>
      </c>
      <c r="C12" s="65">
        <v>63.166670000000003</v>
      </c>
      <c r="D12" s="65">
        <v>61.8</v>
      </c>
      <c r="E12" s="65">
        <f t="shared" si="0"/>
        <v>-1.3666700000000063</v>
      </c>
    </row>
    <row r="13" spans="2:6" x14ac:dyDescent="0.2">
      <c r="B13" s="12"/>
    </row>
    <row r="14" spans="2:6" x14ac:dyDescent="0.2">
      <c r="B14" s="66"/>
    </row>
    <row r="15" spans="2:6" ht="15" x14ac:dyDescent="0.25">
      <c r="B15" s="67"/>
    </row>
  </sheetData>
  <sortState xmlns:xlrd2="http://schemas.microsoft.com/office/spreadsheetml/2017/richdata2" ref="B7:F12">
    <sortCondition descending="1" ref="F7:F12"/>
  </sortState>
  <mergeCells count="1">
    <mergeCell ref="B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E17CE-E6A3-4E93-8C74-F9BCB7F41E55}">
  <dimension ref="B2:E17"/>
  <sheetViews>
    <sheetView showGridLines="0" workbookViewId="0">
      <selection activeCell="C25" sqref="C25"/>
    </sheetView>
  </sheetViews>
  <sheetFormatPr defaultColWidth="9.140625" defaultRowHeight="14.25" x14ac:dyDescent="0.2"/>
  <cols>
    <col min="1" max="1" width="4.7109375" style="40" customWidth="1"/>
    <col min="2" max="2" width="12" style="40" customWidth="1"/>
    <col min="3" max="3" width="21.42578125" style="40" bestFit="1" customWidth="1"/>
    <col min="4" max="4" width="11.5703125" style="40" customWidth="1"/>
    <col min="5" max="5" width="13.28515625" style="40" customWidth="1"/>
    <col min="6" max="6" width="10" style="40" customWidth="1"/>
    <col min="7" max="16384" width="9.140625" style="40"/>
  </cols>
  <sheetData>
    <row r="2" spans="2:5" x14ac:dyDescent="0.2">
      <c r="B2" s="41" t="s">
        <v>91</v>
      </c>
      <c r="C2" s="41"/>
      <c r="D2" s="41"/>
      <c r="E2" s="41"/>
    </row>
    <row r="3" spans="2:5" x14ac:dyDescent="0.2">
      <c r="B3" s="53" t="s">
        <v>98</v>
      </c>
      <c r="C3" s="53"/>
      <c r="D3" s="41"/>
      <c r="E3" s="41"/>
    </row>
    <row r="5" spans="2:5" ht="30" x14ac:dyDescent="0.2">
      <c r="B5" s="45" t="s">
        <v>78</v>
      </c>
      <c r="C5" s="46" t="s">
        <v>56</v>
      </c>
      <c r="D5" s="46" t="s">
        <v>26</v>
      </c>
    </row>
    <row r="6" spans="2:5" x14ac:dyDescent="0.2">
      <c r="B6" s="42" t="s">
        <v>1</v>
      </c>
      <c r="C6" s="44">
        <v>100</v>
      </c>
      <c r="D6" s="44">
        <v>100</v>
      </c>
    </row>
    <row r="7" spans="2:5" x14ac:dyDescent="0.2">
      <c r="B7" s="42" t="s">
        <v>2</v>
      </c>
      <c r="C7" s="44">
        <v>99.904602180937843</v>
      </c>
      <c r="D7" s="44">
        <v>97.396488638494247</v>
      </c>
    </row>
    <row r="8" spans="2:5" x14ac:dyDescent="0.2">
      <c r="B8" s="42" t="s">
        <v>3</v>
      </c>
      <c r="C8" s="44">
        <v>97.422785334926772</v>
      </c>
      <c r="D8" s="44">
        <v>84.850957286434181</v>
      </c>
    </row>
    <row r="9" spans="2:5" x14ac:dyDescent="0.2">
      <c r="B9" s="42" t="s">
        <v>4</v>
      </c>
      <c r="C9" s="44">
        <v>108.02887659265198</v>
      </c>
      <c r="D9" s="44">
        <v>91.879502141173305</v>
      </c>
    </row>
    <row r="10" spans="2:5" x14ac:dyDescent="0.2">
      <c r="B10" s="42" t="s">
        <v>5</v>
      </c>
      <c r="C10" s="44">
        <v>107.96595515827971</v>
      </c>
      <c r="D10" s="44">
        <v>93.076436428128957</v>
      </c>
    </row>
    <row r="11" spans="2:5" x14ac:dyDescent="0.2">
      <c r="B11" s="42" t="s">
        <v>6</v>
      </c>
      <c r="C11" s="44">
        <v>114.94603017614754</v>
      </c>
      <c r="D11" s="44">
        <v>93.975248137257068</v>
      </c>
    </row>
    <row r="12" spans="2:5" x14ac:dyDescent="0.2">
      <c r="B12" s="42" t="s">
        <v>7</v>
      </c>
      <c r="C12" s="44">
        <v>118.49756135734805</v>
      </c>
      <c r="D12" s="44">
        <v>96.571296441250198</v>
      </c>
    </row>
    <row r="13" spans="2:5" x14ac:dyDescent="0.2">
      <c r="B13" s="42" t="s">
        <v>8</v>
      </c>
      <c r="C13" s="44">
        <v>115.56525434770211</v>
      </c>
      <c r="D13" s="44">
        <v>98.502577717492287</v>
      </c>
    </row>
    <row r="14" spans="2:5" x14ac:dyDescent="0.2">
      <c r="B14" s="42" t="s">
        <v>9</v>
      </c>
      <c r="C14" s="44">
        <v>115.9075592718996</v>
      </c>
      <c r="D14" s="44">
        <v>99.298025844939687</v>
      </c>
    </row>
    <row r="15" spans="2:5" x14ac:dyDescent="0.2">
      <c r="B15" s="42" t="s">
        <v>47</v>
      </c>
      <c r="C15" s="44">
        <v>115.92609104127148</v>
      </c>
      <c r="D15" s="44">
        <v>100.3413020321948</v>
      </c>
    </row>
    <row r="16" spans="2:5" x14ac:dyDescent="0.2">
      <c r="B16" s="43"/>
    </row>
    <row r="17" spans="2:2" x14ac:dyDescent="0.2">
      <c r="B17" s="43"/>
    </row>
  </sheetData>
  <pageMargins left="0.75" right="0.75" top="1" bottom="1" header="0.5" footer="0.5"/>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8E2D9-0EBA-4545-8B0C-E33E55C4891C}">
  <dimension ref="B2:I43"/>
  <sheetViews>
    <sheetView workbookViewId="0">
      <selection activeCell="L25" sqref="L25"/>
    </sheetView>
  </sheetViews>
  <sheetFormatPr defaultColWidth="9.140625" defaultRowHeight="14.25" x14ac:dyDescent="0.2"/>
  <cols>
    <col min="1" max="1" width="5.5703125" style="4" customWidth="1"/>
    <col min="2" max="2" width="10.7109375" style="4" customWidth="1"/>
    <col min="3" max="3" width="10.28515625" style="4" customWidth="1"/>
    <col min="4" max="4" width="20.140625" style="4" bestFit="1" customWidth="1"/>
    <col min="5" max="5" width="11" style="4" bestFit="1" customWidth="1"/>
    <col min="6" max="6" width="9.140625" style="4"/>
    <col min="7" max="7" width="22.7109375" style="4" bestFit="1" customWidth="1"/>
    <col min="8" max="8" width="10.85546875" style="4" bestFit="1" customWidth="1"/>
    <col min="9" max="9" width="7.140625" style="4" customWidth="1"/>
    <col min="10" max="16384" width="9.140625" style="4"/>
  </cols>
  <sheetData>
    <row r="2" spans="3:9" x14ac:dyDescent="0.2">
      <c r="C2" s="5" t="s">
        <v>90</v>
      </c>
      <c r="D2" s="5"/>
      <c r="E2" s="5"/>
      <c r="F2" s="5"/>
      <c r="G2" s="5"/>
      <c r="H2" s="5"/>
    </row>
    <row r="3" spans="3:9" x14ac:dyDescent="0.2">
      <c r="C3" s="54" t="s">
        <v>88</v>
      </c>
      <c r="D3" s="54"/>
      <c r="E3" s="5"/>
      <c r="F3" s="5"/>
      <c r="G3" s="5"/>
      <c r="H3" s="5"/>
    </row>
    <row r="5" spans="3:9" ht="23.1" customHeight="1" x14ac:dyDescent="0.25">
      <c r="C5" s="47" t="s">
        <v>0</v>
      </c>
      <c r="D5" s="37" t="s">
        <v>66</v>
      </c>
      <c r="E5" s="113" t="s">
        <v>22</v>
      </c>
      <c r="F5" s="113"/>
      <c r="G5" s="113"/>
      <c r="H5" s="113"/>
    </row>
    <row r="6" spans="3:9" ht="14.45" customHeight="1" x14ac:dyDescent="0.25">
      <c r="C6" s="57"/>
      <c r="D6" s="12"/>
      <c r="E6" s="58" t="s">
        <v>30</v>
      </c>
      <c r="F6" s="58" t="s">
        <v>21</v>
      </c>
      <c r="G6" s="58" t="s">
        <v>65</v>
      </c>
      <c r="H6" s="58" t="s">
        <v>31</v>
      </c>
      <c r="I6" s="57"/>
    </row>
    <row r="7" spans="3:9" x14ac:dyDescent="0.2">
      <c r="C7" s="57"/>
      <c r="I7" s="57"/>
    </row>
    <row r="8" spans="3:9" x14ac:dyDescent="0.2">
      <c r="C8" s="59">
        <v>43070</v>
      </c>
      <c r="D8" s="60">
        <v>1.6</v>
      </c>
      <c r="E8" s="48">
        <v>0.22553729456384325</v>
      </c>
      <c r="F8" s="48">
        <v>0.41871049304677621</v>
      </c>
      <c r="G8" s="48">
        <v>0.77471554993678882</v>
      </c>
      <c r="H8" s="48">
        <v>0.18103666245259195</v>
      </c>
      <c r="I8" s="61"/>
    </row>
    <row r="9" spans="3:9" x14ac:dyDescent="0.2">
      <c r="C9" s="59">
        <v>43160</v>
      </c>
      <c r="D9" s="60">
        <v>1.18</v>
      </c>
      <c r="E9" s="48">
        <v>9.0076335877862596E-2</v>
      </c>
      <c r="F9" s="48">
        <v>0.11810008481764207</v>
      </c>
      <c r="G9" s="48">
        <v>0.77365564037319778</v>
      </c>
      <c r="H9" s="48">
        <v>0.19816793893129742</v>
      </c>
      <c r="I9" s="61"/>
    </row>
    <row r="10" spans="3:9" x14ac:dyDescent="0.2">
      <c r="C10" s="59">
        <v>43252</v>
      </c>
      <c r="D10" s="60">
        <v>1.4750000000000001</v>
      </c>
      <c r="E10" s="48">
        <v>0.28600000000000003</v>
      </c>
      <c r="F10" s="48">
        <v>0.12399999999999997</v>
      </c>
      <c r="G10" s="48">
        <v>0.75600000000000012</v>
      </c>
      <c r="H10" s="48">
        <v>0.309</v>
      </c>
      <c r="I10" s="61"/>
    </row>
    <row r="11" spans="3:9" x14ac:dyDescent="0.2">
      <c r="C11" s="59">
        <v>43344</v>
      </c>
      <c r="D11" s="60">
        <v>1.867</v>
      </c>
      <c r="E11" s="48">
        <v>0.77128198294243044</v>
      </c>
      <c r="F11" s="48">
        <v>4.5779317697228143E-2</v>
      </c>
      <c r="G11" s="48">
        <v>0.77824840085287839</v>
      </c>
      <c r="H11" s="48">
        <v>0.27169029850746307</v>
      </c>
      <c r="I11" s="61"/>
    </row>
    <row r="12" spans="3:9" x14ac:dyDescent="0.2">
      <c r="C12" s="59">
        <v>43435</v>
      </c>
      <c r="D12" s="60">
        <v>1.881</v>
      </c>
      <c r="E12" s="48">
        <v>0.50080507131537244</v>
      </c>
      <c r="F12" s="48">
        <v>0.1222202852614897</v>
      </c>
      <c r="G12" s="48">
        <v>0.7482266244057052</v>
      </c>
      <c r="H12" s="48">
        <v>0.50974801901743283</v>
      </c>
      <c r="I12" s="61"/>
    </row>
    <row r="13" spans="3:9" x14ac:dyDescent="0.2">
      <c r="C13" s="59">
        <v>43525</v>
      </c>
      <c r="D13" s="60">
        <v>1.4330000000000001</v>
      </c>
      <c r="E13" s="48">
        <v>-1.9779158040027604E-2</v>
      </c>
      <c r="F13" s="48">
        <v>0.23734989648033128</v>
      </c>
      <c r="G13" s="48">
        <v>0.74963008971704626</v>
      </c>
      <c r="H13" s="48">
        <v>0.46579917184265018</v>
      </c>
      <c r="I13" s="61"/>
    </row>
    <row r="14" spans="3:9" x14ac:dyDescent="0.2">
      <c r="C14" s="59">
        <v>43617</v>
      </c>
      <c r="D14" s="60">
        <v>1.6659999999999999</v>
      </c>
      <c r="E14" s="48">
        <v>5.4186871673565923E-2</v>
      </c>
      <c r="F14" s="48">
        <v>0.21182140745121228</v>
      </c>
      <c r="G14" s="48">
        <v>0.7103406268480188</v>
      </c>
      <c r="H14" s="48">
        <v>0.68965109402720293</v>
      </c>
      <c r="I14" s="61"/>
    </row>
    <row r="15" spans="3:9" x14ac:dyDescent="0.2">
      <c r="C15" s="59">
        <v>43709</v>
      </c>
      <c r="D15" s="60">
        <v>1.468</v>
      </c>
      <c r="E15" s="48">
        <v>-0.22073719228210253</v>
      </c>
      <c r="F15" s="48">
        <v>0.3262222222222223</v>
      </c>
      <c r="G15" s="48">
        <v>0.72472122421823015</v>
      </c>
      <c r="H15" s="48">
        <v>0.63779374584165016</v>
      </c>
      <c r="I15" s="61"/>
    </row>
    <row r="16" spans="3:9" x14ac:dyDescent="0.2">
      <c r="C16" s="59">
        <v>43800</v>
      </c>
      <c r="D16" s="60">
        <v>1.8320000000000001</v>
      </c>
      <c r="E16" s="48">
        <v>-0.10047710330138444</v>
      </c>
      <c r="F16" s="48">
        <v>0.46238977635782752</v>
      </c>
      <c r="G16" s="48">
        <v>0.72382534611288596</v>
      </c>
      <c r="H16" s="48">
        <v>0.74626198083067108</v>
      </c>
      <c r="I16" s="61"/>
    </row>
    <row r="17" spans="2:9" x14ac:dyDescent="0.2">
      <c r="C17" s="59">
        <v>43891</v>
      </c>
      <c r="D17" s="60">
        <v>2.5790000000000002</v>
      </c>
      <c r="E17" s="48">
        <v>0.21053061224489791</v>
      </c>
      <c r="F17" s="48">
        <v>0.62281972789115658</v>
      </c>
      <c r="G17" s="48">
        <v>0.82457823129251695</v>
      </c>
      <c r="H17" s="48">
        <v>0.92107142857142899</v>
      </c>
      <c r="I17" s="61"/>
    </row>
    <row r="18" spans="2:9" x14ac:dyDescent="0.2">
      <c r="C18" s="59">
        <v>43983</v>
      </c>
      <c r="D18" s="60">
        <v>1.518</v>
      </c>
      <c r="E18" s="48">
        <v>-0.75996934865900378</v>
      </c>
      <c r="F18" s="48">
        <v>0.71344061302682005</v>
      </c>
      <c r="G18" s="48">
        <v>0.80552873563218397</v>
      </c>
      <c r="H18" s="48">
        <v>0.7589999999999999</v>
      </c>
      <c r="I18" s="61"/>
    </row>
    <row r="19" spans="2:9" x14ac:dyDescent="0.2">
      <c r="C19" s="59">
        <v>44075</v>
      </c>
      <c r="D19" s="60">
        <v>1.458</v>
      </c>
      <c r="E19" s="48">
        <v>-0.55373183619550848</v>
      </c>
      <c r="F19" s="48">
        <v>0.69144253632760899</v>
      </c>
      <c r="G19" s="48">
        <v>0.68855350066050169</v>
      </c>
      <c r="H19" s="48">
        <v>0.63173579920739775</v>
      </c>
      <c r="I19" s="61"/>
    </row>
    <row r="20" spans="2:9" x14ac:dyDescent="0.2">
      <c r="C20" s="59">
        <v>44166</v>
      </c>
      <c r="D20" s="60">
        <v>1.4370000000000001</v>
      </c>
      <c r="E20" s="48">
        <v>-0.57231582446808527</v>
      </c>
      <c r="F20" s="48">
        <v>0.48154787234042556</v>
      </c>
      <c r="G20" s="48">
        <v>0.69939095744680846</v>
      </c>
      <c r="H20" s="48">
        <v>0.82837699468085113</v>
      </c>
      <c r="I20" s="61"/>
    </row>
    <row r="21" spans="2:9" x14ac:dyDescent="0.2">
      <c r="C21" s="59">
        <v>44256</v>
      </c>
      <c r="D21" s="60">
        <v>1.476</v>
      </c>
      <c r="E21" s="48">
        <v>0.13876110753380558</v>
      </c>
      <c r="F21" s="48">
        <v>0.21099291693496455</v>
      </c>
      <c r="G21" s="48">
        <v>0.69190470057952347</v>
      </c>
      <c r="H21" s="48">
        <v>0.43434127495170644</v>
      </c>
      <c r="I21" s="61"/>
    </row>
    <row r="22" spans="2:9" x14ac:dyDescent="0.2">
      <c r="C22" s="59">
        <v>44348</v>
      </c>
      <c r="D22" s="60">
        <v>3.35</v>
      </c>
      <c r="E22" s="48">
        <v>1.1570817896836707</v>
      </c>
      <c r="F22" s="48">
        <v>0.29499857509261895</v>
      </c>
      <c r="G22" s="48">
        <v>1.0978911370760898</v>
      </c>
      <c r="H22" s="48">
        <v>0.80002849814762089</v>
      </c>
      <c r="I22" s="61"/>
    </row>
    <row r="23" spans="2:9" x14ac:dyDescent="0.2">
      <c r="C23" s="59">
        <v>44440</v>
      </c>
      <c r="D23" s="60">
        <v>4.968</v>
      </c>
      <c r="E23" s="48">
        <v>1.5620492836676219</v>
      </c>
      <c r="F23" s="48">
        <v>0.57983724928366764</v>
      </c>
      <c r="G23" s="48">
        <v>1.6721329512893988</v>
      </c>
      <c r="H23" s="48">
        <v>1.1539805157593119</v>
      </c>
      <c r="I23" s="61"/>
    </row>
    <row r="24" spans="2:9" x14ac:dyDescent="0.2">
      <c r="C24" s="62">
        <v>44531</v>
      </c>
      <c r="D24" s="60">
        <v>5.95</v>
      </c>
      <c r="E24" s="48">
        <v>1.7969925408665295</v>
      </c>
      <c r="F24" s="48">
        <v>0.75826852880495177</v>
      </c>
      <c r="G24" s="48">
        <v>2.1331614029519126</v>
      </c>
      <c r="H24" s="48">
        <v>1.2615775273766063</v>
      </c>
      <c r="I24" s="61"/>
    </row>
    <row r="25" spans="2:9" ht="15" x14ac:dyDescent="0.2">
      <c r="B25" s="49"/>
      <c r="C25" s="62">
        <v>44621</v>
      </c>
      <c r="D25" s="60">
        <v>6.98</v>
      </c>
      <c r="E25" s="104">
        <v>1.3709042125033539</v>
      </c>
      <c r="F25" s="48">
        <v>1.2407432251140329</v>
      </c>
      <c r="G25" s="48">
        <v>2.4271746713174136</v>
      </c>
      <c r="H25" s="48">
        <v>1.9411778910652004</v>
      </c>
    </row>
    <row r="26" spans="2:9" x14ac:dyDescent="0.2">
      <c r="B26" s="114" t="s">
        <v>60</v>
      </c>
      <c r="C26" s="59">
        <v>44713</v>
      </c>
      <c r="D26" s="60">
        <v>6.6948152759684199</v>
      </c>
      <c r="E26" s="63" t="s">
        <v>71</v>
      </c>
      <c r="F26" s="63" t="s">
        <v>71</v>
      </c>
      <c r="G26" s="63" t="s">
        <v>71</v>
      </c>
      <c r="H26" s="63" t="s">
        <v>71</v>
      </c>
    </row>
    <row r="27" spans="2:9" x14ac:dyDescent="0.2">
      <c r="B27" s="114"/>
      <c r="C27" s="59">
        <v>44805</v>
      </c>
      <c r="D27" s="60">
        <v>6.4515909147619697</v>
      </c>
      <c r="E27" s="63" t="s">
        <v>71</v>
      </c>
      <c r="F27" s="63" t="s">
        <v>71</v>
      </c>
      <c r="G27" s="63" t="s">
        <v>71</v>
      </c>
      <c r="H27" s="63" t="s">
        <v>71</v>
      </c>
    </row>
    <row r="28" spans="2:9" x14ac:dyDescent="0.2">
      <c r="B28" s="114"/>
      <c r="C28" s="59">
        <v>44896</v>
      </c>
      <c r="D28" s="60">
        <v>6.06048724003867</v>
      </c>
      <c r="E28" s="63" t="s">
        <v>71</v>
      </c>
      <c r="F28" s="63" t="s">
        <v>71</v>
      </c>
      <c r="G28" s="63" t="s">
        <v>71</v>
      </c>
      <c r="H28" s="63" t="s">
        <v>71</v>
      </c>
    </row>
    <row r="29" spans="2:9" x14ac:dyDescent="0.2">
      <c r="B29" s="114"/>
      <c r="C29" s="59">
        <v>44986</v>
      </c>
      <c r="D29" s="60">
        <v>5.56557989344617</v>
      </c>
      <c r="E29" s="63" t="s">
        <v>71</v>
      </c>
      <c r="F29" s="63" t="s">
        <v>71</v>
      </c>
      <c r="G29" s="63" t="s">
        <v>71</v>
      </c>
      <c r="H29" s="63" t="s">
        <v>71</v>
      </c>
    </row>
    <row r="30" spans="2:9" x14ac:dyDescent="0.2">
      <c r="B30" s="114"/>
      <c r="C30" s="59">
        <v>45078</v>
      </c>
      <c r="D30" s="60">
        <v>5.20136109587781</v>
      </c>
      <c r="E30" s="63" t="s">
        <v>71</v>
      </c>
      <c r="F30" s="63" t="s">
        <v>71</v>
      </c>
      <c r="G30" s="63" t="s">
        <v>71</v>
      </c>
      <c r="H30" s="63" t="s">
        <v>71</v>
      </c>
    </row>
    <row r="31" spans="2:9" x14ac:dyDescent="0.2">
      <c r="B31" s="114"/>
      <c r="C31" s="59">
        <v>45170</v>
      </c>
      <c r="D31" s="60">
        <v>4.45938946387614</v>
      </c>
      <c r="E31" s="63" t="s">
        <v>71</v>
      </c>
      <c r="F31" s="63" t="s">
        <v>71</v>
      </c>
      <c r="G31" s="63" t="s">
        <v>71</v>
      </c>
      <c r="H31" s="63" t="s">
        <v>71</v>
      </c>
    </row>
    <row r="32" spans="2:9" x14ac:dyDescent="0.2">
      <c r="B32" s="114"/>
      <c r="C32" s="59">
        <v>45261</v>
      </c>
      <c r="D32" s="60">
        <v>4.13736682241698</v>
      </c>
      <c r="E32" s="63" t="s">
        <v>71</v>
      </c>
      <c r="F32" s="63" t="s">
        <v>71</v>
      </c>
      <c r="G32" s="63" t="s">
        <v>71</v>
      </c>
      <c r="H32" s="63" t="s">
        <v>71</v>
      </c>
    </row>
    <row r="33" spans="2:8" x14ac:dyDescent="0.2">
      <c r="B33" s="114"/>
      <c r="C33" s="59">
        <v>45352</v>
      </c>
      <c r="D33" s="60">
        <v>3.8373216926034202</v>
      </c>
      <c r="E33" s="63" t="s">
        <v>71</v>
      </c>
      <c r="F33" s="63" t="s">
        <v>71</v>
      </c>
      <c r="G33" s="63" t="s">
        <v>71</v>
      </c>
      <c r="H33" s="63" t="s">
        <v>71</v>
      </c>
    </row>
    <row r="34" spans="2:8" x14ac:dyDescent="0.2">
      <c r="B34" s="114"/>
      <c r="C34" s="59">
        <v>45444</v>
      </c>
      <c r="D34" s="60">
        <v>3.5651666506111002</v>
      </c>
      <c r="E34" s="63" t="s">
        <v>71</v>
      </c>
      <c r="F34" s="63" t="s">
        <v>71</v>
      </c>
      <c r="G34" s="63" t="s">
        <v>71</v>
      </c>
      <c r="H34" s="63" t="s">
        <v>71</v>
      </c>
    </row>
    <row r="35" spans="2:8" x14ac:dyDescent="0.2">
      <c r="B35" s="114"/>
      <c r="C35" s="59">
        <v>45536</v>
      </c>
      <c r="D35" s="60">
        <v>3.32419462280295</v>
      </c>
      <c r="E35" s="63" t="s">
        <v>71</v>
      </c>
      <c r="F35" s="63" t="s">
        <v>71</v>
      </c>
      <c r="G35" s="63" t="s">
        <v>71</v>
      </c>
      <c r="H35" s="63" t="s">
        <v>71</v>
      </c>
    </row>
    <row r="36" spans="2:8" x14ac:dyDescent="0.2">
      <c r="B36" s="114"/>
      <c r="C36" s="59">
        <v>45627</v>
      </c>
      <c r="D36" s="60">
        <v>3.1104062110416302</v>
      </c>
      <c r="E36" s="63" t="s">
        <v>71</v>
      </c>
      <c r="F36" s="63" t="s">
        <v>71</v>
      </c>
      <c r="G36" s="63" t="s">
        <v>71</v>
      </c>
      <c r="H36" s="63" t="s">
        <v>71</v>
      </c>
    </row>
    <row r="37" spans="2:8" x14ac:dyDescent="0.2">
      <c r="B37" s="114"/>
      <c r="C37" s="59">
        <v>45717</v>
      </c>
      <c r="D37" s="60">
        <v>2.9194666111994398</v>
      </c>
      <c r="E37" s="63" t="s">
        <v>71</v>
      </c>
      <c r="F37" s="63" t="s">
        <v>71</v>
      </c>
      <c r="G37" s="63" t="s">
        <v>71</v>
      </c>
      <c r="H37" s="63" t="s">
        <v>71</v>
      </c>
    </row>
    <row r="38" spans="2:8" x14ac:dyDescent="0.2">
      <c r="B38" s="114"/>
      <c r="C38" s="59">
        <v>45809</v>
      </c>
      <c r="D38" s="60">
        <v>2.7474248525208602</v>
      </c>
      <c r="E38" s="63" t="s">
        <v>71</v>
      </c>
      <c r="F38" s="63" t="s">
        <v>71</v>
      </c>
      <c r="G38" s="63" t="s">
        <v>71</v>
      </c>
      <c r="H38" s="63" t="s">
        <v>71</v>
      </c>
    </row>
    <row r="39" spans="2:8" x14ac:dyDescent="0.2">
      <c r="B39" s="114"/>
      <c r="C39" s="59">
        <v>45901</v>
      </c>
      <c r="D39" s="60">
        <v>2.59173046591718</v>
      </c>
      <c r="E39" s="63" t="s">
        <v>71</v>
      </c>
      <c r="F39" s="63" t="s">
        <v>71</v>
      </c>
      <c r="G39" s="63" t="s">
        <v>71</v>
      </c>
      <c r="H39" s="63" t="s">
        <v>71</v>
      </c>
    </row>
    <row r="40" spans="2:8" x14ac:dyDescent="0.2">
      <c r="B40" s="114"/>
      <c r="C40" s="59">
        <v>45992</v>
      </c>
      <c r="D40" s="60">
        <v>2.4505066502938901</v>
      </c>
      <c r="E40" s="63" t="s">
        <v>71</v>
      </c>
      <c r="F40" s="63" t="s">
        <v>71</v>
      </c>
      <c r="G40" s="63" t="s">
        <v>71</v>
      </c>
      <c r="H40" s="63" t="s">
        <v>71</v>
      </c>
    </row>
    <row r="41" spans="2:8" x14ac:dyDescent="0.2">
      <c r="B41" s="114"/>
      <c r="C41" s="59">
        <v>46082</v>
      </c>
      <c r="D41" s="60">
        <v>2.32169357334632</v>
      </c>
      <c r="E41" s="63" t="s">
        <v>71</v>
      </c>
      <c r="F41" s="63" t="s">
        <v>71</v>
      </c>
      <c r="G41" s="63" t="s">
        <v>71</v>
      </c>
      <c r="H41" s="63" t="s">
        <v>71</v>
      </c>
    </row>
    <row r="42" spans="2:8" x14ac:dyDescent="0.2">
      <c r="B42" s="114"/>
      <c r="C42" s="59">
        <v>46174</v>
      </c>
      <c r="D42" s="60">
        <v>2.2046759859306801</v>
      </c>
      <c r="E42" s="63" t="s">
        <v>71</v>
      </c>
      <c r="F42" s="63" t="s">
        <v>71</v>
      </c>
      <c r="G42" s="63" t="s">
        <v>71</v>
      </c>
      <c r="H42" s="63" t="s">
        <v>71</v>
      </c>
    </row>
    <row r="43" spans="2:8" x14ac:dyDescent="0.2">
      <c r="C43" s="59"/>
      <c r="D43" s="64"/>
    </row>
  </sheetData>
  <mergeCells count="2">
    <mergeCell ref="E5:H5"/>
    <mergeCell ref="B26:B4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0BE5-A237-4176-A4D7-79B85BEEA6AF}">
  <dimension ref="B2:E83"/>
  <sheetViews>
    <sheetView topLeftCell="A4" zoomScaleNormal="100" workbookViewId="0">
      <selection activeCell="E83" sqref="E6:E83"/>
    </sheetView>
  </sheetViews>
  <sheetFormatPr defaultColWidth="9.140625" defaultRowHeight="14.25" x14ac:dyDescent="0.2"/>
  <cols>
    <col min="1" max="1" width="4.5703125" style="4" customWidth="1"/>
    <col min="2" max="2" width="12.7109375" style="4" customWidth="1"/>
    <col min="3" max="3" width="16.42578125" style="55" customWidth="1"/>
    <col min="4" max="4" width="17.42578125" style="4" customWidth="1"/>
    <col min="5" max="5" width="18.85546875" style="4" customWidth="1"/>
    <col min="6" max="16384" width="9.140625" style="4"/>
  </cols>
  <sheetData>
    <row r="2" spans="2:5" x14ac:dyDescent="0.2">
      <c r="B2" s="111" t="s">
        <v>89</v>
      </c>
      <c r="C2" s="111"/>
      <c r="D2" s="111"/>
      <c r="E2" s="111"/>
    </row>
    <row r="3" spans="2:5" x14ac:dyDescent="0.2">
      <c r="B3" s="54" t="s">
        <v>88</v>
      </c>
      <c r="C3" s="56"/>
      <c r="D3" s="5"/>
      <c r="E3" s="5"/>
    </row>
    <row r="5" spans="2:5" ht="15" x14ac:dyDescent="0.25">
      <c r="C5" s="75" t="s">
        <v>0</v>
      </c>
      <c r="D5" s="58" t="s">
        <v>63</v>
      </c>
      <c r="E5" s="58" t="s">
        <v>64</v>
      </c>
    </row>
    <row r="6" spans="2:5" ht="14.25" customHeight="1" x14ac:dyDescent="0.2">
      <c r="B6" s="49"/>
      <c r="C6" s="55">
        <v>39142</v>
      </c>
      <c r="D6" s="25">
        <v>2.0872922037588504</v>
      </c>
      <c r="E6" s="25">
        <v>4.6756879662383843</v>
      </c>
    </row>
    <row r="7" spans="2:5" ht="14.25" customHeight="1" x14ac:dyDescent="0.2">
      <c r="B7" s="49"/>
      <c r="C7" s="55">
        <v>39234</v>
      </c>
      <c r="D7" s="25">
        <v>2.3751706331658573</v>
      </c>
      <c r="E7" s="25">
        <v>4.422674083482514</v>
      </c>
    </row>
    <row r="8" spans="2:5" ht="14.25" customHeight="1" x14ac:dyDescent="0.2">
      <c r="B8" s="49"/>
      <c r="C8" s="55">
        <v>39326</v>
      </c>
      <c r="D8" s="25">
        <v>2.1797086877544558</v>
      </c>
      <c r="E8" s="25">
        <v>4.0061582553615471</v>
      </c>
    </row>
    <row r="9" spans="2:5" ht="14.25" customHeight="1" x14ac:dyDescent="0.2">
      <c r="B9" s="49"/>
      <c r="C9" s="55">
        <v>39417</v>
      </c>
      <c r="D9" s="25">
        <v>1.0143058420177153</v>
      </c>
      <c r="E9" s="25">
        <v>4.2306817570274324</v>
      </c>
    </row>
    <row r="10" spans="2:5" ht="14.25" customHeight="1" x14ac:dyDescent="0.2">
      <c r="B10" s="49"/>
      <c r="C10" s="55">
        <v>39508</v>
      </c>
      <c r="D10" s="25">
        <v>1.2604023368555373</v>
      </c>
      <c r="E10" s="25">
        <v>4.6691683198499145</v>
      </c>
    </row>
    <row r="11" spans="2:5" ht="14.25" customHeight="1" x14ac:dyDescent="0.2">
      <c r="B11" s="49"/>
      <c r="C11" s="55">
        <v>39600</v>
      </c>
      <c r="D11" s="25">
        <v>1.3085930529069589</v>
      </c>
      <c r="E11" s="25">
        <v>5.380801193214757</v>
      </c>
    </row>
    <row r="12" spans="2:5" ht="14.25" customHeight="1" x14ac:dyDescent="0.2">
      <c r="B12" s="49"/>
      <c r="C12" s="55">
        <v>39692</v>
      </c>
      <c r="D12" s="25">
        <v>0.48517169209452149</v>
      </c>
      <c r="E12" s="25">
        <v>5.5829560585184179</v>
      </c>
    </row>
    <row r="13" spans="2:5" ht="14.25" customHeight="1" x14ac:dyDescent="0.2">
      <c r="B13" s="49"/>
      <c r="C13" s="55">
        <v>39783</v>
      </c>
      <c r="D13" s="25">
        <v>2.0574014064777879</v>
      </c>
      <c r="E13" s="25">
        <v>5.5019616036487751</v>
      </c>
    </row>
    <row r="14" spans="2:5" ht="14.25" customHeight="1" x14ac:dyDescent="0.2">
      <c r="B14" s="49"/>
      <c r="C14" s="55">
        <v>39873</v>
      </c>
      <c r="D14" s="25">
        <v>2.374526570279345</v>
      </c>
      <c r="E14" s="25">
        <v>5.4143832946244919</v>
      </c>
    </row>
    <row r="15" spans="2:5" ht="14.25" customHeight="1" x14ac:dyDescent="0.2">
      <c r="B15" s="49"/>
      <c r="C15" s="55">
        <v>39965</v>
      </c>
      <c r="D15" s="25">
        <v>2.7944912853653303</v>
      </c>
      <c r="E15" s="25">
        <v>4.7321820139275328</v>
      </c>
    </row>
    <row r="16" spans="2:5" ht="14.25" customHeight="1" x14ac:dyDescent="0.2">
      <c r="B16" s="49"/>
      <c r="C16" s="55">
        <v>40057</v>
      </c>
      <c r="D16" s="25">
        <v>1.7530417536347098</v>
      </c>
      <c r="E16" s="25">
        <v>3.4536496550891416</v>
      </c>
    </row>
    <row r="17" spans="2:5" ht="14.25" customHeight="1" x14ac:dyDescent="0.2">
      <c r="B17" s="49"/>
      <c r="C17" s="55">
        <v>40148</v>
      </c>
      <c r="D17" s="25">
        <v>0.93815228082085866</v>
      </c>
      <c r="E17" s="25">
        <v>2.9154855595327822</v>
      </c>
    </row>
    <row r="18" spans="2:5" ht="14.25" customHeight="1" x14ac:dyDescent="0.2">
      <c r="B18" s="49"/>
      <c r="C18" s="55">
        <v>40238</v>
      </c>
      <c r="D18" s="25">
        <v>-1.0200291762438751</v>
      </c>
      <c r="E18" s="25">
        <v>1.0056074266176829</v>
      </c>
    </row>
    <row r="19" spans="2:5" ht="14.25" customHeight="1" x14ac:dyDescent="0.2">
      <c r="B19" s="49"/>
      <c r="C19" s="55">
        <v>40330</v>
      </c>
      <c r="D19" s="25">
        <v>-0.25657546121242714</v>
      </c>
      <c r="E19" s="25">
        <v>1.4042770830014373</v>
      </c>
    </row>
    <row r="20" spans="2:5" ht="14.25" customHeight="1" x14ac:dyDescent="0.2">
      <c r="B20" s="49"/>
      <c r="C20" s="55">
        <v>40422</v>
      </c>
      <c r="D20" s="25">
        <v>0.51764208410816082</v>
      </c>
      <c r="E20" s="25">
        <v>1.9863930232955518</v>
      </c>
    </row>
    <row r="21" spans="2:5" ht="14.25" customHeight="1" x14ac:dyDescent="0.2">
      <c r="B21" s="49"/>
      <c r="C21" s="55">
        <v>40513</v>
      </c>
      <c r="D21" s="25">
        <v>-2.0997851911417675</v>
      </c>
      <c r="E21" s="25">
        <v>1.8413030370018735</v>
      </c>
    </row>
    <row r="22" spans="2:5" ht="14.25" customHeight="1" x14ac:dyDescent="0.2">
      <c r="B22" s="49"/>
      <c r="C22" s="55">
        <v>40603</v>
      </c>
      <c r="D22" s="25">
        <v>-1.2739003303027796</v>
      </c>
      <c r="E22" s="25">
        <v>3.1359253874982729</v>
      </c>
    </row>
    <row r="23" spans="2:5" ht="14.25" customHeight="1" x14ac:dyDescent="0.2">
      <c r="B23" s="49"/>
      <c r="C23" s="55">
        <v>40695</v>
      </c>
      <c r="D23" s="25">
        <v>-2.2535099360097011</v>
      </c>
      <c r="E23" s="25">
        <v>2.9050855643522278</v>
      </c>
    </row>
    <row r="24" spans="2:5" ht="14.25" customHeight="1" x14ac:dyDescent="0.2">
      <c r="B24" s="49"/>
      <c r="C24" s="55">
        <v>40787</v>
      </c>
      <c r="D24" s="25">
        <v>-1.6080644980069669</v>
      </c>
      <c r="E24" s="25">
        <v>2.9085770129168687</v>
      </c>
    </row>
    <row r="25" spans="2:5" ht="14.25" customHeight="1" x14ac:dyDescent="0.2">
      <c r="B25" s="49"/>
      <c r="C25" s="55">
        <v>40878</v>
      </c>
      <c r="D25" s="25">
        <v>1.1642916363462374</v>
      </c>
      <c r="E25" s="25">
        <v>3.0327613604074433</v>
      </c>
    </row>
    <row r="26" spans="2:5" ht="14.25" customHeight="1" x14ac:dyDescent="0.2">
      <c r="B26" s="49"/>
      <c r="C26" s="55">
        <v>40969</v>
      </c>
      <c r="D26" s="25">
        <v>1.6468782870953991</v>
      </c>
      <c r="E26" s="25">
        <v>3.2434261864692449</v>
      </c>
    </row>
    <row r="27" spans="2:5" ht="14.25" customHeight="1" x14ac:dyDescent="0.2">
      <c r="B27" s="49"/>
      <c r="C27" s="55">
        <v>41061</v>
      </c>
      <c r="D27" s="25">
        <v>1.7449754849720112</v>
      </c>
      <c r="E27" s="25">
        <v>2.7123001721450768</v>
      </c>
    </row>
    <row r="28" spans="2:5" ht="14.25" customHeight="1" x14ac:dyDescent="0.2">
      <c r="B28" s="49"/>
      <c r="C28" s="55">
        <v>41153</v>
      </c>
      <c r="D28" s="25">
        <v>2.0462141325100713</v>
      </c>
      <c r="E28" s="25">
        <v>2.8365892672090443</v>
      </c>
    </row>
    <row r="29" spans="2:5" ht="14.25" customHeight="1" x14ac:dyDescent="0.2">
      <c r="B29" s="49"/>
      <c r="C29" s="55">
        <v>41244</v>
      </c>
      <c r="D29" s="25">
        <v>1.3979830072075039</v>
      </c>
      <c r="E29" s="25">
        <v>2.3611763329040469</v>
      </c>
    </row>
    <row r="30" spans="2:5" ht="14.25" customHeight="1" x14ac:dyDescent="0.2">
      <c r="B30" s="49"/>
      <c r="C30" s="55">
        <v>41334</v>
      </c>
      <c r="D30" s="25">
        <v>1.5250967110475466</v>
      </c>
      <c r="E30" s="25">
        <v>2.3973053541793021</v>
      </c>
    </row>
    <row r="31" spans="2:5" ht="14.25" customHeight="1" x14ac:dyDescent="0.2">
      <c r="B31" s="49"/>
      <c r="C31" s="55">
        <v>41426</v>
      </c>
      <c r="D31" s="25">
        <v>2.1275056550200455</v>
      </c>
      <c r="E31" s="25">
        <v>2.827009174212991</v>
      </c>
    </row>
    <row r="32" spans="2:5" ht="14.25" customHeight="1" x14ac:dyDescent="0.2">
      <c r="B32" s="49"/>
      <c r="C32" s="55">
        <v>41518</v>
      </c>
      <c r="D32" s="25">
        <v>1.2352608609663696</v>
      </c>
      <c r="E32" s="25">
        <v>2.6184924399323739</v>
      </c>
    </row>
    <row r="33" spans="2:5" ht="14.25" customHeight="1" x14ac:dyDescent="0.2">
      <c r="B33" s="49"/>
      <c r="C33" s="55">
        <v>41609</v>
      </c>
      <c r="D33" s="25">
        <v>1.252943720170463</v>
      </c>
      <c r="E33" s="25">
        <v>2.8986288599028853</v>
      </c>
    </row>
    <row r="34" spans="2:5" ht="14.25" customHeight="1" x14ac:dyDescent="0.2">
      <c r="B34" s="49"/>
      <c r="C34" s="55">
        <v>41699</v>
      </c>
      <c r="D34" s="25">
        <v>1.0477490993993088</v>
      </c>
      <c r="E34" s="25">
        <v>2.597033228149459</v>
      </c>
    </row>
    <row r="35" spans="2:5" ht="14.25" customHeight="1" x14ac:dyDescent="0.2">
      <c r="B35" s="49"/>
      <c r="C35" s="55">
        <v>41791</v>
      </c>
      <c r="D35" s="25">
        <v>0.65429249988293581</v>
      </c>
      <c r="E35" s="25">
        <v>2.2805098083601649</v>
      </c>
    </row>
    <row r="36" spans="2:5" ht="14.25" customHeight="1" x14ac:dyDescent="0.2">
      <c r="B36" s="49"/>
      <c r="C36" s="55">
        <v>41883</v>
      </c>
      <c r="D36" s="25">
        <v>1.7014703104042184</v>
      </c>
      <c r="E36" s="25">
        <v>2.7296234200078207</v>
      </c>
    </row>
    <row r="37" spans="2:5" ht="14.25" customHeight="1" x14ac:dyDescent="0.2">
      <c r="B37" s="49"/>
      <c r="C37" s="55">
        <v>41974</v>
      </c>
      <c r="D37" s="25">
        <v>2.1508693295968273</v>
      </c>
      <c r="E37" s="25">
        <v>2.9247395342209215</v>
      </c>
    </row>
    <row r="38" spans="2:5" ht="14.25" customHeight="1" x14ac:dyDescent="0.2">
      <c r="B38" s="49"/>
      <c r="C38" s="55">
        <v>42064</v>
      </c>
      <c r="D38" s="25">
        <v>2.161953396441918</v>
      </c>
      <c r="E38" s="25">
        <v>2.4190724007616016</v>
      </c>
    </row>
    <row r="39" spans="2:5" ht="14.25" customHeight="1" x14ac:dyDescent="0.2">
      <c r="B39" s="49"/>
      <c r="C39" s="55">
        <v>42156</v>
      </c>
      <c r="D39" s="25">
        <v>2.0646359807688919</v>
      </c>
      <c r="E39" s="25">
        <v>2.4916846221920919</v>
      </c>
    </row>
    <row r="40" spans="2:5" ht="14.25" customHeight="1" x14ac:dyDescent="0.2">
      <c r="B40" s="49"/>
      <c r="C40" s="55">
        <v>42248</v>
      </c>
      <c r="D40" s="25">
        <v>1.7975129756016894</v>
      </c>
      <c r="E40" s="25">
        <v>2.2220229935168367</v>
      </c>
    </row>
    <row r="41" spans="2:5" ht="14.25" customHeight="1" x14ac:dyDescent="0.2">
      <c r="B41" s="49"/>
      <c r="C41" s="55">
        <v>42339</v>
      </c>
      <c r="D41" s="25">
        <v>1.8983299857233904</v>
      </c>
      <c r="E41" s="25">
        <v>1.9834581138205465</v>
      </c>
    </row>
    <row r="42" spans="2:5" ht="14.25" customHeight="1" x14ac:dyDescent="0.2">
      <c r="B42" s="49"/>
      <c r="C42" s="55">
        <v>42430</v>
      </c>
      <c r="D42" s="25">
        <v>1.9365057532122254</v>
      </c>
      <c r="E42" s="25">
        <v>2.3630182849527337</v>
      </c>
    </row>
    <row r="43" spans="2:5" ht="14.25" customHeight="1" x14ac:dyDescent="0.2">
      <c r="B43" s="49"/>
      <c r="C43" s="55">
        <v>42522</v>
      </c>
      <c r="D43" s="25">
        <v>1.9397685888805638</v>
      </c>
      <c r="E43" s="25">
        <v>2.364517684552947</v>
      </c>
    </row>
    <row r="44" spans="2:5" ht="14.25" customHeight="1" x14ac:dyDescent="0.2">
      <c r="B44" s="49"/>
      <c r="C44" s="55">
        <v>42614</v>
      </c>
      <c r="D44" s="25">
        <v>1.7030605912115027</v>
      </c>
      <c r="E44" s="25">
        <v>2.1254154498733246</v>
      </c>
    </row>
    <row r="45" spans="2:5" ht="14.25" customHeight="1" x14ac:dyDescent="0.2">
      <c r="B45" s="49"/>
      <c r="C45" s="55">
        <v>42705</v>
      </c>
      <c r="D45" s="25">
        <v>0.47949344407012262</v>
      </c>
      <c r="E45" s="25">
        <v>1.8214566322370507</v>
      </c>
    </row>
    <row r="46" spans="2:5" ht="14.25" customHeight="1" x14ac:dyDescent="0.2">
      <c r="B46" s="49"/>
      <c r="C46" s="55">
        <v>42795</v>
      </c>
      <c r="D46" s="25">
        <v>0.32411887419716567</v>
      </c>
      <c r="E46" s="25">
        <v>2.4978081359458448</v>
      </c>
    </row>
    <row r="47" spans="2:5" ht="14.25" customHeight="1" x14ac:dyDescent="0.2">
      <c r="B47" s="49"/>
      <c r="C47" s="55">
        <v>42887</v>
      </c>
      <c r="D47" s="25">
        <v>0.7626522133752367</v>
      </c>
      <c r="E47" s="25">
        <v>2.5186817965136443</v>
      </c>
    </row>
    <row r="48" spans="2:5" ht="14.25" customHeight="1" x14ac:dyDescent="0.2">
      <c r="B48" s="49"/>
      <c r="C48" s="55">
        <v>42979</v>
      </c>
      <c r="D48" s="25">
        <v>0.48827777355380242</v>
      </c>
      <c r="E48" s="25">
        <v>2.3999654653339864</v>
      </c>
    </row>
    <row r="49" spans="2:5" ht="14.25" customHeight="1" x14ac:dyDescent="0.2">
      <c r="B49" s="49"/>
      <c r="C49" s="55">
        <v>43070</v>
      </c>
      <c r="D49" s="25">
        <v>1.4553375366864962</v>
      </c>
      <c r="E49" s="25">
        <v>3.0729400781397187</v>
      </c>
    </row>
    <row r="50" spans="2:5" ht="14.25" customHeight="1" x14ac:dyDescent="0.2">
      <c r="B50" s="49"/>
      <c r="C50" s="55">
        <v>43160</v>
      </c>
      <c r="D50" s="25">
        <v>1.5857505976175412</v>
      </c>
      <c r="E50" s="25">
        <v>2.7031938541915546</v>
      </c>
    </row>
    <row r="51" spans="2:5" ht="14.25" customHeight="1" x14ac:dyDescent="0.2">
      <c r="B51" s="49"/>
      <c r="C51" s="55">
        <v>43252</v>
      </c>
      <c r="D51" s="25">
        <v>1.3259454824079198</v>
      </c>
      <c r="E51" s="25">
        <v>2.8458346646442756</v>
      </c>
    </row>
    <row r="52" spans="2:5" ht="14.25" customHeight="1" x14ac:dyDescent="0.2">
      <c r="B52" s="49"/>
      <c r="C52" s="55">
        <v>43344</v>
      </c>
      <c r="D52" s="25">
        <v>1.3349794352188749</v>
      </c>
      <c r="E52" s="25">
        <v>3.2616600945808649</v>
      </c>
    </row>
    <row r="53" spans="2:5" ht="14.25" customHeight="1" x14ac:dyDescent="0.2">
      <c r="B53" s="49"/>
      <c r="C53" s="55">
        <v>43435</v>
      </c>
      <c r="D53" s="25">
        <v>1.2843189741303496</v>
      </c>
      <c r="E53" s="25">
        <v>3.1972434875583211</v>
      </c>
    </row>
    <row r="54" spans="2:5" ht="14.25" customHeight="1" x14ac:dyDescent="0.2">
      <c r="B54" s="49"/>
      <c r="C54" s="55">
        <v>43525</v>
      </c>
      <c r="D54" s="25">
        <v>1.5163771524449476</v>
      </c>
      <c r="E54" s="25">
        <v>3.0225548550035342</v>
      </c>
    </row>
    <row r="55" spans="2:5" ht="14.25" customHeight="1" x14ac:dyDescent="0.2">
      <c r="B55" s="49"/>
      <c r="C55" s="55">
        <v>43617</v>
      </c>
      <c r="D55" s="25">
        <v>2.2906171677974818</v>
      </c>
      <c r="E55" s="25">
        <v>4.0038590316916256</v>
      </c>
    </row>
    <row r="56" spans="2:5" ht="14.25" customHeight="1" x14ac:dyDescent="0.2">
      <c r="B56" s="49"/>
      <c r="C56" s="55">
        <v>43709</v>
      </c>
      <c r="D56" s="25">
        <v>1.8677708263784121</v>
      </c>
      <c r="E56" s="25">
        <v>3.3599745005930881</v>
      </c>
    </row>
    <row r="57" spans="2:5" ht="14.25" customHeight="1" x14ac:dyDescent="0.2">
      <c r="B57" s="49"/>
      <c r="C57" s="55">
        <v>43800</v>
      </c>
      <c r="D57" s="25">
        <v>1.401239320155212</v>
      </c>
      <c r="E57" s="25">
        <v>3.2808720490165921</v>
      </c>
    </row>
    <row r="58" spans="2:5" ht="14.25" customHeight="1" x14ac:dyDescent="0.2">
      <c r="B58" s="49"/>
      <c r="C58" s="55">
        <v>43891</v>
      </c>
      <c r="D58" s="25">
        <v>1.1653781628243376</v>
      </c>
      <c r="E58" s="25">
        <v>3.7290232234803877</v>
      </c>
    </row>
    <row r="59" spans="2:5" ht="14.25" customHeight="1" x14ac:dyDescent="0.2">
      <c r="B59" s="49"/>
      <c r="C59" s="55">
        <v>43983</v>
      </c>
      <c r="D59" s="25">
        <v>1.4815635957748929</v>
      </c>
      <c r="E59" s="25">
        <v>2.9565863224574329</v>
      </c>
    </row>
    <row r="60" spans="2:5" ht="14.25" customHeight="1" x14ac:dyDescent="0.2">
      <c r="B60" s="49"/>
      <c r="C60" s="55">
        <v>44075</v>
      </c>
      <c r="D60" s="25">
        <v>2.6809948705759146</v>
      </c>
      <c r="E60" s="25">
        <v>4.1633961439720313</v>
      </c>
    </row>
    <row r="61" spans="2:5" ht="14.25" customHeight="1" x14ac:dyDescent="0.2">
      <c r="B61" s="49"/>
      <c r="C61" s="55">
        <v>44166</v>
      </c>
      <c r="D61" s="25">
        <v>2.8230869260993607</v>
      </c>
      <c r="E61" s="25">
        <v>4.3004301290603397</v>
      </c>
    </row>
    <row r="62" spans="2:5" ht="14.25" customHeight="1" x14ac:dyDescent="0.2">
      <c r="B62" s="49"/>
      <c r="C62" s="55">
        <v>44256</v>
      </c>
      <c r="D62" s="25">
        <v>2.4578771239262442</v>
      </c>
      <c r="E62" s="25">
        <v>4.0161718330355312</v>
      </c>
    </row>
    <row r="63" spans="2:5" ht="14.25" customHeight="1" x14ac:dyDescent="0.2">
      <c r="B63" s="49"/>
      <c r="C63" s="55">
        <v>44348</v>
      </c>
      <c r="D63" s="25">
        <v>0.6498239582659826</v>
      </c>
      <c r="E63" s="25">
        <v>4.0144312539102778</v>
      </c>
    </row>
    <row r="64" spans="2:5" ht="14.25" customHeight="1" x14ac:dyDescent="0.2">
      <c r="B64" s="49"/>
      <c r="C64" s="55">
        <v>44440</v>
      </c>
      <c r="D64" s="25">
        <v>-1.3787526881708811</v>
      </c>
      <c r="E64" s="25">
        <v>3.4868116953349348</v>
      </c>
    </row>
    <row r="65" spans="2:5" ht="14.25" customHeight="1" x14ac:dyDescent="0.2">
      <c r="B65" s="49"/>
      <c r="C65" s="55">
        <v>44531</v>
      </c>
      <c r="D65" s="25">
        <v>-2.0687298731967285</v>
      </c>
      <c r="E65" s="25">
        <v>3.7572097094178858</v>
      </c>
    </row>
    <row r="66" spans="2:5" x14ac:dyDescent="0.2">
      <c r="B66" s="114" t="s">
        <v>60</v>
      </c>
      <c r="C66" s="55">
        <v>44621</v>
      </c>
      <c r="D66" s="25">
        <v>-2.2917979739544903</v>
      </c>
      <c r="E66" s="25">
        <v>4.2279792515644621</v>
      </c>
    </row>
    <row r="67" spans="2:5" x14ac:dyDescent="0.2">
      <c r="B67" s="114"/>
      <c r="C67" s="55">
        <v>44713</v>
      </c>
      <c r="D67" s="25">
        <v>-1.9460723352944576</v>
      </c>
      <c r="E67" s="25">
        <v>4.6184569926889907</v>
      </c>
    </row>
    <row r="68" spans="2:5" x14ac:dyDescent="0.2">
      <c r="B68" s="114"/>
      <c r="C68" s="55">
        <v>44805</v>
      </c>
      <c r="D68" s="25">
        <v>-1.1974217663616948</v>
      </c>
      <c r="E68" s="25">
        <v>5.1769163945101671</v>
      </c>
    </row>
    <row r="69" spans="2:5" x14ac:dyDescent="0.2">
      <c r="B69" s="114"/>
      <c r="C69" s="55">
        <v>44896</v>
      </c>
      <c r="D69" s="25">
        <v>-0.55193281060997856</v>
      </c>
      <c r="E69" s="25">
        <v>5.4751046118678204</v>
      </c>
    </row>
    <row r="70" spans="2:5" x14ac:dyDescent="0.2">
      <c r="B70" s="114"/>
      <c r="C70" s="55">
        <v>44986</v>
      </c>
      <c r="D70" s="25">
        <v>0.22463618422094989</v>
      </c>
      <c r="E70" s="25">
        <v>5.8027183839698626</v>
      </c>
    </row>
    <row r="71" spans="2:5" x14ac:dyDescent="0.2">
      <c r="B71" s="114"/>
      <c r="C71" s="55">
        <v>45078</v>
      </c>
      <c r="D71" s="25">
        <v>0.78593851847059693</v>
      </c>
      <c r="E71" s="25">
        <v>6.0281791146856722</v>
      </c>
    </row>
    <row r="72" spans="2:5" x14ac:dyDescent="0.2">
      <c r="B72" s="114"/>
      <c r="C72" s="55">
        <v>45170</v>
      </c>
      <c r="D72" s="25">
        <v>1.6603241775492661</v>
      </c>
      <c r="E72" s="25">
        <v>6.1937539628651894</v>
      </c>
    </row>
    <row r="73" spans="2:5" x14ac:dyDescent="0.2">
      <c r="B73" s="114"/>
      <c r="C73" s="55">
        <v>45261</v>
      </c>
      <c r="D73" s="25">
        <v>2.0436837581393474</v>
      </c>
      <c r="E73" s="25">
        <v>6.265605274320829</v>
      </c>
    </row>
    <row r="74" spans="2:5" x14ac:dyDescent="0.2">
      <c r="B74" s="114"/>
      <c r="C74" s="55">
        <v>45352</v>
      </c>
      <c r="D74" s="25">
        <v>2.3204320703127834</v>
      </c>
      <c r="E74" s="25">
        <v>6.2467962061121707</v>
      </c>
    </row>
    <row r="75" spans="2:5" x14ac:dyDescent="0.2">
      <c r="B75" s="114"/>
      <c r="C75" s="55">
        <v>45444</v>
      </c>
      <c r="D75" s="25">
        <v>2.494438843784752</v>
      </c>
      <c r="E75" s="25">
        <v>6.1485363961745865</v>
      </c>
    </row>
    <row r="76" spans="2:5" x14ac:dyDescent="0.2">
      <c r="B76" s="114"/>
      <c r="C76" s="55">
        <v>45536</v>
      </c>
      <c r="D76" s="25">
        <v>2.5813054466083951</v>
      </c>
      <c r="E76" s="25">
        <v>5.9913076862657899</v>
      </c>
    </row>
    <row r="77" spans="2:5" x14ac:dyDescent="0.2">
      <c r="B77" s="114"/>
      <c r="C77" s="55">
        <v>45627</v>
      </c>
      <c r="D77" s="25">
        <v>2.6054186534782975</v>
      </c>
      <c r="E77" s="25">
        <v>5.7968639681412304</v>
      </c>
    </row>
    <row r="78" spans="2:5" x14ac:dyDescent="0.2">
      <c r="B78" s="114"/>
      <c r="C78" s="55">
        <v>45717</v>
      </c>
      <c r="D78" s="25">
        <v>2.5927845748309641</v>
      </c>
      <c r="E78" s="25">
        <v>5.587946665993071</v>
      </c>
    </row>
    <row r="79" spans="2:5" x14ac:dyDescent="0.2">
      <c r="B79" s="114"/>
      <c r="C79" s="55">
        <v>45809</v>
      </c>
      <c r="D79" s="25">
        <v>2.5601552079921541</v>
      </c>
      <c r="E79" s="25">
        <v>5.3779184009603354</v>
      </c>
    </row>
    <row r="80" spans="2:5" x14ac:dyDescent="0.2">
      <c r="B80" s="114"/>
      <c r="C80" s="55">
        <v>45901</v>
      </c>
      <c r="D80" s="25">
        <v>2.5166374267249214</v>
      </c>
      <c r="E80" s="25">
        <v>5.1735923515471738</v>
      </c>
    </row>
    <row r="81" spans="2:5" x14ac:dyDescent="0.2">
      <c r="B81" s="114"/>
      <c r="C81" s="55">
        <v>45992</v>
      </c>
      <c r="D81" s="25">
        <v>2.4676545032652486</v>
      </c>
      <c r="E81" s="25">
        <v>4.9786311912681125</v>
      </c>
    </row>
    <row r="82" spans="2:5" x14ac:dyDescent="0.2">
      <c r="B82" s="114"/>
      <c r="C82" s="55">
        <v>46082</v>
      </c>
      <c r="D82" s="25">
        <v>2.4179151471640292</v>
      </c>
      <c r="E82" s="25">
        <v>4.7957453010910811</v>
      </c>
    </row>
    <row r="83" spans="2:5" x14ac:dyDescent="0.2">
      <c r="B83" s="114"/>
      <c r="C83" s="55">
        <v>46174</v>
      </c>
      <c r="D83" s="25">
        <v>2.3677274769568601</v>
      </c>
      <c r="E83" s="25">
        <v>4.6246041819843153</v>
      </c>
    </row>
  </sheetData>
  <mergeCells count="2">
    <mergeCell ref="B66:B83"/>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1E2A-4315-4629-81B8-9855B3108C5A}">
  <dimension ref="B2:C10"/>
  <sheetViews>
    <sheetView zoomScale="80" zoomScaleNormal="80" workbookViewId="0">
      <selection activeCell="R34" sqref="R34"/>
    </sheetView>
  </sheetViews>
  <sheetFormatPr defaultRowHeight="14.25" x14ac:dyDescent="0.2"/>
  <cols>
    <col min="1" max="1" width="4.42578125" style="4" customWidth="1"/>
    <col min="2" max="2" width="40.28515625" style="4" customWidth="1"/>
    <col min="3" max="3" width="10.28515625" style="4" bestFit="1" customWidth="1"/>
    <col min="4" max="16384" width="9.140625" style="4"/>
  </cols>
  <sheetData>
    <row r="2" spans="2:3" x14ac:dyDescent="0.2">
      <c r="B2" s="5" t="s">
        <v>138</v>
      </c>
      <c r="C2" s="5"/>
    </row>
    <row r="3" spans="2:3" x14ac:dyDescent="0.2">
      <c r="B3" s="54" t="s">
        <v>80</v>
      </c>
      <c r="C3" s="5"/>
    </row>
    <row r="4" spans="2:3" x14ac:dyDescent="0.2">
      <c r="B4" s="12"/>
      <c r="C4" s="12"/>
    </row>
    <row r="5" spans="2:3" ht="15" x14ac:dyDescent="0.25">
      <c r="B5" s="37" t="s">
        <v>87</v>
      </c>
      <c r="C5" s="37" t="s">
        <v>72</v>
      </c>
    </row>
    <row r="6" spans="2:3" ht="15" x14ac:dyDescent="0.2">
      <c r="B6" s="1" t="s">
        <v>48</v>
      </c>
      <c r="C6" s="38">
        <f>-0.0135*100</f>
        <v>-1.35</v>
      </c>
    </row>
    <row r="7" spans="2:3" ht="15" x14ac:dyDescent="0.2">
      <c r="B7" s="2" t="s">
        <v>49</v>
      </c>
      <c r="C7" s="38">
        <f>0.003*100</f>
        <v>0.3</v>
      </c>
    </row>
    <row r="8" spans="2:3" ht="15" x14ac:dyDescent="0.2">
      <c r="B8" s="2" t="s">
        <v>50</v>
      </c>
      <c r="C8" s="38">
        <f>0.015*100</f>
        <v>1.5</v>
      </c>
    </row>
    <row r="9" spans="2:3" ht="15" x14ac:dyDescent="0.2">
      <c r="B9" s="2" t="s">
        <v>51</v>
      </c>
      <c r="C9" s="38">
        <v>2</v>
      </c>
    </row>
    <row r="10" spans="2:3" ht="15" x14ac:dyDescent="0.2">
      <c r="B10" s="2"/>
      <c r="C10" s="3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17</vt:i4>
      </vt:variant>
    </vt:vector>
  </HeadingPairs>
  <TitlesOfParts>
    <vt:vector size="37" baseType="lpstr">
      <vt:lpstr>Content</vt:lpstr>
      <vt:lpstr>1</vt:lpstr>
      <vt:lpstr>2</vt:lpstr>
      <vt:lpstr>3</vt:lpstr>
      <vt:lpstr>4</vt:lpstr>
      <vt:lpstr>5</vt:lpstr>
      <vt:lpstr>6</vt:lpstr>
      <vt:lpstr>7</vt:lpstr>
      <vt:lpstr>8 - chart</vt:lpstr>
      <vt:lpstr>9</vt:lpstr>
      <vt:lpstr>10</vt:lpstr>
      <vt:lpstr>11</vt:lpstr>
      <vt:lpstr>12</vt:lpstr>
      <vt:lpstr>13</vt:lpstr>
      <vt:lpstr>14</vt:lpstr>
      <vt:lpstr>15</vt:lpstr>
      <vt:lpstr>16 - chart</vt:lpstr>
      <vt:lpstr>17</vt:lpstr>
      <vt:lpstr>18</vt:lpstr>
      <vt:lpstr>19</vt:lpstr>
      <vt:lpstr>1 - chart</vt:lpstr>
      <vt:lpstr>2 - chart</vt:lpstr>
      <vt:lpstr>3 - chart</vt:lpstr>
      <vt:lpstr>4 - chart</vt:lpstr>
      <vt:lpstr>5 - chart</vt:lpstr>
      <vt:lpstr>6 - chart</vt:lpstr>
      <vt:lpstr>7 - chart</vt:lpstr>
      <vt:lpstr>9 - chart</vt:lpstr>
      <vt:lpstr>10 - chart</vt:lpstr>
      <vt:lpstr>11 - chart</vt:lpstr>
      <vt:lpstr>12 - chart</vt:lpstr>
      <vt:lpstr>13 - chart</vt:lpstr>
      <vt:lpstr>14 - chart</vt:lpstr>
      <vt:lpstr>15 - chart</vt:lpstr>
      <vt:lpstr>17 - chart</vt:lpstr>
      <vt:lpstr>18 - chart</vt:lpstr>
      <vt:lpstr>19 -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Wellbeing Budget 2022 - Charts and Data - 19 May 2022</dc:title>
  <dc:creator>New Zealand Treasury</dc:creator>
  <cp:lastModifiedBy>Geraldine Bruin [TSY]</cp:lastModifiedBy>
  <dcterms:created xsi:type="dcterms:W3CDTF">2022-04-18T21:10:46Z</dcterms:created>
  <dcterms:modified xsi:type="dcterms:W3CDTF">2022-05-17T02:51:46Z</dcterms:modified>
</cp:coreProperties>
</file>