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45" windowWidth="17025" windowHeight="10725" activeTab="0"/>
  </bookViews>
  <sheets>
    <sheet name="Intro" sheetId="1" r:id="rId1"/>
    <sheet name="Start Here" sheetId="2" r:id="rId2"/>
    <sheet name="NZS expense - History &amp; Future" sheetId="3" r:id="rId3"/>
    <sheet name="History of NZS Fund" sheetId="4" r:id="rId4"/>
    <sheet name="Input" sheetId="5" r:id="rId5"/>
    <sheet name="Model" sheetId="6" r:id="rId6"/>
    <sheet name="Contribution Rate" sheetId="7" r:id="rId7"/>
    <sheet name="Capital Contribution" sheetId="8" r:id="rId8"/>
    <sheet name="Fund Balance" sheetId="9" r:id="rId9"/>
    <sheet name="NZS to GDP" sheetId="10" r:id="rId10"/>
    <sheet name="Defaults" sheetId="11" r:id="rId11"/>
  </sheets>
  <definedNames/>
  <calcPr fullCalcOnLoad="1"/>
</workbook>
</file>

<file path=xl/sharedStrings.xml><?xml version="1.0" encoding="utf-8"?>
<sst xmlns="http://schemas.openxmlformats.org/spreadsheetml/2006/main" count="307" uniqueCount="256">
  <si>
    <t>Billions of nominal dollars (unless otherwise indicated)</t>
  </si>
  <si>
    <t>Calculations</t>
  </si>
  <si>
    <t>Percentage of GDP</t>
  </si>
  <si>
    <t>Net NZS expenditure</t>
  </si>
  <si>
    <t>One-off endowment</t>
  </si>
  <si>
    <t>New Zealand Superannuation Fund Contribution Rate Model</t>
  </si>
  <si>
    <t>Constraints</t>
  </si>
  <si>
    <t>One-off endowments</t>
  </si>
  <si>
    <t>Funding horizon (number of years)</t>
  </si>
  <si>
    <t>Structural limit</t>
  </si>
  <si>
    <t>Actual capital contribution plus net NZS expenditure</t>
  </si>
  <si>
    <t>Capital contribution</t>
  </si>
  <si>
    <t>Minimum contribution including net NZS expenditure</t>
  </si>
  <si>
    <t>Maximum contribution including net NZS expenditure</t>
  </si>
  <si>
    <t>Legislated parameters</t>
  </si>
  <si>
    <t>Specify the length of the funding horizon.  A funding horizon of one year is synonymous with the current pay-as-you-go system.</t>
  </si>
  <si>
    <t>These parameters are non-discretionary, as they are specified in the New Zealand Superannuation Act 2001.</t>
  </si>
  <si>
    <t>percentage of nominal GDP.</t>
  </si>
  <si>
    <t>an amount which the annual capital contribution cannot exceed.  By default, the annual</t>
  </si>
  <si>
    <t>the current-year cost of NZS entitlements are specified in the New Zealand Superannuation</t>
  </si>
  <si>
    <t>This parameter is assumed to be stationary.</t>
  </si>
  <si>
    <t>Expected tax rate on earnings</t>
  </si>
  <si>
    <t>Net NZS expenditure as % of GDP</t>
  </si>
  <si>
    <t>Actual capital contribution plus net NZS expenditure as % of GDP</t>
  </si>
  <si>
    <t>Capital contribution as % of GDP</t>
  </si>
  <si>
    <t>capital contribution cannot exceed the difference between GDP and net NZS expenditure.</t>
  </si>
  <si>
    <t>The length of the funding horizon and the earliest date when the Fund may begin subsidising</t>
  </si>
  <si>
    <t>Enter assumptions on this worksheet.</t>
  </si>
  <si>
    <t>The model is an Excel-based spreadsheet, consisting of several worksheets.</t>
  </si>
  <si>
    <t>Tax forecast</t>
  </si>
  <si>
    <t>Inputs and assumptions</t>
  </si>
  <si>
    <t>Specify, in billions of nominal dollars, the capital contribution for the year.</t>
  </si>
  <si>
    <t>Capital contribution in excess of net NZS expenditure</t>
  </si>
  <si>
    <t>Specify, in billions of nominal dollars, any one-off endowments to the NZS Fund</t>
  </si>
  <si>
    <t>Forecasts are from Treasury's Fiscal Strategy Model.</t>
  </si>
  <si>
    <t>Nominal GDP (expenditure) and net (of tax) NZS expenditure</t>
  </si>
  <si>
    <t>Structural limit for annual capital contribution (calculated)</t>
  </si>
  <si>
    <t>Nominal GDP (expenditure measure)</t>
  </si>
  <si>
    <t>By default, the annual capital contribution cannot exceed the difference between GDP and net NZS expenditure.</t>
  </si>
  <si>
    <t>Net NZS expenditure (superannuation payments after PAYE tax)</t>
  </si>
  <si>
    <t xml:space="preserve">expenditure, by year, as a percentage of nominal GDP. </t>
  </si>
  <si>
    <t>a percentage of nominal GDP. It represents the amount retained in or withdrawn from the Fund.</t>
  </si>
  <si>
    <t>Earnings on assets forecast</t>
  </si>
  <si>
    <t>Specify, in billions of nominal dollars, the gross earnings on assets for the year.</t>
  </si>
  <si>
    <t>Specify, in billions of nominal dollars, the tax paid on those earnings for the year.</t>
  </si>
  <si>
    <t>• the long term tax rate payable on the NZS Fund’s earnings;</t>
  </si>
  <si>
    <t>In addition, a structural limit on the annual capital contribution can be specified — that is,</t>
  </si>
  <si>
    <t>Act 2001.  The model provides the flexibility, however, to specify alternative parameters.</t>
  </si>
  <si>
    <t>Specify, in billions of nominal dollars, Nominal GDP by year to 2111.</t>
  </si>
  <si>
    <t>Specify, in billions of nominal dollars, net NZS expenditure by year to 2111.</t>
  </si>
  <si>
    <t>Entering a value for a variable forces the model to use that value in that year. If nothing is entered, the model will calculate the variable's value in that year.</t>
  </si>
  <si>
    <t>Constraints to the logic of the model</t>
  </si>
  <si>
    <t>• the gross earnings on the NZS Fund's assets in any forecast year, or later projected years;</t>
  </si>
  <si>
    <t>• the tax paid on those earnings in any forecast year, or later projected years; and</t>
  </si>
  <si>
    <t>• any one-off capital endowments to the NZS Fund in any forecast year, or later projected years.</t>
  </si>
  <si>
    <t>• the capital contribution to the NZS Fund in any forecast year, or later projected years*;</t>
  </si>
  <si>
    <r>
      <t xml:space="preserve">* </t>
    </r>
    <r>
      <rPr>
        <i/>
        <sz val="12"/>
        <rFont val="Arial"/>
        <family val="2"/>
      </rPr>
      <t>Note that this version of the model has used this facility to put no capital contributions into</t>
    </r>
  </si>
  <si>
    <t>will be reflected at each update of the NZS Fund.</t>
  </si>
  <si>
    <t>Other movements in reserves</t>
  </si>
  <si>
    <t>Specify, in billions of nominal dollars, the other movements in reserves for the year.</t>
  </si>
  <si>
    <t>Increment to the Government 5-year nominal bond rate to</t>
  </si>
  <si>
    <t>Specify the increment above the annual value of the Government 5-year nominal</t>
  </si>
  <si>
    <t>bond rate that, when added to that bond rate, gives the before-tax nominal annual</t>
  </si>
  <si>
    <t>Expected long-run before-tax nominal annual rate of return</t>
  </si>
  <si>
    <t>produce before-tax nominal annual rate of return on the assets of</t>
  </si>
  <si>
    <t>rate of return on the assets of the NZS Fund in any unconstrained projected year.</t>
  </si>
  <si>
    <t>the NZS Fund in any unconstrained projected year.</t>
  </si>
  <si>
    <t>Specify the effective tax rate on the earnings of the NZS Fund.</t>
  </si>
  <si>
    <t>New Zealand Superannuation (NZS) Fund variables in history</t>
  </si>
  <si>
    <t>Opening net worth</t>
  </si>
  <si>
    <t>Revenue</t>
  </si>
  <si>
    <t>Gains/(losses)</t>
  </si>
  <si>
    <t>Sub-total: Operating balance</t>
  </si>
  <si>
    <t>Closing net worth</t>
  </si>
  <si>
    <r>
      <t xml:space="preserve">Year ended 30 June </t>
    </r>
    <r>
      <rPr>
        <b/>
        <sz val="12"/>
        <rFont val="Calibri"/>
        <family val="2"/>
      </rPr>
      <t>→</t>
    </r>
  </si>
  <si>
    <t>2001/02</t>
  </si>
  <si>
    <t>2002/03</t>
  </si>
  <si>
    <t>2003/04</t>
  </si>
  <si>
    <t>2004/05</t>
  </si>
  <si>
    <t>2005/06</t>
  </si>
  <si>
    <t>2006/07</t>
  </si>
  <si>
    <t>2007/08</t>
  </si>
  <si>
    <t>2008/09</t>
  </si>
  <si>
    <t>2009/10</t>
  </si>
  <si>
    <t>2010/11</t>
  </si>
  <si>
    <t>2011/12</t>
  </si>
  <si>
    <t>($ billion)</t>
  </si>
  <si>
    <r>
      <rPr>
        <i/>
        <sz val="12"/>
        <rFont val="Arial"/>
        <family val="2"/>
      </rPr>
      <t>less</t>
    </r>
    <r>
      <rPr>
        <sz val="12"/>
        <rFont val="Arial"/>
        <family val="2"/>
      </rPr>
      <t xml:space="preserve"> Current tax expense</t>
    </r>
  </si>
  <si>
    <r>
      <rPr>
        <i/>
        <sz val="12"/>
        <rFont val="Arial"/>
        <family val="2"/>
      </rPr>
      <t>less</t>
    </r>
    <r>
      <rPr>
        <sz val="12"/>
        <rFont val="Arial"/>
        <family val="2"/>
      </rPr>
      <t xml:space="preserve"> Other expenses</t>
    </r>
  </si>
  <si>
    <t>Capital contribution from the Crown</t>
  </si>
  <si>
    <t>revenue, tax expense and capital contributions up to and including the last historical fiscal year.</t>
  </si>
  <si>
    <t>The technical assumption for the expected long-run before-tax nominal annual ror on the assets</t>
  </si>
  <si>
    <t>of the NZS Fund is 2.3 percentage points above the Government nominal 5-year bond rate in</t>
  </si>
  <si>
    <t>any projected year. This is in line with the NZS Fund's own</t>
  </si>
  <si>
    <t>Performance</t>
  </si>
  <si>
    <t>statement:</t>
  </si>
  <si>
    <t>The Fund's long-term expected ror is, before NZ tax, to exceed the risk-free ror (the interest</t>
  </si>
  <si>
    <t>rate on NZ Treasury bills) by at least 2.5% p.a. over rolling 20 year periods.</t>
  </si>
  <si>
    <t>As the Government 5-year bond rate is normally higher than the Treasury bill rate, the 2.5% p.a.</t>
  </si>
  <si>
    <t>margin on the Treasury bill rate is proxied as a 2.3% p.a. margin on the 5-year bond rate.</t>
  </si>
  <si>
    <t>Different forecasts and projections of nominal GDP, net-of-PAYE tax NZS expenditure and the</t>
  </si>
  <si>
    <t>Government nominal 5-year bond rate can be specified on the Input worksheet.</t>
  </si>
  <si>
    <t>Fiscal Strategy Model</t>
  </si>
  <si>
    <t>and are</t>
  </si>
  <si>
    <t>The default assumptions were obtained from the Treasury</t>
  </si>
  <si>
    <t>Government nominal 5-year bond rate</t>
  </si>
  <si>
    <t>Specify, as an annual % rate, the Govt. nominal 5-year bond rate by year to 2111.</t>
  </si>
  <si>
    <t>Net (of tax) NZS expenditure</t>
  </si>
  <si>
    <t>New Zealand Superannuation (NZS) aggregate expenditure and average recipient numbers over June-end (fiscal) year - history, forecast &amp; projection</t>
  </si>
  <si>
    <t>Gross New Zealand Superannuation expenditure ($billion)</t>
  </si>
  <si>
    <t>Nominal Gross Domestic Product (GDP) ($billion)</t>
  </si>
  <si>
    <t>1996/97</t>
  </si>
  <si>
    <t>1997/98</t>
  </si>
  <si>
    <t>1998/99</t>
  </si>
  <si>
    <t>1999/00</t>
  </si>
  <si>
    <t>2000/01</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</si>
  <si>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</si>
  <si>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</si>
  <si>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</si>
  <si>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</si>
  <si>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</si>
  <si>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</si>
  <si>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</si>
  <si>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</si>
  <si>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</si>
  <si>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</si>
  <si>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</si>
  <si>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</si>
  <si>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</si>
  <si>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</si>
  <si>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</si>
  <si>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</si>
  <si>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</si>
  <si>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</si>
  <si>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</si>
  <si>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</si>
  <si>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</si>
  <si>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</si>
  <si>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</si>
  <si>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</si>
  <si>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</si>
  <si>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</si>
  <si>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</si>
  <si>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</si>
  <si>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</si>
  <si>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</si>
  <si>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</si>
  <si>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</si>
  <si>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</si>
  <si>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</si>
  <si>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</si>
  <si>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</si>
  <si>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</si>
  <si>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</si>
  <si>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</si>
  <si>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</si>
  <si>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</si>
  <si>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</si>
  <si>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</si>
  <si>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</si>
  <si>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</si>
  <si>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</si>
  <si>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</si>
  <si>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</si>
  <si>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 xml:space="preserve">Years in red text are actual, historical years </t>
  </si>
  <si>
    <t xml:space="preserve">Years in blue text are the latest Economic &amp; Fiscal Update forecast years </t>
  </si>
  <si>
    <t>Gross NZS expenditure as percentage of nominal GDP</t>
  </si>
  <si>
    <t>Net NZS expenditure as percentage of nominal GDP</t>
  </si>
  <si>
    <t>Fiscal Year (Year ended 30 June) →</t>
  </si>
  <si>
    <t>Average number of NZS recipients in Fiscal Year (thousands)</t>
  </si>
  <si>
    <t>Annual percentage growth of NZS recipients</t>
  </si>
  <si>
    <t>This model calculates the contribution rate for pre-funding New Zealand Superannuation and projects out the NZS Fund variables beyond the latest forecast base.</t>
  </si>
  <si>
    <r>
      <t xml:space="preserve">The </t>
    </r>
    <r>
      <rPr>
        <b/>
        <i/>
        <sz val="10"/>
        <rFont val="Arial"/>
        <family val="2"/>
      </rPr>
      <t>Model</t>
    </r>
    <r>
      <rPr>
        <b/>
        <sz val="10"/>
        <rFont val="Arial"/>
        <family val="2"/>
      </rPr>
      <t xml:space="preserve"> worksheet contains the calculation methodology and numerical results of the calculations.</t>
    </r>
  </si>
  <si>
    <r>
      <t xml:space="preserve">Calculated, by formulae, as GDP </t>
    </r>
    <r>
      <rPr>
        <i/>
        <sz val="10"/>
        <color indexed="12"/>
        <rFont val="Arial"/>
        <family val="2"/>
      </rPr>
      <t>less</t>
    </r>
    <r>
      <rPr>
        <sz val="10"/>
        <color indexed="12"/>
        <rFont val="Arial"/>
        <family val="2"/>
      </rPr>
      <t xml:space="preserve"> net NZS expenditure. </t>
    </r>
  </si>
  <si>
    <t>Year ending June</t>
  </si>
  <si>
    <r>
      <t xml:space="preserve">less </t>
    </r>
    <r>
      <rPr>
        <sz val="10"/>
        <rFont val="Arial"/>
        <family val="2"/>
      </rPr>
      <t>Net NZS expenditure</t>
    </r>
  </si>
  <si>
    <t>New Zealand Superannuation (NZS) Fund Contribution Rate Model</t>
  </si>
  <si>
    <t xml:space="preserve">Default values are the assumptions used to produce the </t>
  </si>
  <si>
    <t>Standard assumptions</t>
  </si>
  <si>
    <t>The model also contains four graphs, two "information data" worksheets and a worksheet with</t>
  </si>
  <si>
    <r>
      <t xml:space="preserve">To use the model, begin with the </t>
    </r>
    <r>
      <rPr>
        <i/>
        <sz val="12"/>
        <rFont val="Arial"/>
        <family val="2"/>
      </rPr>
      <t>Input</t>
    </r>
    <r>
      <rPr>
        <sz val="12"/>
        <rFont val="Arial"/>
        <family val="2"/>
      </rPr>
      <t xml:space="preserve"> worksheet, where modelling assumptions are entered.</t>
    </r>
  </si>
  <si>
    <r>
      <t xml:space="preserve">The calculation methodology and numerical results are given in the </t>
    </r>
    <r>
      <rPr>
        <i/>
        <sz val="12"/>
        <rFont val="Arial"/>
        <family val="2"/>
      </rPr>
      <t xml:space="preserve">Model </t>
    </r>
    <r>
      <rPr>
        <sz val="12"/>
        <rFont val="Arial"/>
        <family val="2"/>
      </rPr>
      <t>worksheet.</t>
    </r>
  </si>
  <si>
    <r>
      <t xml:space="preserve">• The </t>
    </r>
    <r>
      <rPr>
        <i/>
        <sz val="12"/>
        <rFont val="Arial"/>
        <family val="2"/>
      </rPr>
      <t xml:space="preserve">NZS expense - History &amp; Future </t>
    </r>
    <r>
      <rPr>
        <sz val="12"/>
        <rFont val="Arial"/>
        <family val="2"/>
      </rPr>
      <t>worksheet gives actual, forecast and projection data</t>
    </r>
  </si>
  <si>
    <r>
      <t xml:space="preserve">• The </t>
    </r>
    <r>
      <rPr>
        <i/>
        <sz val="12"/>
        <rFont val="Arial"/>
        <family val="2"/>
      </rPr>
      <t xml:space="preserve">History of NZS Fund </t>
    </r>
    <r>
      <rPr>
        <sz val="12"/>
        <rFont val="Arial"/>
        <family val="2"/>
      </rPr>
      <t>worksheet gives the actual outturns of NZS Fund variables, such as</t>
    </r>
  </si>
  <si>
    <r>
      <t>• The</t>
    </r>
    <r>
      <rPr>
        <i/>
        <sz val="12"/>
        <rFont val="Arial"/>
        <family val="2"/>
      </rPr>
      <t xml:space="preserve"> Contribution Rate</t>
    </r>
    <r>
      <rPr>
        <sz val="12"/>
        <rFont val="Arial"/>
        <family val="2"/>
      </rPr>
      <t xml:space="preserve"> graph shows the contribution rate and net (of PAYE tax) NZS</t>
    </r>
  </si>
  <si>
    <r>
      <t xml:space="preserve">• The </t>
    </r>
    <r>
      <rPr>
        <i/>
        <sz val="12"/>
        <rFont val="Arial"/>
        <family val="2"/>
      </rPr>
      <t>Capital Contribution</t>
    </r>
    <r>
      <rPr>
        <sz val="12"/>
        <rFont val="Arial"/>
        <family val="2"/>
      </rPr>
      <t xml:space="preserve"> graph shows the annual capital contribution to the NZS Fund, as</t>
    </r>
  </si>
  <si>
    <t>on NZS aggregate expenses (both gross and net of tax) and annual average recipient numbers.</t>
  </si>
  <si>
    <r>
      <t>• The</t>
    </r>
    <r>
      <rPr>
        <i/>
        <sz val="12"/>
        <rFont val="Arial"/>
        <family val="2"/>
      </rPr>
      <t xml:space="preserve"> NZS to GDP</t>
    </r>
    <r>
      <rPr>
        <sz val="12"/>
        <rFont val="Arial"/>
        <family val="2"/>
      </rPr>
      <t xml:space="preserve"> graph shows the total gross (including tax) NZS expenditure, by fiscal year,</t>
    </r>
  </si>
  <si>
    <t>as a percentage of nominal GDP, over history, the latest forecast and in projections.</t>
  </si>
  <si>
    <r>
      <t>by copying and pasting from the</t>
    </r>
    <r>
      <rPr>
        <i/>
        <sz val="12"/>
        <rFont val="Arial"/>
        <family val="2"/>
      </rPr>
      <t xml:space="preserve"> Defaults</t>
    </r>
    <r>
      <rPr>
        <sz val="12"/>
        <rFont val="Arial"/>
        <family val="2"/>
      </rPr>
      <t xml:space="preserve"> worksheet.</t>
    </r>
  </si>
  <si>
    <r>
      <t xml:space="preserve">A number of assumptions can be specified on the </t>
    </r>
    <r>
      <rPr>
        <i/>
        <sz val="12"/>
        <rFont val="Arial"/>
        <family val="2"/>
      </rPr>
      <t>Input</t>
    </r>
    <r>
      <rPr>
        <sz val="12"/>
        <rFont val="Arial"/>
        <family val="2"/>
      </rPr>
      <t xml:space="preserve"> worksheet, namely:</t>
    </r>
  </si>
  <si>
    <r>
      <t xml:space="preserve">• The </t>
    </r>
    <r>
      <rPr>
        <i/>
        <sz val="12"/>
        <rFont val="Arial"/>
        <family val="2"/>
      </rPr>
      <t xml:space="preserve">Fund Balance </t>
    </r>
    <r>
      <rPr>
        <sz val="12"/>
        <rFont val="Arial"/>
        <family val="2"/>
      </rPr>
      <t>graph shows the size of the NZS Fund, in each fiscal year, as a</t>
    </r>
  </si>
  <si>
    <t xml:space="preserve">internet site. </t>
  </si>
  <si>
    <r>
      <t xml:space="preserve">If the values in the </t>
    </r>
    <r>
      <rPr>
        <i/>
        <sz val="12"/>
        <rFont val="Arial"/>
        <family val="2"/>
      </rPr>
      <t xml:space="preserve">Input </t>
    </r>
    <r>
      <rPr>
        <sz val="12"/>
        <rFont val="Arial"/>
        <family val="2"/>
      </rPr>
      <t>worksheet are changed, they can be restored to the standard inputs</t>
    </r>
  </si>
  <si>
    <t>Years in black text are projected years, launching from the latest forecast base and using Statistics New Zealand demographic and labour force projections and several assumptions based on historical averages and current policy</t>
  </si>
  <si>
    <t>Default tracks are the nominal GDP, net aggregate NZS expenditure and Government 5-year bond rate tracks.</t>
  </si>
  <si>
    <t>This spreadsheet contains Treasury's model for calculating the capital contribution to, or in</t>
  </si>
  <si>
    <t>future years withdrawal from, the New Zealand Superannuation Fund (NZSF).</t>
  </si>
  <si>
    <t>The distinct time periods used in the model are fiscal years, which are years ending 30 June</t>
  </si>
  <si>
    <t>e.g. the fiscal year 2018/19 begins 1 July 2018 and ends 30 June 2019.</t>
  </si>
  <si>
    <t>In years where it is applied, the calculation logic aligns with Sections 42 to 44 of the</t>
  </si>
  <si>
    <t>New Zealand Superannuation and Retirement Income Act 2001</t>
  </si>
  <si>
    <t>Time periods are fiscal years or June-end years e.g. 2017 denotes the 2016/17 fiscal year, which is 1 July 2016 to 30 June 2017.</t>
  </si>
  <si>
    <t>• the increment to the Government 5-year bond rate used to produce the expected before-tax</t>
  </si>
  <si>
    <t>nominal annual rate of return (ror) on the NZS Fund’s assets in each projected year;</t>
  </si>
  <si>
    <t>Year index</t>
  </si>
  <si>
    <t>Matrix to calculate discount rate for capital contributions</t>
  </si>
  <si>
    <r>
      <t xml:space="preserve">After-tax in-year compound return </t>
    </r>
    <r>
      <rPr>
        <i/>
        <sz val="10"/>
        <rFont val="Arial"/>
        <family val="2"/>
      </rPr>
      <t>v</t>
    </r>
    <r>
      <rPr>
        <sz val="10"/>
        <rFont val="Arial"/>
        <family val="2"/>
      </rPr>
      <t xml:space="preserve"> with fortnightly rests</t>
    </r>
  </si>
  <si>
    <r>
      <t>After-tax in-year compound return with fortnightly rests in form 1+</t>
    </r>
    <r>
      <rPr>
        <i/>
        <sz val="10"/>
        <rFont val="Arial"/>
        <family val="2"/>
      </rPr>
      <t>v</t>
    </r>
  </si>
  <si>
    <t>Nominal GDP</t>
  </si>
  <si>
    <t>Earnings on assets</t>
  </si>
  <si>
    <t>Tax on earnings</t>
  </si>
  <si>
    <r>
      <t xml:space="preserve">Before-tax nominal annual rate of return </t>
    </r>
    <r>
      <rPr>
        <i/>
        <sz val="10"/>
        <rFont val="Arial"/>
        <family val="2"/>
      </rPr>
      <t>r</t>
    </r>
    <r>
      <rPr>
        <sz val="10"/>
        <rFont val="Arial"/>
        <family val="2"/>
      </rPr>
      <t xml:space="preserve"> on Fund assets</t>
    </r>
  </si>
  <si>
    <r>
      <t xml:space="preserve">After-tax nominal annual rate of return </t>
    </r>
    <r>
      <rPr>
        <i/>
        <sz val="10"/>
        <rFont val="Arial"/>
        <family val="2"/>
      </rPr>
      <t>r*</t>
    </r>
    <r>
      <rPr>
        <sz val="10"/>
        <rFont val="Arial"/>
        <family val="2"/>
      </rPr>
      <t xml:space="preserve"> on Fund assets</t>
    </r>
  </si>
  <si>
    <r>
      <t>After-tax nominal annual rate of return on Fund assets in form 1/(1+</t>
    </r>
    <r>
      <rPr>
        <i/>
        <sz val="10"/>
        <rFont val="Arial"/>
        <family val="2"/>
      </rPr>
      <t>r*</t>
    </r>
    <r>
      <rPr>
        <sz val="10"/>
        <rFont val="Arial"/>
        <family val="2"/>
      </rPr>
      <t>)</t>
    </r>
  </si>
  <si>
    <t>Gross earnings on Fund assets</t>
  </si>
  <si>
    <r>
      <t xml:space="preserve">less </t>
    </r>
    <r>
      <rPr>
        <sz val="10"/>
        <rFont val="Arial"/>
        <family val="2"/>
      </rPr>
      <t>Tax paid on earnings on Fund assets</t>
    </r>
  </si>
  <si>
    <t>Net earnings on Fund assets</t>
  </si>
  <si>
    <t>Cash flows and Fund balance</t>
  </si>
  <si>
    <t>Closing Fund balance</t>
  </si>
  <si>
    <t>Gross earnings on Fund assets as % of GDP</t>
  </si>
  <si>
    <t>Tax paid on earnings on Fund assets as % of GDP</t>
  </si>
  <si>
    <t>Net earnings on Fund assets as % of GDP</t>
  </si>
  <si>
    <t>Closing Fund balance as % of GDP</t>
  </si>
  <si>
    <t>Tax rate on Fund earnings</t>
  </si>
  <si>
    <t>Earliest draw on Fund assets (fiscal year)</t>
  </si>
  <si>
    <t>Specify the first fiscal year in which the Fund may begin subsidising current-year NZS expenditure.</t>
  </si>
  <si>
    <t>No one-off endowments to the Fund are currently planned.</t>
  </si>
  <si>
    <t>Earliest draw on Fund assets (financial year)</t>
  </si>
  <si>
    <t>Required capital contribution plus net NZS expenditure as % of nominal GDP</t>
  </si>
  <si>
    <t xml:space="preserve">Required capital contribution as % of nominal GDP </t>
  </si>
  <si>
    <t>Required capital contribution plus net NZS expenditure as nominal $ value</t>
  </si>
  <si>
    <t>Required capital contribution as nominal $ value</t>
  </si>
  <si>
    <t>2015 Budget Economic and Fiscal Update (BEFU 2015)</t>
  </si>
  <si>
    <t>The 2015 Budget Economic and Fiscal Update (BEFU) fiscal and economic forecasts</t>
  </si>
  <si>
    <t>are used as inputs to this version of the model and its outputs appear in the 2015 BEFU.</t>
  </si>
  <si>
    <t>In this model that is the 2015 Budget Economic &amp; Fiscal Update (BEFU) forecast</t>
  </si>
  <si>
    <r>
      <t xml:space="preserve">• The </t>
    </r>
    <r>
      <rPr>
        <i/>
        <sz val="12"/>
        <rFont val="Arial"/>
        <family val="2"/>
      </rPr>
      <t xml:space="preserve">Defaults </t>
    </r>
    <r>
      <rPr>
        <sz val="12"/>
        <rFont val="Arial"/>
        <family val="2"/>
      </rPr>
      <t>worksheet contains all the standard inputs to the model for the 2015 BEFU.</t>
    </r>
  </si>
  <si>
    <r>
      <t xml:space="preserve">input assumptions and tracks that can be used to restore those for 2015 BEFU in </t>
    </r>
    <r>
      <rPr>
        <i/>
        <sz val="12"/>
        <rFont val="Arial"/>
        <family val="2"/>
      </rPr>
      <t>Input</t>
    </r>
  </si>
  <si>
    <t>the NZS Fund between 2014/15 and 2019/20. Any changes to this non-contribution period</t>
  </si>
  <si>
    <t>This expected long-run ror is unchanged from that applied at the 2014 Half Year Economic</t>
  </si>
  <si>
    <t>and Fiscal Update (HYEFU), which was the last time the model was published on the Treasury</t>
  </si>
  <si>
    <t>The assumed tax rate on earnings is 24%. This is unchanged from the 2014 HYEFU assumption.</t>
  </si>
  <si>
    <t>consistent with the forecasts and projections prepared for the 2015 BEFU.</t>
  </si>
  <si>
    <t>2015 Budget Economic and Fiscal Update (BEFU) New Zealand Superannuation (NZS) Fund Contribution Rate Model</t>
  </si>
  <si>
    <r>
      <t xml:space="preserve">To restore assumptions to their original 2015 BEFU values, copy and paste required values from the </t>
    </r>
    <r>
      <rPr>
        <i/>
        <sz val="10"/>
        <rFont val="Arial"/>
        <family val="2"/>
      </rPr>
      <t>Defaults</t>
    </r>
    <r>
      <rPr>
        <sz val="10"/>
        <rFont val="Arial"/>
        <family val="2"/>
      </rPr>
      <t xml:space="preserve"> worksheet, which has all the key assumptions and input tracks in this </t>
    </r>
    <r>
      <rPr>
        <i/>
        <sz val="10"/>
        <rFont val="Arial"/>
        <family val="2"/>
      </rPr>
      <t>Input</t>
    </r>
    <r>
      <rPr>
        <sz val="10"/>
        <rFont val="Arial"/>
        <family val="2"/>
      </rPr>
      <t xml:space="preserve"> worksheet.</t>
    </r>
  </si>
  <si>
    <t>2015 Budget Economic and Fiscal Update NZS Fund output</t>
  </si>
  <si>
    <t>These were produced using 2015 Budget Economic and Fiscal Update forecasts and projection assumptions</t>
  </si>
  <si>
    <t>Published 21 May 2015</t>
  </si>
  <si>
    <t>Published by the New Zealand Treasury at:</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</si>
  <si>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</si>
  <si>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</si>
  <si>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To view a copy of this licence, visit http://creativecommons.org/licenses/by/4.0/.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</si>
  <si>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New Zealand Superannuation (NZS) Fund Contribution Rate Model - BEFU 2015 Update</t>
  </si>
  <si>
    <t>http://www.treasury.govt.nz/government/assets/nzsf/contributionratemodel</t>
  </si>
  <si>
    <t>Treasury model used to calculate the government's capital contribution to the New Zealand Superannuation (NZS) Fund.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</si>
</sst>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00"/>
    <numFmt numFmtId="167" formatCode="0.0%"/>
    <numFmt numFmtId="168" formatCode="0.000%"/>
    <numFmt numFmtId="169" formatCode="#,##0.0"/>
    <numFmt numFmtId="170" formatCode="0.00000"/>
  </numFmts>
  <fonts count="73">
    <font>
      <sz val="8"/>
      <name val="Helvetica"/>
      <family val="0"/>
    </font>
    <font>
      <sz val="11"/>
      <color indexed="8"/>
      <name val="Calibri"/>
      <family val="2"/>
    </font>
    <font>
      <u val="single"/>
      <sz val="8"/>
      <color indexed="12"/>
      <name val="Helvetica"/>
      <family val="2"/>
    </font>
    <font>
      <b/>
      <sz val="12"/>
      <name val="Arial"/>
      <family val="2"/>
    </font>
    <font>
      <sz val="12"/>
      <name val="Arial"/>
      <family val="2"/>
    </font>
    <font>
      <i/>
      <sz val="12"/>
      <name val="Arial"/>
      <family val="2"/>
    </font>
    <font>
      <b/>
      <sz val="12"/>
      <name val="Calibri"/>
      <family val="2"/>
    </font>
    <font>
      <u val="single"/>
      <sz val="12"/>
      <color indexed="12"/>
      <name val="Arial"/>
      <family val="2"/>
    </font>
    <font>
      <b/>
      <sz val="10"/>
      <name val="Arial"/>
      <family val="2"/>
    </font>
    <font>
      <sz val="10"/>
      <name val="Arial"/>
      <family val="2"/>
    </font>
    <font>
      <b/>
      <i/>
      <sz val="10"/>
      <name val="Arial"/>
      <family val="2"/>
    </font>
    <font>
      <sz val="8"/>
      <name val="Arial"/>
      <family val="2"/>
    </font>
    <font>
      <i/>
      <sz val="10"/>
      <name val="Arial"/>
      <family val="2"/>
    </font>
    <font>
      <sz val="10"/>
      <color indexed="12"/>
      <name val="Arial"/>
      <family val="2"/>
    </font>
    <font>
      <i/>
      <sz val="10"/>
      <color indexed="12"/>
      <name val="Arial"/>
      <family val="2"/>
    </font>
    <font>
      <sz val="10"/>
      <color indexed="10"/>
      <name val="Arial"/>
      <family val="2"/>
    </font>
    <font>
      <b/>
      <sz val="14"/>
      <name val="Arial"/>
      <family val="2"/>
    </font>
    <font>
      <sz val="10"/>
      <color indexed="8"/>
      <name val="Arial"/>
      <family val="2"/>
    </font>
    <font>
      <b/>
      <sz val="12"/>
      <color indexed="8"/>
      <name val="Arial"/>
      <family val="2"/>
    </font>
    <font>
      <sz val="8"/>
      <name val="Arial Narrow"/>
      <family val="2"/>
    </font>
    <font>
      <sz val="10"/>
      <name val="Arial Narrow"/>
      <family val="2"/>
    </font>
    <font>
      <b/>
      <sz val="12"/>
      <name val="Arial Narrow"/>
      <family val="2"/>
    </font>
    <font>
      <b/>
      <sz val="10.8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10"/>
      <color indexed="10"/>
      <name val="Arial"/>
      <family val="2"/>
    </font>
    <font>
      <b/>
      <sz val="10"/>
      <color indexed="8"/>
      <name val="Arial"/>
      <family val="2"/>
    </font>
    <font>
      <sz val="10"/>
      <color indexed="8"/>
      <name val="Arial Narrow"/>
      <family val="2"/>
    </font>
    <font>
      <b/>
      <sz val="10"/>
      <color indexed="8"/>
      <name val="Arial Narrow"/>
      <family val="2"/>
    </font>
    <font>
      <u val="single"/>
      <sz val="8"/>
      <color indexed="20"/>
      <name val="Helvetica"/>
      <family val="0"/>
    </font>
    <font>
      <b/>
      <sz val="14"/>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Helvetica"/>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b/>
      <sz val="10"/>
      <color rgb="FFFF0000"/>
      <name val="Arial"/>
      <family val="2"/>
    </font>
    <font>
      <sz val="10"/>
      <color rgb="FFFF0000"/>
      <name val="Arial"/>
      <family val="2"/>
    </font>
    <font>
      <sz val="10"/>
      <color rgb="FF0000FF"/>
      <name val="Arial"/>
      <family val="2"/>
    </font>
    <font>
      <sz val="10"/>
      <color theme="1"/>
      <name val="Arial"/>
      <family val="2"/>
    </font>
    <font>
      <b/>
      <sz val="10"/>
      <color theme="1"/>
      <name val="Arial"/>
      <family val="2"/>
    </font>
    <font>
      <sz val="10"/>
      <color theme="1"/>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7"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0">
    <xf numFmtId="0" fontId="0" fillId="0" borderId="0" xfId="0" applyAlignment="1">
      <alignment/>
    </xf>
    <xf numFmtId="0" fontId="0" fillId="33" borderId="0" xfId="0" applyFill="1" applyAlignment="1" applyProtection="1">
      <alignment/>
      <protection/>
    </xf>
    <xf numFmtId="0" fontId="3" fillId="33" borderId="0" xfId="58" applyFont="1" applyFill="1" applyAlignment="1">
      <alignment/>
      <protection/>
    </xf>
    <xf numFmtId="0" fontId="4" fillId="33" borderId="0" xfId="58" applyFont="1" applyFill="1">
      <alignment/>
      <protection/>
    </xf>
    <xf numFmtId="0" fontId="5" fillId="33" borderId="0" xfId="58" applyFont="1" applyFill="1">
      <alignmen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3" fillId="33" borderId="0" xfId="0" applyFont="1" applyFill="1" applyAlignment="1" applyProtection="1">
      <alignment horizontal="right"/>
      <protection/>
    </xf>
    <xf numFmtId="0" fontId="3" fillId="33" borderId="0" xfId="0" applyFont="1" applyFill="1" applyAlignment="1" applyProtection="1">
      <alignment horizontal="center"/>
      <protection/>
    </xf>
    <xf numFmtId="166" fontId="4" fillId="33" borderId="0" xfId="0" applyNumberFormat="1" applyFont="1" applyFill="1" applyAlignment="1" applyProtection="1">
      <alignment/>
      <protection/>
    </xf>
    <xf numFmtId="166" fontId="3" fillId="33" borderId="0" xfId="0" applyNumberFormat="1" applyFont="1" applyFill="1" applyAlignment="1" applyProtection="1">
      <alignment/>
      <protection/>
    </xf>
    <xf numFmtId="166" fontId="4" fillId="33" borderId="10" xfId="0" applyNumberFormat="1" applyFont="1" applyFill="1" applyBorder="1" applyAlignment="1" applyProtection="1">
      <alignment/>
      <protection/>
    </xf>
    <xf numFmtId="0" fontId="7" fillId="33" borderId="0" xfId="53" applyFont="1" applyFill="1" applyAlignment="1" applyProtection="1">
      <alignment/>
      <protection/>
    </xf>
    <xf numFmtId="0" fontId="8" fillId="33" borderId="0" xfId="0" applyFont="1" applyFill="1" applyAlignment="1" applyProtection="1">
      <alignment/>
      <protection/>
    </xf>
    <xf numFmtId="0" fontId="8" fillId="33" borderId="0" xfId="0" applyFont="1" applyFill="1" applyAlignment="1" applyProtection="1">
      <alignment horizontal="right"/>
      <protection/>
    </xf>
    <xf numFmtId="0" fontId="8" fillId="33" borderId="0" xfId="0" applyFont="1" applyFill="1" applyAlignment="1" applyProtection="1">
      <alignment horizontal="center"/>
      <protection/>
    </xf>
    <xf numFmtId="0" fontId="9" fillId="33" borderId="0" xfId="0" applyFont="1" applyFill="1" applyAlignment="1" applyProtection="1">
      <alignment/>
      <protection/>
    </xf>
    <xf numFmtId="0" fontId="10" fillId="33" borderId="0" xfId="0" applyFont="1" applyFill="1" applyAlignment="1" applyProtection="1">
      <alignment horizontal="right"/>
      <protection/>
    </xf>
    <xf numFmtId="0" fontId="11" fillId="33" borderId="0" xfId="0" applyFont="1" applyFill="1" applyAlignment="1" applyProtection="1">
      <alignment/>
      <protection/>
    </xf>
    <xf numFmtId="0" fontId="65" fillId="33" borderId="0" xfId="0" applyFont="1" applyFill="1" applyAlignment="1" applyProtection="1">
      <alignment/>
      <protection/>
    </xf>
    <xf numFmtId="0" fontId="66" fillId="33" borderId="0" xfId="0" applyFont="1" applyFill="1" applyAlignment="1" applyProtection="1">
      <alignment/>
      <protection/>
    </xf>
    <xf numFmtId="0" fontId="66" fillId="33" borderId="0" xfId="0" applyFont="1" applyFill="1" applyAlignment="1" applyProtection="1">
      <alignment horizontal="right"/>
      <protection/>
    </xf>
    <xf numFmtId="0" fontId="65" fillId="33" borderId="0" xfId="0" applyFont="1" applyFill="1" applyAlignment="1" applyProtection="1">
      <alignment horizontal="right"/>
      <protection/>
    </xf>
    <xf numFmtId="166" fontId="67" fillId="33" borderId="0" xfId="0" applyNumberFormat="1" applyFont="1" applyFill="1" applyAlignment="1" applyProtection="1">
      <alignment/>
      <protection/>
    </xf>
    <xf numFmtId="166" fontId="68" fillId="33" borderId="0" xfId="0" applyNumberFormat="1" applyFont="1" applyFill="1" applyAlignment="1" applyProtection="1">
      <alignment/>
      <protection/>
    </xf>
    <xf numFmtId="167" fontId="67" fillId="33" borderId="0" xfId="61" applyNumberFormat="1" applyFont="1" applyFill="1" applyAlignment="1" applyProtection="1">
      <alignment/>
      <protection/>
    </xf>
    <xf numFmtId="167" fontId="69" fillId="33" borderId="0" xfId="61" applyNumberFormat="1" applyFont="1" applyFill="1" applyAlignment="1" applyProtection="1">
      <alignment/>
      <protection/>
    </xf>
    <xf numFmtId="167" fontId="68" fillId="33" borderId="0" xfId="61" applyNumberFormat="1" applyFont="1" applyFill="1" applyAlignment="1" applyProtection="1">
      <alignment/>
      <protection/>
    </xf>
    <xf numFmtId="166" fontId="69" fillId="33" borderId="0" xfId="0" applyNumberFormat="1" applyFont="1" applyFill="1" applyAlignment="1" applyProtection="1">
      <alignment/>
      <protection/>
    </xf>
    <xf numFmtId="169" fontId="69" fillId="33" borderId="0" xfId="0" applyNumberFormat="1" applyFont="1" applyFill="1" applyAlignment="1" applyProtection="1">
      <alignment/>
      <protection/>
    </xf>
    <xf numFmtId="3" fontId="67" fillId="33" borderId="0" xfId="0" applyNumberFormat="1" applyFont="1" applyFill="1" applyAlignment="1" applyProtection="1">
      <alignment/>
      <protection/>
    </xf>
    <xf numFmtId="3" fontId="69" fillId="33" borderId="0" xfId="0" applyNumberFormat="1" applyFont="1" applyFill="1" applyAlignment="1" applyProtection="1">
      <alignment/>
      <protection/>
    </xf>
    <xf numFmtId="3" fontId="68" fillId="33" borderId="0" xfId="0" applyNumberFormat="1" applyFont="1" applyFill="1" applyAlignment="1" applyProtection="1">
      <alignment/>
      <protection/>
    </xf>
    <xf numFmtId="0" fontId="9" fillId="33" borderId="10" xfId="0" applyFont="1" applyFill="1" applyBorder="1" applyAlignment="1" applyProtection="1">
      <alignment vertical="top"/>
      <protection/>
    </xf>
    <xf numFmtId="0" fontId="13" fillId="33" borderId="10" xfId="0" applyFont="1" applyFill="1" applyBorder="1" applyAlignment="1" applyProtection="1">
      <alignment vertical="top" wrapText="1"/>
      <protection/>
    </xf>
    <xf numFmtId="0" fontId="9" fillId="33" borderId="0" xfId="0" applyFont="1" applyFill="1" applyBorder="1" applyAlignment="1" applyProtection="1">
      <alignment vertical="top"/>
      <protection/>
    </xf>
    <xf numFmtId="0" fontId="13" fillId="33" borderId="0" xfId="0" applyFont="1" applyFill="1" applyAlignment="1" applyProtection="1">
      <alignment vertical="top" wrapText="1"/>
      <protection/>
    </xf>
    <xf numFmtId="167" fontId="8" fillId="33" borderId="0" xfId="61" applyNumberFormat="1" applyFont="1" applyFill="1" applyAlignment="1" applyProtection="1">
      <alignment horizontal="center" vertical="top"/>
      <protection locked="0"/>
    </xf>
    <xf numFmtId="10" fontId="9" fillId="33" borderId="0" xfId="61" applyNumberFormat="1" applyFont="1" applyFill="1" applyBorder="1" applyAlignment="1" applyProtection="1">
      <alignment horizontal="center" vertical="top"/>
      <protection/>
    </xf>
    <xf numFmtId="0" fontId="13" fillId="33" borderId="0" xfId="0" applyFont="1" applyFill="1" applyBorder="1" applyAlignment="1" applyProtection="1">
      <alignment vertical="top" wrapText="1"/>
      <protection/>
    </xf>
    <xf numFmtId="0" fontId="70" fillId="33" borderId="10" xfId="0" applyFont="1" applyFill="1" applyBorder="1" applyAlignment="1" applyProtection="1">
      <alignment/>
      <protection/>
    </xf>
    <xf numFmtId="9" fontId="8" fillId="33" borderId="0" xfId="61" applyNumberFormat="1" applyFont="1" applyFill="1" applyAlignment="1" applyProtection="1">
      <alignment horizontal="center" vertical="top"/>
      <protection locked="0"/>
    </xf>
    <xf numFmtId="0" fontId="9" fillId="33" borderId="10" xfId="0" applyFont="1" applyFill="1" applyBorder="1" applyAlignment="1" applyProtection="1">
      <alignment/>
      <protection/>
    </xf>
    <xf numFmtId="0" fontId="9" fillId="33" borderId="10" xfId="0" applyFont="1" applyFill="1" applyBorder="1" applyAlignment="1" applyProtection="1">
      <alignment horizontal="center" vertical="top"/>
      <protection/>
    </xf>
    <xf numFmtId="0" fontId="9" fillId="33" borderId="0" xfId="0" applyFont="1" applyFill="1" applyAlignment="1" applyProtection="1">
      <alignment horizontal="center" vertical="top"/>
      <protection locked="0"/>
    </xf>
    <xf numFmtId="0" fontId="9" fillId="33" borderId="0" xfId="0" applyFont="1" applyFill="1" applyAlignment="1" applyProtection="1">
      <alignment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vertical="top" wrapText="1"/>
      <protection/>
    </xf>
    <xf numFmtId="0" fontId="8" fillId="33" borderId="0" xfId="0" applyFont="1" applyFill="1" applyAlignment="1" applyProtection="1">
      <alignment horizontal="center" vertical="top"/>
      <protection/>
    </xf>
    <xf numFmtId="0" fontId="13" fillId="33" borderId="10" xfId="0" applyFont="1" applyFill="1" applyBorder="1" applyAlignment="1" applyProtection="1">
      <alignment vertical="top"/>
      <protection/>
    </xf>
    <xf numFmtId="0" fontId="13" fillId="33" borderId="10" xfId="0" applyFont="1" applyFill="1" applyBorder="1" applyAlignment="1" applyProtection="1">
      <alignment/>
      <protection/>
    </xf>
    <xf numFmtId="165" fontId="9" fillId="33" borderId="0" xfId="0" applyNumberFormat="1" applyFont="1" applyFill="1" applyAlignment="1" applyProtection="1">
      <alignment vertical="center"/>
      <protection/>
    </xf>
    <xf numFmtId="165" fontId="9" fillId="33" borderId="0" xfId="0" applyNumberFormat="1" applyFont="1" applyFill="1" applyAlignment="1" applyProtection="1">
      <alignment/>
      <protection/>
    </xf>
    <xf numFmtId="166" fontId="9" fillId="33" borderId="0" xfId="0" applyNumberFormat="1" applyFont="1" applyFill="1" applyAlignment="1" applyProtection="1">
      <alignment vertical="center"/>
      <protection locked="0"/>
    </xf>
    <xf numFmtId="166" fontId="9" fillId="33" borderId="0" xfId="0" applyNumberFormat="1" applyFont="1" applyFill="1" applyAlignment="1" applyProtection="1">
      <alignment vertical="top"/>
      <protection locked="0"/>
    </xf>
    <xf numFmtId="166" fontId="9" fillId="33" borderId="0" xfId="0" applyNumberFormat="1" applyFont="1" applyFill="1" applyAlignment="1" applyProtection="1">
      <alignment vertical="top"/>
      <protection/>
    </xf>
    <xf numFmtId="165" fontId="9" fillId="33" borderId="0" xfId="0" applyNumberFormat="1" applyFont="1" applyFill="1" applyAlignment="1" applyProtection="1">
      <alignment vertical="top"/>
      <protection locked="0"/>
    </xf>
    <xf numFmtId="165" fontId="9" fillId="33" borderId="0" xfId="0" applyNumberFormat="1" applyFont="1" applyFill="1" applyAlignment="1" applyProtection="1">
      <alignment vertical="top"/>
      <protection/>
    </xf>
    <xf numFmtId="165" fontId="9" fillId="34" borderId="0" xfId="0" applyNumberFormat="1" applyFont="1" applyFill="1" applyAlignment="1" applyProtection="1">
      <alignment/>
      <protection/>
    </xf>
    <xf numFmtId="167" fontId="9" fillId="34" borderId="0" xfId="61" applyNumberFormat="1" applyFont="1" applyFill="1" applyAlignment="1" applyProtection="1">
      <alignment/>
      <protection/>
    </xf>
    <xf numFmtId="0" fontId="13" fillId="33" borderId="0" xfId="0" applyFont="1" applyFill="1" applyAlignment="1" applyProtection="1">
      <alignment vertical="top"/>
      <protection/>
    </xf>
    <xf numFmtId="0" fontId="13" fillId="33" borderId="0" xfId="0" applyFont="1" applyFill="1" applyBorder="1" applyAlignment="1" applyProtection="1">
      <alignment vertical="top"/>
      <protection/>
    </xf>
    <xf numFmtId="0" fontId="70" fillId="33" borderId="0" xfId="0" applyFont="1" applyFill="1" applyBorder="1" applyAlignment="1" applyProtection="1">
      <alignment/>
      <protection/>
    </xf>
    <xf numFmtId="0" fontId="9" fillId="33" borderId="0" xfId="0" applyFont="1" applyFill="1" applyBorder="1" applyAlignment="1" applyProtection="1">
      <alignment horizontal="center" vertical="top"/>
      <protection/>
    </xf>
    <xf numFmtId="49" fontId="9" fillId="33" borderId="0" xfId="53" applyNumberFormat="1" applyFont="1" applyFill="1" applyAlignment="1" applyProtection="1">
      <alignment/>
      <protection/>
    </xf>
    <xf numFmtId="166" fontId="9" fillId="33" borderId="0" xfId="0" applyNumberFormat="1" applyFont="1" applyFill="1" applyBorder="1" applyAlignment="1" applyProtection="1">
      <alignment/>
      <protection/>
    </xf>
    <xf numFmtId="166" fontId="9" fillId="33" borderId="0" xfId="0" applyNumberFormat="1" applyFont="1" applyFill="1" applyBorder="1" applyAlignment="1" applyProtection="1">
      <alignment vertical="top"/>
      <protection/>
    </xf>
    <xf numFmtId="0" fontId="9" fillId="33" borderId="0" xfId="0" applyFont="1" applyFill="1" applyBorder="1" applyAlignment="1">
      <alignment/>
    </xf>
    <xf numFmtId="0" fontId="10" fillId="33" borderId="0" xfId="0" applyFont="1" applyFill="1" applyBorder="1" applyAlignment="1">
      <alignment/>
    </xf>
    <xf numFmtId="0" fontId="9" fillId="33" borderId="0" xfId="0" applyFont="1" applyFill="1" applyAlignment="1">
      <alignment/>
    </xf>
    <xf numFmtId="0" fontId="10" fillId="33" borderId="0" xfId="0" applyFont="1" applyFill="1" applyBorder="1" applyAlignment="1">
      <alignment horizontal="right"/>
    </xf>
    <xf numFmtId="0" fontId="8" fillId="33" borderId="0" xfId="0" applyFont="1" applyFill="1" applyBorder="1" applyAlignment="1">
      <alignment horizontal="right"/>
    </xf>
    <xf numFmtId="166" fontId="9" fillId="33" borderId="0" xfId="0" applyNumberFormat="1" applyFont="1" applyFill="1" applyBorder="1" applyAlignment="1">
      <alignment/>
    </xf>
    <xf numFmtId="4" fontId="9" fillId="33" borderId="0" xfId="0" applyNumberFormat="1" applyFont="1" applyFill="1" applyBorder="1" applyAlignment="1">
      <alignment/>
    </xf>
    <xf numFmtId="166" fontId="9" fillId="35" borderId="0" xfId="0" applyNumberFormat="1" applyFont="1" applyFill="1" applyBorder="1" applyAlignment="1">
      <alignment/>
    </xf>
    <xf numFmtId="167" fontId="9" fillId="33" borderId="0" xfId="61" applyNumberFormat="1" applyFont="1" applyFill="1" applyBorder="1" applyAlignment="1">
      <alignment/>
    </xf>
    <xf numFmtId="167" fontId="9" fillId="35" borderId="0" xfId="61" applyNumberFormat="1" applyFont="1" applyFill="1" applyBorder="1" applyAlignment="1">
      <alignment/>
    </xf>
    <xf numFmtId="168" fontId="9" fillId="33" borderId="0" xfId="61" applyNumberFormat="1" applyFont="1" applyFill="1" applyBorder="1" applyAlignment="1">
      <alignment/>
    </xf>
    <xf numFmtId="10" fontId="9" fillId="33" borderId="0" xfId="61" applyNumberFormat="1" applyFont="1" applyFill="1" applyBorder="1" applyAlignment="1">
      <alignment/>
    </xf>
    <xf numFmtId="10" fontId="9" fillId="33" borderId="0" xfId="61" applyNumberFormat="1" applyFont="1" applyFill="1" applyAlignment="1">
      <alignment/>
    </xf>
    <xf numFmtId="10" fontId="15" fillId="33" borderId="0" xfId="61" applyNumberFormat="1" applyFont="1" applyFill="1" applyAlignment="1">
      <alignment/>
    </xf>
    <xf numFmtId="3" fontId="9" fillId="33" borderId="0" xfId="0" applyNumberFormat="1" applyFont="1" applyFill="1" applyBorder="1" applyAlignment="1">
      <alignment/>
    </xf>
    <xf numFmtId="166" fontId="9" fillId="33" borderId="0" xfId="61" applyNumberFormat="1" applyFont="1" applyFill="1" applyBorder="1" applyAlignment="1">
      <alignment/>
    </xf>
    <xf numFmtId="164" fontId="9" fillId="33" borderId="0" xfId="0" applyNumberFormat="1" applyFont="1" applyFill="1" applyBorder="1" applyAlignment="1">
      <alignment/>
    </xf>
    <xf numFmtId="0" fontId="12" fillId="33" borderId="0" xfId="0" applyFont="1" applyFill="1" applyBorder="1" applyAlignment="1">
      <alignment/>
    </xf>
    <xf numFmtId="166" fontId="67" fillId="33" borderId="0" xfId="0" applyNumberFormat="1" applyFont="1" applyFill="1" applyBorder="1" applyAlignment="1">
      <alignment/>
    </xf>
    <xf numFmtId="165" fontId="9" fillId="33" borderId="0" xfId="0" applyNumberFormat="1" applyFont="1" applyFill="1" applyBorder="1" applyAlignment="1">
      <alignment/>
    </xf>
    <xf numFmtId="169" fontId="9" fillId="33" borderId="0" xfId="0" applyNumberFormat="1" applyFont="1" applyFill="1" applyBorder="1" applyAlignment="1">
      <alignment/>
    </xf>
    <xf numFmtId="169" fontId="9" fillId="35" borderId="0" xfId="0" applyNumberFormat="1" applyFont="1" applyFill="1" applyBorder="1" applyAlignment="1">
      <alignment/>
    </xf>
    <xf numFmtId="0" fontId="70" fillId="33" borderId="0" xfId="0" applyFont="1" applyFill="1" applyAlignment="1" applyProtection="1">
      <alignment/>
      <protection/>
    </xf>
    <xf numFmtId="0" fontId="69" fillId="33" borderId="0" xfId="0" applyFont="1" applyFill="1" applyAlignment="1" applyProtection="1">
      <alignment/>
      <protection/>
    </xf>
    <xf numFmtId="1" fontId="8" fillId="33" borderId="0" xfId="0" applyNumberFormat="1" applyFont="1" applyFill="1" applyAlignment="1" applyProtection="1">
      <alignment horizontal="center" vertical="top"/>
      <protection locked="0"/>
    </xf>
    <xf numFmtId="0" fontId="8" fillId="33" borderId="0" xfId="0" applyFont="1" applyFill="1" applyAlignment="1" applyProtection="1">
      <alignment horizontal="center" vertical="top"/>
      <protection locked="0"/>
    </xf>
    <xf numFmtId="0" fontId="16" fillId="33" borderId="0" xfId="0" applyFont="1" applyFill="1" applyAlignment="1" applyProtection="1">
      <alignment/>
      <protection/>
    </xf>
    <xf numFmtId="0" fontId="70" fillId="33" borderId="0" xfId="0" applyFont="1" applyFill="1" applyAlignment="1">
      <alignment/>
    </xf>
    <xf numFmtId="0" fontId="8" fillId="33" borderId="0" xfId="0" applyFont="1" applyFill="1" applyAlignment="1">
      <alignment/>
    </xf>
    <xf numFmtId="170" fontId="9" fillId="33" borderId="0" xfId="0" applyNumberFormat="1" applyFont="1" applyFill="1" applyAlignment="1">
      <alignment/>
    </xf>
    <xf numFmtId="10" fontId="9" fillId="35" borderId="0" xfId="61" applyNumberFormat="1" applyFont="1" applyFill="1" applyBorder="1" applyAlignment="1">
      <alignment/>
    </xf>
    <xf numFmtId="167" fontId="8" fillId="34" borderId="0" xfId="61" applyNumberFormat="1" applyFont="1" applyFill="1" applyAlignment="1" applyProtection="1">
      <alignment horizontal="center"/>
      <protection/>
    </xf>
    <xf numFmtId="9" fontId="8" fillId="34" borderId="0" xfId="61" applyNumberFormat="1" applyFont="1" applyFill="1" applyAlignment="1" applyProtection="1">
      <alignment horizontal="center"/>
      <protection/>
    </xf>
    <xf numFmtId="0" fontId="9" fillId="34" borderId="0" xfId="0" applyNumberFormat="1" applyFont="1" applyFill="1" applyAlignment="1" applyProtection="1">
      <alignment horizontal="center"/>
      <protection/>
    </xf>
    <xf numFmtId="167" fontId="9" fillId="33" borderId="0" xfId="61" applyNumberFormat="1" applyFont="1" applyFill="1" applyAlignment="1" applyProtection="1">
      <alignment vertical="center"/>
      <protection/>
    </xf>
    <xf numFmtId="0" fontId="19" fillId="0" borderId="0" xfId="0" applyFont="1" applyAlignment="1">
      <alignment/>
    </xf>
    <xf numFmtId="0" fontId="20" fillId="0" borderId="0" xfId="57" applyFont="1" applyBorder="1">
      <alignment/>
      <protection/>
    </xf>
    <xf numFmtId="0" fontId="71" fillId="0" borderId="0" xfId="0" applyFont="1" applyAlignment="1">
      <alignment wrapText="1"/>
    </xf>
    <xf numFmtId="0" fontId="20" fillId="0" borderId="0" xfId="57" applyFont="1" applyBorder="1" applyAlignment="1">
      <alignment wrapText="1"/>
      <protection/>
    </xf>
    <xf numFmtId="0" fontId="71" fillId="0" borderId="0" xfId="0" applyFont="1" applyAlignment="1">
      <alignment/>
    </xf>
    <xf numFmtId="0" fontId="72" fillId="0" borderId="0" xfId="0" applyFont="1" applyAlignment="1">
      <alignment/>
    </xf>
    <xf numFmtId="0" fontId="21" fillId="0" borderId="0" xfId="57" applyFont="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2" xfId="57"/>
    <cellStyle name="Normal_NZSF model BEFU 200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CONTRIBUTION RATE</a:t>
            </a:r>
          </a:p>
        </c:rich>
      </c:tx>
      <c:layout>
        <c:manualLayout>
          <c:xMode val="factor"/>
          <c:yMode val="factor"/>
          <c:x val="0.00425"/>
          <c:y val="-0.00175"/>
        </c:manualLayout>
      </c:layout>
      <c:spPr>
        <a:noFill/>
        <a:ln w="3175">
          <a:noFill/>
        </a:ln>
      </c:spPr>
    </c:title>
    <c:plotArea>
      <c:layout>
        <c:manualLayout>
          <c:xMode val="edge"/>
          <c:yMode val="edge"/>
          <c:x val="0.02"/>
          <c:y val="0.079"/>
          <c:w val="0.969"/>
          <c:h val="0.84625"/>
        </c:manualLayout>
      </c:layout>
      <c:lineChart>
        <c:grouping val="standard"/>
        <c:varyColors val="0"/>
        <c:ser>
          <c:idx val="0"/>
          <c:order val="0"/>
          <c:tx>
            <c:v>Net NZS Expenditure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pt idx="56">
                  <c:v>2071</c:v>
                </c:pt>
                <c:pt idx="57">
                  <c:v>2072</c:v>
                </c:pt>
                <c:pt idx="58">
                  <c:v>2073</c:v>
                </c:pt>
                <c:pt idx="59">
                  <c:v>2074</c:v>
                </c:pt>
                <c:pt idx="60">
                  <c:v>2075</c:v>
                </c:pt>
                <c:pt idx="61">
                  <c:v>2076</c:v>
                </c:pt>
                <c:pt idx="62">
                  <c:v>2077</c:v>
                </c:pt>
                <c:pt idx="63">
                  <c:v>2078</c:v>
                </c:pt>
                <c:pt idx="64">
                  <c:v>2079</c:v>
                </c:pt>
                <c:pt idx="65">
                  <c:v>2080</c:v>
                </c:pt>
                <c:pt idx="66">
                  <c:v>2081</c:v>
                </c:pt>
                <c:pt idx="67">
                  <c:v>2082</c:v>
                </c:pt>
                <c:pt idx="68">
                  <c:v>2083</c:v>
                </c:pt>
                <c:pt idx="69">
                  <c:v>2084</c:v>
                </c:pt>
                <c:pt idx="70">
                  <c:v>2085</c:v>
                </c:pt>
                <c:pt idx="71">
                  <c:v>2086</c:v>
                </c:pt>
                <c:pt idx="72">
                  <c:v>2087</c:v>
                </c:pt>
                <c:pt idx="73">
                  <c:v>2088</c:v>
                </c:pt>
                <c:pt idx="74">
                  <c:v>2089</c:v>
                </c:pt>
                <c:pt idx="75">
                  <c:v>2090</c:v>
                </c:pt>
                <c:pt idx="76">
                  <c:v>2091</c:v>
                </c:pt>
                <c:pt idx="77">
                  <c:v>2092</c:v>
                </c:pt>
                <c:pt idx="78">
                  <c:v>2093</c:v>
                </c:pt>
                <c:pt idx="79">
                  <c:v>2094</c:v>
                </c:pt>
                <c:pt idx="80">
                  <c:v>2095</c:v>
                </c:pt>
                <c:pt idx="81">
                  <c:v>2096</c:v>
                </c:pt>
                <c:pt idx="82">
                  <c:v>2097</c:v>
                </c:pt>
                <c:pt idx="83">
                  <c:v>2098</c:v>
                </c:pt>
                <c:pt idx="84">
                  <c:v>2099</c:v>
                </c:pt>
                <c:pt idx="85">
                  <c:v>2100</c:v>
                </c:pt>
                <c:pt idx="86">
                  <c:v>2101</c:v>
                </c:pt>
                <c:pt idx="87">
                  <c:v>2102</c:v>
                </c:pt>
                <c:pt idx="88">
                  <c:v>2103</c:v>
                </c:pt>
                <c:pt idx="89">
                  <c:v>2104</c:v>
                </c:pt>
              </c:numCache>
            </c:numRef>
          </c:cat>
          <c:val>
            <c:numRef>
              <c:f>Model!$C$46:$CN$46</c:f>
              <c:numCache>
                <c:ptCount val="90"/>
                <c:pt idx="0">
                  <c:v>0.04122683727389884</c:v>
                </c:pt>
                <c:pt idx="1">
                  <c:v>0.04172235783744848</c:v>
                </c:pt>
                <c:pt idx="2">
                  <c:v>0.04153333967468848</c:v>
                </c:pt>
                <c:pt idx="3">
                  <c:v>0.0417939950655325</c:v>
                </c:pt>
                <c:pt idx="4">
                  <c:v>0.04260143824471156</c:v>
                </c:pt>
                <c:pt idx="5">
                  <c:v>0.04303037385911096</c:v>
                </c:pt>
                <c:pt idx="6">
                  <c:v>0.044137592093703305</c:v>
                </c:pt>
                <c:pt idx="7">
                  <c:v>0.04521750661591406</c:v>
                </c:pt>
                <c:pt idx="8">
                  <c:v>0.046273257803777945</c:v>
                </c:pt>
                <c:pt idx="9">
                  <c:v>0.047419744789557114</c:v>
                </c:pt>
                <c:pt idx="10">
                  <c:v>0.04855911419598314</c:v>
                </c:pt>
                <c:pt idx="11">
                  <c:v>0.049776309612069095</c:v>
                </c:pt>
                <c:pt idx="12">
                  <c:v>0.05104312694048592</c:v>
                </c:pt>
                <c:pt idx="13">
                  <c:v>0.05226436816780751</c:v>
                </c:pt>
                <c:pt idx="14">
                  <c:v>0.05342028823878656</c:v>
                </c:pt>
                <c:pt idx="15">
                  <c:v>0.05443334180203618</c:v>
                </c:pt>
                <c:pt idx="16">
                  <c:v>0.055380670250081254</c:v>
                </c:pt>
                <c:pt idx="17">
                  <c:v>0.05630632333671564</c:v>
                </c:pt>
                <c:pt idx="18">
                  <c:v>0.05721991724720222</c:v>
                </c:pt>
                <c:pt idx="19">
                  <c:v>0.05812047373149809</c:v>
                </c:pt>
                <c:pt idx="20">
                  <c:v>0.05896972303841424</c:v>
                </c:pt>
                <c:pt idx="21">
                  <c:v>0.05985323712383896</c:v>
                </c:pt>
                <c:pt idx="22">
                  <c:v>0.06064191917235797</c:v>
                </c:pt>
                <c:pt idx="23">
                  <c:v>0.0612868296081301</c:v>
                </c:pt>
                <c:pt idx="24">
                  <c:v>0.06177992960861009</c:v>
                </c:pt>
                <c:pt idx="25">
                  <c:v>0.06211283229097933</c:v>
                </c:pt>
                <c:pt idx="26">
                  <c:v>0.06228724108219999</c:v>
                </c:pt>
                <c:pt idx="27">
                  <c:v>0.062418396233846936</c:v>
                </c:pt>
                <c:pt idx="28">
                  <c:v>0.06245672802295363</c:v>
                </c:pt>
                <c:pt idx="29">
                  <c:v>0.06252347647421234</c:v>
                </c:pt>
                <c:pt idx="30">
                  <c:v>0.06256979313714735</c:v>
                </c:pt>
                <c:pt idx="31">
                  <c:v>0.06261936894317156</c:v>
                </c:pt>
                <c:pt idx="32">
                  <c:v>0.0626810793518075</c:v>
                </c:pt>
                <c:pt idx="33">
                  <c:v>0.06279683564975543</c:v>
                </c:pt>
                <c:pt idx="34">
                  <c:v>0.06291821190604062</c:v>
                </c:pt>
                <c:pt idx="35">
                  <c:v>0.06305837024178355</c:v>
                </c:pt>
                <c:pt idx="36">
                  <c:v>0.06325549925122269</c:v>
                </c:pt>
                <c:pt idx="37">
                  <c:v>0.0635226763434229</c:v>
                </c:pt>
                <c:pt idx="38">
                  <c:v>0.06392030257318819</c:v>
                </c:pt>
                <c:pt idx="39">
                  <c:v>0.06441761535786197</c:v>
                </c:pt>
                <c:pt idx="40">
                  <c:v>0.0650549434692204</c:v>
                </c:pt>
                <c:pt idx="41">
                  <c:v>0.06580950087199115</c:v>
                </c:pt>
                <c:pt idx="42">
                  <c:v>0.06652120704838727</c:v>
                </c:pt>
                <c:pt idx="43">
                  <c:v>0.06723981066587155</c:v>
                </c:pt>
                <c:pt idx="44">
                  <c:v>0.06793482532486403</c:v>
                </c:pt>
                <c:pt idx="45">
                  <c:v>0.06863908186421322</c:v>
                </c:pt>
                <c:pt idx="46">
                  <c:v>0.06932513950560416</c:v>
                </c:pt>
                <c:pt idx="47">
                  <c:v>0.06997037997832625</c:v>
                </c:pt>
                <c:pt idx="48">
                  <c:v>0.07059435879275967</c:v>
                </c:pt>
                <c:pt idx="49">
                  <c:v>0.07114920579738257</c:v>
                </c:pt>
                <c:pt idx="50">
                  <c:v>0.0717837779971436</c:v>
                </c:pt>
                <c:pt idx="51">
                  <c:v>0.07236563166242621</c:v>
                </c:pt>
                <c:pt idx="52">
                  <c:v>0.07284111747959654</c:v>
                </c:pt>
                <c:pt idx="53">
                  <c:v>0.07331218560817053</c:v>
                </c:pt>
                <c:pt idx="54">
                  <c:v>0.07385387926042043</c:v>
                </c:pt>
                <c:pt idx="55">
                  <c:v>0.07435861128414312</c:v>
                </c:pt>
                <c:pt idx="56">
                  <c:v>0.07490400323186175</c:v>
                </c:pt>
                <c:pt idx="57">
                  <c:v>0.07556277091107634</c:v>
                </c:pt>
                <c:pt idx="58">
                  <c:v>0.07631728140704312</c:v>
                </c:pt>
                <c:pt idx="59">
                  <c:v>0.07703934019725703</c:v>
                </c:pt>
                <c:pt idx="60">
                  <c:v>0.07778191136658276</c:v>
                </c:pt>
                <c:pt idx="61">
                  <c:v>0.0784327406169283</c:v>
                </c:pt>
                <c:pt idx="62">
                  <c:v>0.07900720839510694</c:v>
                </c:pt>
                <c:pt idx="63">
                  <c:v>0.07949719820699089</c:v>
                </c:pt>
                <c:pt idx="64">
                  <c:v>0.0798647355245152</c:v>
                </c:pt>
                <c:pt idx="65">
                  <c:v>0.08015756876105809</c:v>
                </c:pt>
                <c:pt idx="66">
                  <c:v>0.08043556195609358</c:v>
                </c:pt>
                <c:pt idx="67">
                  <c:v>0.08070080239537343</c:v>
                </c:pt>
                <c:pt idx="68">
                  <c:v>0.08094889547610379</c:v>
                </c:pt>
                <c:pt idx="69">
                  <c:v>0.08118352619692581</c:v>
                </c:pt>
                <c:pt idx="70">
                  <c:v>0.08141759839001757</c:v>
                </c:pt>
                <c:pt idx="71">
                  <c:v>0.08164692380072455</c:v>
                </c:pt>
                <c:pt idx="72">
                  <c:v>0.08188140038905663</c:v>
                </c:pt>
                <c:pt idx="73">
                  <c:v>0.08211825157663329</c:v>
                </c:pt>
                <c:pt idx="74">
                  <c:v>0.08236317706242609</c:v>
                </c:pt>
                <c:pt idx="75">
                  <c:v>0.08261576452133221</c:v>
                </c:pt>
                <c:pt idx="76">
                  <c:v>0.08286949252272445</c:v>
                </c:pt>
                <c:pt idx="77">
                  <c:v>0.08313683459495791</c:v>
                </c:pt>
                <c:pt idx="78">
                  <c:v>0.08340363293978544</c:v>
                </c:pt>
                <c:pt idx="79">
                  <c:v>0.08366864208705359</c:v>
                </c:pt>
                <c:pt idx="80">
                  <c:v>0.08392754589818285</c:v>
                </c:pt>
                <c:pt idx="81">
                  <c:v>0.08418899678586808</c:v>
                </c:pt>
                <c:pt idx="82">
                  <c:v>0.0844370599785619</c:v>
                </c:pt>
                <c:pt idx="83">
                  <c:v>0.08468424088821709</c:v>
                </c:pt>
                <c:pt idx="84">
                  <c:v>0.08491514750597329</c:v>
                </c:pt>
                <c:pt idx="85">
                  <c:v>0.08513550536546922</c:v>
                </c:pt>
                <c:pt idx="86">
                  <c:v>0.08535094713213236</c:v>
                </c:pt>
                <c:pt idx="87">
                  <c:v>0.08555450349899564</c:v>
                </c:pt>
                <c:pt idx="88">
                  <c:v>0.08575165589942929</c:v>
                </c:pt>
                <c:pt idx="89">
                  <c:v>0.0859500156439244</c:v>
                </c:pt>
              </c:numCache>
            </c:numRef>
          </c:val>
          <c:smooth val="0"/>
        </c:ser>
        <c:ser>
          <c:idx val="1"/>
          <c:order val="1"/>
          <c:tx>
            <c:v>Capital Contribution plus Net NZS Expenditure</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pt idx="56">
                  <c:v>2071</c:v>
                </c:pt>
                <c:pt idx="57">
                  <c:v>2072</c:v>
                </c:pt>
                <c:pt idx="58">
                  <c:v>2073</c:v>
                </c:pt>
                <c:pt idx="59">
                  <c:v>2074</c:v>
                </c:pt>
                <c:pt idx="60">
                  <c:v>2075</c:v>
                </c:pt>
                <c:pt idx="61">
                  <c:v>2076</c:v>
                </c:pt>
                <c:pt idx="62">
                  <c:v>2077</c:v>
                </c:pt>
                <c:pt idx="63">
                  <c:v>2078</c:v>
                </c:pt>
                <c:pt idx="64">
                  <c:v>2079</c:v>
                </c:pt>
                <c:pt idx="65">
                  <c:v>2080</c:v>
                </c:pt>
                <c:pt idx="66">
                  <c:v>2081</c:v>
                </c:pt>
                <c:pt idx="67">
                  <c:v>2082</c:v>
                </c:pt>
                <c:pt idx="68">
                  <c:v>2083</c:v>
                </c:pt>
                <c:pt idx="69">
                  <c:v>2084</c:v>
                </c:pt>
                <c:pt idx="70">
                  <c:v>2085</c:v>
                </c:pt>
                <c:pt idx="71">
                  <c:v>2086</c:v>
                </c:pt>
                <c:pt idx="72">
                  <c:v>2087</c:v>
                </c:pt>
                <c:pt idx="73">
                  <c:v>2088</c:v>
                </c:pt>
                <c:pt idx="74">
                  <c:v>2089</c:v>
                </c:pt>
                <c:pt idx="75">
                  <c:v>2090</c:v>
                </c:pt>
                <c:pt idx="76">
                  <c:v>2091</c:v>
                </c:pt>
                <c:pt idx="77">
                  <c:v>2092</c:v>
                </c:pt>
                <c:pt idx="78">
                  <c:v>2093</c:v>
                </c:pt>
                <c:pt idx="79">
                  <c:v>2094</c:v>
                </c:pt>
                <c:pt idx="80">
                  <c:v>2095</c:v>
                </c:pt>
                <c:pt idx="81">
                  <c:v>2096</c:v>
                </c:pt>
                <c:pt idx="82">
                  <c:v>2097</c:v>
                </c:pt>
                <c:pt idx="83">
                  <c:v>2098</c:v>
                </c:pt>
                <c:pt idx="84">
                  <c:v>2099</c:v>
                </c:pt>
                <c:pt idx="85">
                  <c:v>2100</c:v>
                </c:pt>
                <c:pt idx="86">
                  <c:v>2101</c:v>
                </c:pt>
                <c:pt idx="87">
                  <c:v>2102</c:v>
                </c:pt>
                <c:pt idx="88">
                  <c:v>2103</c:v>
                </c:pt>
                <c:pt idx="89">
                  <c:v>2104</c:v>
                </c:pt>
              </c:numCache>
            </c:numRef>
          </c:cat>
          <c:val>
            <c:numRef>
              <c:f>Model!$C$47:$CN$47</c:f>
              <c:numCache>
                <c:ptCount val="90"/>
                <c:pt idx="0">
                  <c:v>0.04122683727389884</c:v>
                </c:pt>
                <c:pt idx="1">
                  <c:v>0.04172235783744848</c:v>
                </c:pt>
                <c:pt idx="2">
                  <c:v>0.04153333967468848</c:v>
                </c:pt>
                <c:pt idx="3">
                  <c:v>0.0417939950655325</c:v>
                </c:pt>
                <c:pt idx="4">
                  <c:v>0.04260143824471156</c:v>
                </c:pt>
                <c:pt idx="5">
                  <c:v>0.04303037385911096</c:v>
                </c:pt>
                <c:pt idx="6">
                  <c:v>0.053006571776460884</c:v>
                </c:pt>
                <c:pt idx="7">
                  <c:v>0.05325711057842937</c:v>
                </c:pt>
                <c:pt idx="8">
                  <c:v>0.0535123009857239</c:v>
                </c:pt>
                <c:pt idx="9">
                  <c:v>0.05377167914061435</c:v>
                </c:pt>
                <c:pt idx="10">
                  <c:v>0.05403433220428839</c:v>
                </c:pt>
                <c:pt idx="11">
                  <c:v>0.05430143133820163</c:v>
                </c:pt>
                <c:pt idx="12">
                  <c:v>0.05457210526035779</c:v>
                </c:pt>
                <c:pt idx="13">
                  <c:v>0.054844848930451606</c:v>
                </c:pt>
                <c:pt idx="14">
                  <c:v>0.055119550458930154</c:v>
                </c:pt>
                <c:pt idx="15">
                  <c:v>0.05539730192030318</c:v>
                </c:pt>
                <c:pt idx="16">
                  <c:v>0.055677424897356935</c:v>
                </c:pt>
                <c:pt idx="17">
                  <c:v>0.05596060390177499</c:v>
                </c:pt>
                <c:pt idx="18">
                  <c:v>0.056248530935460186</c:v>
                </c:pt>
                <c:pt idx="19">
                  <c:v>0.056542670276944866</c:v>
                </c:pt>
                <c:pt idx="20">
                  <c:v>0.05684249838292066</c:v>
                </c:pt>
                <c:pt idx="21">
                  <c:v>0.05714815744757152</c:v>
                </c:pt>
                <c:pt idx="22">
                  <c:v>0.05745817896926337</c:v>
                </c:pt>
                <c:pt idx="23">
                  <c:v>0.05777143213117114</c:v>
                </c:pt>
                <c:pt idx="24">
                  <c:v>0.05808655182894223</c:v>
                </c:pt>
                <c:pt idx="25">
                  <c:v>0.05840174751923216</c:v>
                </c:pt>
                <c:pt idx="26">
                  <c:v>0.05871595398376098</c:v>
                </c:pt>
                <c:pt idx="27">
                  <c:v>0.059029055237872656</c:v>
                </c:pt>
                <c:pt idx="28">
                  <c:v>0.05934082958022628</c:v>
                </c:pt>
                <c:pt idx="29">
                  <c:v>0.05965112254357701</c:v>
                </c:pt>
                <c:pt idx="30">
                  <c:v>0.05995973041288711</c:v>
                </c:pt>
                <c:pt idx="31">
                  <c:v>0.060266733336774944</c:v>
                </c:pt>
                <c:pt idx="32">
                  <c:v>0.06057203501057799</c:v>
                </c:pt>
                <c:pt idx="33">
                  <c:v>0.060875784862056526</c:v>
                </c:pt>
                <c:pt idx="34">
                  <c:v>0.06117803425094407</c:v>
                </c:pt>
                <c:pt idx="35">
                  <c:v>0.061478905672469844</c:v>
                </c:pt>
                <c:pt idx="36">
                  <c:v>0.06177854739885163</c:v>
                </c:pt>
                <c:pt idx="37">
                  <c:v>0.06207698457585237</c:v>
                </c:pt>
                <c:pt idx="38">
                  <c:v>0.062374476059952555</c:v>
                </c:pt>
                <c:pt idx="39">
                  <c:v>0.06267105140410678</c:v>
                </c:pt>
                <c:pt idx="40">
                  <c:v>0.0629667007314603</c:v>
                </c:pt>
                <c:pt idx="41">
                  <c:v>0.06326140668843547</c:v>
                </c:pt>
                <c:pt idx="42">
                  <c:v>0.06355519987479508</c:v>
                </c:pt>
                <c:pt idx="43">
                  <c:v>0.06384795820522127</c:v>
                </c:pt>
                <c:pt idx="44">
                  <c:v>0.0641397055125618</c:v>
                </c:pt>
                <c:pt idx="45">
                  <c:v>0.06443022548682342</c:v>
                </c:pt>
                <c:pt idx="46">
                  <c:v>0.06471938731605098</c:v>
                </c:pt>
                <c:pt idx="47">
                  <c:v>0.06500719808259403</c:v>
                </c:pt>
                <c:pt idx="48">
                  <c:v>0.06529350442321849</c:v>
                </c:pt>
                <c:pt idx="49">
                  <c:v>0.06557825232674226</c:v>
                </c:pt>
                <c:pt idx="50">
                  <c:v>0.065861502547873</c:v>
                </c:pt>
                <c:pt idx="51">
                  <c:v>0.06614323043397649</c:v>
                </c:pt>
                <c:pt idx="52">
                  <c:v>0.06642342211219594</c:v>
                </c:pt>
                <c:pt idx="53">
                  <c:v>0.06670219681264894</c:v>
                </c:pt>
                <c:pt idx="54">
                  <c:v>0.06697962935483597</c:v>
                </c:pt>
                <c:pt idx="55">
                  <c:v>0.06725568674323065</c:v>
                </c:pt>
                <c:pt idx="56">
                  <c:v>0.06753050166380246</c:v>
                </c:pt>
                <c:pt idx="57">
                  <c:v>0.06780405882307056</c:v>
                </c:pt>
                <c:pt idx="58">
                  <c:v>0.06807640184304814</c:v>
                </c:pt>
                <c:pt idx="59">
                  <c:v>0.06834759238111805</c:v>
                </c:pt>
                <c:pt idx="60">
                  <c:v>0.06861766375120046</c:v>
                </c:pt>
                <c:pt idx="61">
                  <c:v>0.0688866688842588</c:v>
                </c:pt>
                <c:pt idx="62">
                  <c:v>0.06915463447581015</c:v>
                </c:pt>
                <c:pt idx="63">
                  <c:v>0.06942161032535561</c:v>
                </c:pt>
                <c:pt idx="64">
                  <c:v>0.06968763008162292</c:v>
                </c:pt>
                <c:pt idx="65">
                  <c:v>0.06995272090317857</c:v>
                </c:pt>
                <c:pt idx="66">
                  <c:v>0.07021691385837815</c:v>
                </c:pt>
                <c:pt idx="67">
                  <c:v>0.0704802348664154</c:v>
                </c:pt>
                <c:pt idx="68">
                  <c:v>0.07074269815129794</c:v>
                </c:pt>
                <c:pt idx="69">
                  <c:v>0.07100433747914324</c:v>
                </c:pt>
                <c:pt idx="70">
                  <c:v>0.07126517633769446</c:v>
                </c:pt>
                <c:pt idx="71">
                  <c:v>0.07152522681193625</c:v>
                </c:pt>
                <c:pt idx="72">
                  <c:v>0.07178451994441505</c:v>
                </c:pt>
                <c:pt idx="73">
                  <c:v>0.07204306426854763</c:v>
                </c:pt>
                <c:pt idx="74">
                  <c:v>0.07230088409343093</c:v>
                </c:pt>
                <c:pt idx="75">
                  <c:v>0.07255799726566763</c:v>
                </c:pt>
                <c:pt idx="76">
                  <c:v>0.07281442759199964</c:v>
                </c:pt>
                <c:pt idx="77">
                  <c:v>0.0730701904164614</c:v>
                </c:pt>
                <c:pt idx="78">
                  <c:v>0.07332530062980633</c:v>
                </c:pt>
                <c:pt idx="79">
                  <c:v>0.07357977415878678</c:v>
                </c:pt>
                <c:pt idx="80">
                  <c:v>0.07383362775133533</c:v>
                </c:pt>
                <c:pt idx="81">
                  <c:v>0.0740868833524025</c:v>
                </c:pt>
                <c:pt idx="82">
                  <c:v>0.07433956140323993</c:v>
                </c:pt>
                <c:pt idx="83">
                  <c:v>0.0745916720811224</c:v>
                </c:pt>
                <c:pt idx="84">
                  <c:v>0.07484323286773889</c:v>
                </c:pt>
                <c:pt idx="85">
                  <c:v>0.0750942635622522</c:v>
                </c:pt>
                <c:pt idx="86">
                  <c:v>0.07534477223385401</c:v>
                </c:pt>
                <c:pt idx="87">
                  <c:v>0.0755947831131853</c:v>
                </c:pt>
                <c:pt idx="88">
                  <c:v>0.07584430340874732</c:v>
                </c:pt>
                <c:pt idx="89">
                  <c:v>0.07609334173839497</c:v>
                </c:pt>
              </c:numCache>
            </c:numRef>
          </c:val>
          <c:smooth val="0"/>
        </c:ser>
        <c:marker val="1"/>
        <c:axId val="50793895"/>
        <c:axId val="54491872"/>
      </c:lineChart>
      <c:catAx>
        <c:axId val="50793895"/>
        <c:scaling>
          <c:orientation val="minMax"/>
        </c:scaling>
        <c:axPos val="b"/>
        <c:title>
          <c:tx>
            <c:rich>
              <a:bodyPr vert="horz" rot="0" anchor="ctr"/>
              <a:lstStyle/>
              <a:p>
                <a:pPr algn="ctr">
                  <a:defRPr/>
                </a:pPr>
                <a:r>
                  <a:rPr lang="en-US" cap="none" sz="1400" b="1" i="0" u="none" baseline="0">
                    <a:solidFill>
                      <a:srgbClr val="000000"/>
                    </a:solidFill>
                  </a:rPr>
                  <a:t>Year ended 30 June</a:t>
                </a:r>
              </a:p>
            </c:rich>
          </c:tx>
          <c:layout>
            <c:manualLayout>
              <c:xMode val="factor"/>
              <c:yMode val="factor"/>
              <c:x val="0.002"/>
              <c:y val="0.098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54491872"/>
        <c:crosses val="autoZero"/>
        <c:auto val="1"/>
        <c:lblOffset val="100"/>
        <c:tickLblSkip val="5"/>
        <c:tickMarkSkip val="5"/>
        <c:noMultiLvlLbl val="0"/>
      </c:catAx>
      <c:valAx>
        <c:axId val="54491872"/>
        <c:scaling>
          <c:orientation val="minMax"/>
          <c:max val="0.09000000000000002"/>
          <c:min val="0"/>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075"/>
              <c:y val="0.14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50793895"/>
        <c:crossesAt val="1"/>
        <c:crossBetween val="midCat"/>
        <c:dispUnits/>
        <c:majorUnit val="0.010000000000000004"/>
        <c:minorUnit val="0.002000000000000001"/>
      </c:valAx>
      <c:spPr>
        <a:solidFill>
          <a:srgbClr val="FFFFFF"/>
        </a:solidFill>
        <a:ln w="3175">
          <a:noFill/>
        </a:ln>
      </c:spPr>
    </c:plotArea>
    <c:legend>
      <c:legendPos val="r"/>
      <c:layout>
        <c:manualLayout>
          <c:xMode val="edge"/>
          <c:yMode val="edge"/>
          <c:x val="0.0115"/>
          <c:y val="0.93525"/>
          <c:w val="0.76175"/>
          <c:h val="0.05275"/>
        </c:manualLayout>
      </c:layout>
      <c:overlay val="0"/>
      <c:spPr>
        <a:solidFill>
          <a:srgbClr val="FFFFFF"/>
        </a:solidFill>
        <a:ln w="3175">
          <a:noFill/>
        </a:ln>
      </c:spPr>
      <c:txPr>
        <a:bodyPr vert="horz" rot="0"/>
        <a:lstStyle/>
        <a:p>
          <a:pPr>
            <a:defRPr lang="en-US" cap="none" sz="108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CAPITAL CONTRIBUTION TO NZS FUND</a:t>
            </a:r>
          </a:p>
        </c:rich>
      </c:tx>
      <c:layout>
        <c:manualLayout>
          <c:xMode val="factor"/>
          <c:yMode val="factor"/>
          <c:x val="0.00825"/>
          <c:y val="-0.00175"/>
        </c:manualLayout>
      </c:layout>
      <c:spPr>
        <a:noFill/>
        <a:ln w="3175">
          <a:noFill/>
        </a:ln>
      </c:spPr>
    </c:title>
    <c:plotArea>
      <c:layout>
        <c:manualLayout>
          <c:xMode val="edge"/>
          <c:yMode val="edge"/>
          <c:x val="0.01425"/>
          <c:y val="0.079"/>
          <c:w val="0.973"/>
          <c:h val="0.89525"/>
        </c:manualLayout>
      </c:layout>
      <c:lineChart>
        <c:grouping val="standard"/>
        <c:varyColors val="0"/>
        <c:ser>
          <c:idx val="0"/>
          <c:order val="0"/>
          <c:tx>
            <c:v>Capital Contribution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pt idx="56">
                  <c:v>2071</c:v>
                </c:pt>
                <c:pt idx="57">
                  <c:v>2072</c:v>
                </c:pt>
                <c:pt idx="58">
                  <c:v>2073</c:v>
                </c:pt>
                <c:pt idx="59">
                  <c:v>2074</c:v>
                </c:pt>
                <c:pt idx="60">
                  <c:v>2075</c:v>
                </c:pt>
                <c:pt idx="61">
                  <c:v>2076</c:v>
                </c:pt>
                <c:pt idx="62">
                  <c:v>2077</c:v>
                </c:pt>
                <c:pt idx="63">
                  <c:v>2078</c:v>
                </c:pt>
                <c:pt idx="64">
                  <c:v>2079</c:v>
                </c:pt>
                <c:pt idx="65">
                  <c:v>2080</c:v>
                </c:pt>
                <c:pt idx="66">
                  <c:v>2081</c:v>
                </c:pt>
                <c:pt idx="67">
                  <c:v>2082</c:v>
                </c:pt>
                <c:pt idx="68">
                  <c:v>2083</c:v>
                </c:pt>
                <c:pt idx="69">
                  <c:v>2084</c:v>
                </c:pt>
                <c:pt idx="70">
                  <c:v>2085</c:v>
                </c:pt>
                <c:pt idx="71">
                  <c:v>2086</c:v>
                </c:pt>
                <c:pt idx="72">
                  <c:v>2087</c:v>
                </c:pt>
                <c:pt idx="73">
                  <c:v>2088</c:v>
                </c:pt>
                <c:pt idx="74">
                  <c:v>2089</c:v>
                </c:pt>
                <c:pt idx="75">
                  <c:v>2090</c:v>
                </c:pt>
                <c:pt idx="76">
                  <c:v>2091</c:v>
                </c:pt>
                <c:pt idx="77">
                  <c:v>2092</c:v>
                </c:pt>
                <c:pt idx="78">
                  <c:v>2093</c:v>
                </c:pt>
                <c:pt idx="79">
                  <c:v>2094</c:v>
                </c:pt>
                <c:pt idx="80">
                  <c:v>2095</c:v>
                </c:pt>
                <c:pt idx="81">
                  <c:v>2096</c:v>
                </c:pt>
                <c:pt idx="82">
                  <c:v>2097</c:v>
                </c:pt>
                <c:pt idx="83">
                  <c:v>2098</c:v>
                </c:pt>
                <c:pt idx="84">
                  <c:v>2099</c:v>
                </c:pt>
                <c:pt idx="85">
                  <c:v>2100</c:v>
                </c:pt>
                <c:pt idx="86">
                  <c:v>2101</c:v>
                </c:pt>
                <c:pt idx="87">
                  <c:v>2102</c:v>
                </c:pt>
                <c:pt idx="88">
                  <c:v>2103</c:v>
                </c:pt>
                <c:pt idx="89">
                  <c:v>2104</c:v>
                </c:pt>
              </c:numCache>
            </c:numRef>
          </c:cat>
          <c:val>
            <c:numRef>
              <c:f>Model!$C$48:$CN$48</c:f>
              <c:numCache>
                <c:ptCount val="90"/>
                <c:pt idx="0">
                  <c:v>0</c:v>
                </c:pt>
                <c:pt idx="1">
                  <c:v>0</c:v>
                </c:pt>
                <c:pt idx="2">
                  <c:v>0</c:v>
                </c:pt>
                <c:pt idx="3">
                  <c:v>0</c:v>
                </c:pt>
                <c:pt idx="4">
                  <c:v>0</c:v>
                </c:pt>
                <c:pt idx="5">
                  <c:v>0</c:v>
                </c:pt>
                <c:pt idx="6">
                  <c:v>0.008868892140654774</c:v>
                </c:pt>
                <c:pt idx="7">
                  <c:v>0.008038374683641814</c:v>
                </c:pt>
                <c:pt idx="8">
                  <c:v>0.007239980883938069</c:v>
                </c:pt>
                <c:pt idx="9">
                  <c:v>0.006350960971570329</c:v>
                </c:pt>
                <c:pt idx="10">
                  <c:v>0.005474126868431866</c:v>
                </c:pt>
                <c:pt idx="11">
                  <c:v>0.004525771553680583</c:v>
                </c:pt>
                <c:pt idx="12">
                  <c:v>0.0035283283325914724</c:v>
                </c:pt>
                <c:pt idx="13">
                  <c:v>0.002581210910254105</c:v>
                </c:pt>
                <c:pt idx="14">
                  <c:v>0.0017001364169779696</c:v>
                </c:pt>
                <c:pt idx="15">
                  <c:v>0.0009650513983155834</c:v>
                </c:pt>
                <c:pt idx="16">
                  <c:v>0.0002963944484381669</c:v>
                </c:pt>
                <c:pt idx="17">
                  <c:v>-0.00034538305610104443</c:v>
                </c:pt>
                <c:pt idx="18">
                  <c:v>-0.0009705186272117516</c:v>
                </c:pt>
                <c:pt idx="19">
                  <c:v>-0.0015783478323215664</c:v>
                </c:pt>
                <c:pt idx="20">
                  <c:v>-0.002127266360252645</c:v>
                </c:pt>
                <c:pt idx="21">
                  <c:v>-0.0027043481316169674</c:v>
                </c:pt>
                <c:pt idx="22">
                  <c:v>-0.0031844518316995027</c:v>
                </c:pt>
                <c:pt idx="23">
                  <c:v>-0.0035153066474399946</c:v>
                </c:pt>
                <c:pt idx="24">
                  <c:v>-0.0036933859847786705</c:v>
                </c:pt>
                <c:pt idx="25">
                  <c:v>-0.0037106610052958316</c:v>
                </c:pt>
                <c:pt idx="26">
                  <c:v>-0.0035719219327695036</c:v>
                </c:pt>
                <c:pt idx="27">
                  <c:v>-0.003388949818128287</c:v>
                </c:pt>
                <c:pt idx="28">
                  <c:v>-0.0031160584332382175</c:v>
                </c:pt>
                <c:pt idx="29">
                  <c:v>-0.002871811389805445</c:v>
                </c:pt>
                <c:pt idx="30">
                  <c:v>-0.0026103264596048256</c:v>
                </c:pt>
                <c:pt idx="31">
                  <c:v>-0.0023521602642066937</c:v>
                </c:pt>
                <c:pt idx="32">
                  <c:v>-0.002109192628546181</c:v>
                </c:pt>
                <c:pt idx="33">
                  <c:v>-0.0019215456477427806</c:v>
                </c:pt>
                <c:pt idx="34">
                  <c:v>-0.0017403991862606166</c:v>
                </c:pt>
                <c:pt idx="35">
                  <c:v>-0.0015795255717661184</c:v>
                </c:pt>
                <c:pt idx="36">
                  <c:v>-0.0014766189874119093</c:v>
                </c:pt>
                <c:pt idx="37">
                  <c:v>-0.0014458639123205049</c:v>
                </c:pt>
                <c:pt idx="38">
                  <c:v>-0.0015461310492132954</c:v>
                </c:pt>
                <c:pt idx="39">
                  <c:v>-0.0017466051680211222</c:v>
                </c:pt>
                <c:pt idx="40">
                  <c:v>-0.0020885379777919604</c:v>
                </c:pt>
                <c:pt idx="41">
                  <c:v>-0.0025477895897763354</c:v>
                </c:pt>
                <c:pt idx="42">
                  <c:v>-0.002965936581766484</c:v>
                </c:pt>
                <c:pt idx="43">
                  <c:v>-0.003392151795762476</c:v>
                </c:pt>
                <c:pt idx="44">
                  <c:v>-0.0037950979446386103</c:v>
                </c:pt>
                <c:pt idx="45">
                  <c:v>-0.004208551695761511</c:v>
                </c:pt>
                <c:pt idx="46">
                  <c:v>-0.00460581199030099</c:v>
                </c:pt>
                <c:pt idx="47">
                  <c:v>-0.0049633210018902975</c:v>
                </c:pt>
                <c:pt idx="48">
                  <c:v>-0.005300867387007881</c:v>
                </c:pt>
                <c:pt idx="49">
                  <c:v>-0.005570992576522573</c:v>
                </c:pt>
                <c:pt idx="50">
                  <c:v>-0.005922476345079911</c:v>
                </c:pt>
                <c:pt idx="51">
                  <c:v>-0.006222323482447631</c:v>
                </c:pt>
                <c:pt idx="52">
                  <c:v>-0.006417644111220962</c:v>
                </c:pt>
                <c:pt idx="53">
                  <c:v>-0.0066099732398791685</c:v>
                </c:pt>
                <c:pt idx="54">
                  <c:v>-0.006874067178679604</c:v>
                </c:pt>
                <c:pt idx="55">
                  <c:v>-0.007103126917106615</c:v>
                </c:pt>
                <c:pt idx="56">
                  <c:v>-0.0073735989560621265</c:v>
                </c:pt>
                <c:pt idx="57">
                  <c:v>-0.007758638823697473</c:v>
                </c:pt>
                <c:pt idx="58">
                  <c:v>-0.008240985370218985</c:v>
                </c:pt>
                <c:pt idx="59">
                  <c:v>-0.008691845133588658</c:v>
                </c:pt>
                <c:pt idx="60">
                  <c:v>-0.009164371052059226</c:v>
                </c:pt>
                <c:pt idx="61">
                  <c:v>-0.009545967955254996</c:v>
                </c:pt>
                <c:pt idx="62">
                  <c:v>-0.009852521873768404</c:v>
                </c:pt>
                <c:pt idx="63">
                  <c:v>-0.01007556722247417</c:v>
                </c:pt>
                <c:pt idx="64">
                  <c:v>-0.010177052610354459</c:v>
                </c:pt>
                <c:pt idx="65">
                  <c:v>-0.010204848202193426</c:v>
                </c:pt>
                <c:pt idx="66">
                  <c:v>-0.010218741765456514</c:v>
                </c:pt>
                <c:pt idx="67">
                  <c:v>-0.010220495543894802</c:v>
                </c:pt>
                <c:pt idx="68">
                  <c:v>-0.010206209295855802</c:v>
                </c:pt>
                <c:pt idx="69">
                  <c:v>-0.010179305663680992</c:v>
                </c:pt>
                <c:pt idx="70">
                  <c:v>-0.010152410931284248</c:v>
                </c:pt>
                <c:pt idx="71">
                  <c:v>-0.010121812257749517</c:v>
                </c:pt>
                <c:pt idx="72">
                  <c:v>-0.01009684834782302</c:v>
                </c:pt>
                <c:pt idx="73">
                  <c:v>-0.010075137926048491</c:v>
                </c:pt>
                <c:pt idx="74">
                  <c:v>-0.010062211312338126</c:v>
                </c:pt>
                <c:pt idx="75">
                  <c:v>-0.010057789798440612</c:v>
                </c:pt>
                <c:pt idx="76">
                  <c:v>-0.010055137146150629</c:v>
                </c:pt>
                <c:pt idx="77">
                  <c:v>-0.010066708041552434</c:v>
                </c:pt>
                <c:pt idx="78">
                  <c:v>-0.010078336718360136</c:v>
                </c:pt>
                <c:pt idx="79">
                  <c:v>-0.01008878933083656</c:v>
                </c:pt>
                <c:pt idx="80">
                  <c:v>-0.01009385764821208</c:v>
                </c:pt>
                <c:pt idx="81">
                  <c:v>-0.010102153110164172</c:v>
                </c:pt>
                <c:pt idx="82">
                  <c:v>-0.010097476783475837</c:v>
                </c:pt>
                <c:pt idx="83">
                  <c:v>-0.010092520652108252</c:v>
                </c:pt>
                <c:pt idx="84">
                  <c:v>-0.010071935066319796</c:v>
                </c:pt>
                <c:pt idx="85">
                  <c:v>-0.010041170137896018</c:v>
                </c:pt>
                <c:pt idx="86">
                  <c:v>-0.010006249844490223</c:v>
                </c:pt>
                <c:pt idx="87">
                  <c:v>-0.00995978280880469</c:v>
                </c:pt>
                <c:pt idx="88">
                  <c:v>-0.009907283592814417</c:v>
                </c:pt>
                <c:pt idx="89">
                  <c:v>-0.00985663440515871</c:v>
                </c:pt>
              </c:numCache>
            </c:numRef>
          </c:val>
          <c:smooth val="0"/>
        </c:ser>
        <c:marker val="1"/>
        <c:axId val="20664801"/>
        <c:axId val="51765482"/>
      </c:lineChart>
      <c:catAx>
        <c:axId val="20664801"/>
        <c:scaling>
          <c:orientation val="minMax"/>
        </c:scaling>
        <c:axPos val="b"/>
        <c:title>
          <c:tx>
            <c:rich>
              <a:bodyPr vert="horz" rot="0" anchor="ctr"/>
              <a:lstStyle/>
              <a:p>
                <a:pPr algn="ctr">
                  <a:defRPr/>
                </a:pPr>
                <a:r>
                  <a:rPr lang="en-US" cap="none" sz="1400" b="1" i="0" u="none" baseline="0">
                    <a:solidFill>
                      <a:srgbClr val="000000"/>
                    </a:solidFill>
                  </a:rPr>
                  <a:t>Year ending 30 June</a:t>
                </a:r>
              </a:p>
            </c:rich>
          </c:tx>
          <c:layout>
            <c:manualLayout>
              <c:xMode val="factor"/>
              <c:yMode val="factor"/>
              <c:x val="0.10875"/>
              <c:y val="0.09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51765482"/>
        <c:crosses val="autoZero"/>
        <c:auto val="1"/>
        <c:lblOffset val="100"/>
        <c:tickLblSkip val="5"/>
        <c:tickMarkSkip val="5"/>
        <c:noMultiLvlLbl val="0"/>
      </c:catAx>
      <c:valAx>
        <c:axId val="51765482"/>
        <c:scaling>
          <c:orientation val="minMax"/>
          <c:max val="0.012000000000000004"/>
          <c:min val="-0.012000000000000004"/>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175"/>
              <c:y val="0.1437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20664801"/>
        <c:crossesAt val="1"/>
        <c:crossBetween val="midCat"/>
        <c:dispUnits/>
        <c:majorUnit val="0.0020000000000000052"/>
        <c:minorUnit val="0.0010000000000000041"/>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SIZE OF NZS FUND ASSETS</a:t>
            </a:r>
          </a:p>
        </c:rich>
      </c:tx>
      <c:layout>
        <c:manualLayout>
          <c:xMode val="factor"/>
          <c:yMode val="factor"/>
          <c:x val="0.00525"/>
          <c:y val="-0.00175"/>
        </c:manualLayout>
      </c:layout>
      <c:spPr>
        <a:noFill/>
        <a:ln w="3175">
          <a:noFill/>
        </a:ln>
      </c:spPr>
    </c:title>
    <c:plotArea>
      <c:layout>
        <c:manualLayout>
          <c:xMode val="edge"/>
          <c:yMode val="edge"/>
          <c:x val="0.01875"/>
          <c:y val="0.0795"/>
          <c:w val="0.9685"/>
          <c:h val="0.86325"/>
        </c:manualLayout>
      </c:layout>
      <c:lineChart>
        <c:grouping val="standard"/>
        <c:varyColors val="0"/>
        <c:ser>
          <c:idx val="0"/>
          <c:order val="0"/>
          <c:tx>
            <c:v>NZS Fund Assets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pt idx="56">
                  <c:v>2071</c:v>
                </c:pt>
                <c:pt idx="57">
                  <c:v>2072</c:v>
                </c:pt>
                <c:pt idx="58">
                  <c:v>2073</c:v>
                </c:pt>
                <c:pt idx="59">
                  <c:v>2074</c:v>
                </c:pt>
                <c:pt idx="60">
                  <c:v>2075</c:v>
                </c:pt>
                <c:pt idx="61">
                  <c:v>2076</c:v>
                </c:pt>
                <c:pt idx="62">
                  <c:v>2077</c:v>
                </c:pt>
                <c:pt idx="63">
                  <c:v>2078</c:v>
                </c:pt>
                <c:pt idx="64">
                  <c:v>2079</c:v>
                </c:pt>
                <c:pt idx="65">
                  <c:v>2080</c:v>
                </c:pt>
                <c:pt idx="66">
                  <c:v>2081</c:v>
                </c:pt>
                <c:pt idx="67">
                  <c:v>2082</c:v>
                </c:pt>
                <c:pt idx="68">
                  <c:v>2083</c:v>
                </c:pt>
                <c:pt idx="69">
                  <c:v>2084</c:v>
                </c:pt>
                <c:pt idx="70">
                  <c:v>2085</c:v>
                </c:pt>
                <c:pt idx="71">
                  <c:v>2086</c:v>
                </c:pt>
                <c:pt idx="72">
                  <c:v>2087</c:v>
                </c:pt>
                <c:pt idx="73">
                  <c:v>2088</c:v>
                </c:pt>
                <c:pt idx="74">
                  <c:v>2089</c:v>
                </c:pt>
                <c:pt idx="75">
                  <c:v>2090</c:v>
                </c:pt>
                <c:pt idx="76">
                  <c:v>2091</c:v>
                </c:pt>
                <c:pt idx="77">
                  <c:v>2092</c:v>
                </c:pt>
                <c:pt idx="78">
                  <c:v>2093</c:v>
                </c:pt>
                <c:pt idx="79">
                  <c:v>2094</c:v>
                </c:pt>
                <c:pt idx="80">
                  <c:v>2095</c:v>
                </c:pt>
                <c:pt idx="81">
                  <c:v>2096</c:v>
                </c:pt>
                <c:pt idx="82">
                  <c:v>2097</c:v>
                </c:pt>
                <c:pt idx="83">
                  <c:v>2098</c:v>
                </c:pt>
                <c:pt idx="84">
                  <c:v>2099</c:v>
                </c:pt>
                <c:pt idx="85">
                  <c:v>2100</c:v>
                </c:pt>
                <c:pt idx="86">
                  <c:v>2101</c:v>
                </c:pt>
                <c:pt idx="87">
                  <c:v>2102</c:v>
                </c:pt>
                <c:pt idx="88">
                  <c:v>2103</c:v>
                </c:pt>
                <c:pt idx="89">
                  <c:v>2104</c:v>
                </c:pt>
              </c:numCache>
            </c:numRef>
          </c:cat>
          <c:val>
            <c:numRef>
              <c:f>Model!$C$52:$CN$52</c:f>
              <c:numCache>
                <c:ptCount val="90"/>
                <c:pt idx="0">
                  <c:v>0.12174116135812918</c:v>
                </c:pt>
                <c:pt idx="1">
                  <c:v>0.12471487454479967</c:v>
                </c:pt>
                <c:pt idx="2">
                  <c:v>0.1266203747740892</c:v>
                </c:pt>
                <c:pt idx="3">
                  <c:v>0.1291573252133848</c:v>
                </c:pt>
                <c:pt idx="4">
                  <c:v>0.13288891221808125</c:v>
                </c:pt>
                <c:pt idx="5">
                  <c:v>0.13472082070215807</c:v>
                </c:pt>
                <c:pt idx="6">
                  <c:v>0.14594511269294452</c:v>
                </c:pt>
                <c:pt idx="7">
                  <c:v>0.1563573365175725</c:v>
                </c:pt>
                <c:pt idx="8">
                  <c:v>0.16611416703474366</c:v>
                </c:pt>
                <c:pt idx="9">
                  <c:v>0.17515404425333894</c:v>
                </c:pt>
                <c:pt idx="10">
                  <c:v>0.18345240575217658</c:v>
                </c:pt>
                <c:pt idx="11">
                  <c:v>0.19099324519638328</c:v>
                </c:pt>
                <c:pt idx="12">
                  <c:v>0.19774093778957</c:v>
                </c:pt>
                <c:pt idx="13">
                  <c:v>0.20373752331804115</c:v>
                </c:pt>
                <c:pt idx="14">
                  <c:v>0.20907756182434406</c:v>
                </c:pt>
                <c:pt idx="15">
                  <c:v>0.2141725527396709</c:v>
                </c:pt>
                <c:pt idx="16">
                  <c:v>0.21908416623908278</c:v>
                </c:pt>
                <c:pt idx="17">
                  <c:v>0.2236621442966144</c:v>
                </c:pt>
                <c:pt idx="18">
                  <c:v>0.22773849055249076</c:v>
                </c:pt>
                <c:pt idx="19">
                  <c:v>0.23131826218059187</c:v>
                </c:pt>
                <c:pt idx="20">
                  <c:v>0.2344721362315785</c:v>
                </c:pt>
                <c:pt idx="21">
                  <c:v>0.23714536959200588</c:v>
                </c:pt>
                <c:pt idx="22">
                  <c:v>0.23940708004680522</c:v>
                </c:pt>
                <c:pt idx="23">
                  <c:v>0.24138140978078404</c:v>
                </c:pt>
                <c:pt idx="24">
                  <c:v>0.243217480574643</c:v>
                </c:pt>
                <c:pt idx="25">
                  <c:v>0.24505335904499145</c:v>
                </c:pt>
                <c:pt idx="26">
                  <c:v>0.24705225496452354</c:v>
                </c:pt>
                <c:pt idx="27">
                  <c:v>0.24926105751083702</c:v>
                </c:pt>
                <c:pt idx="28">
                  <c:v>0.2517665372413752</c:v>
                </c:pt>
                <c:pt idx="29">
                  <c:v>0.2545797571328722</c:v>
                </c:pt>
                <c:pt idx="30">
                  <c:v>0.2577255577251899</c:v>
                </c:pt>
                <c:pt idx="31">
                  <c:v>0.2612274421201723</c:v>
                </c:pt>
                <c:pt idx="32">
                  <c:v>0.2650908567974009</c:v>
                </c:pt>
                <c:pt idx="33">
                  <c:v>0.2692744459335633</c:v>
                </c:pt>
                <c:pt idx="34">
                  <c:v>0.2737986289984458</c:v>
                </c:pt>
                <c:pt idx="35">
                  <c:v>0.2786419958886737</c:v>
                </c:pt>
                <c:pt idx="36">
                  <c:v>0.28377648360767743</c:v>
                </c:pt>
                <c:pt idx="37">
                  <c:v>0.28912289982667877</c:v>
                </c:pt>
                <c:pt idx="38">
                  <c:v>0.2945793661448207</c:v>
                </c:pt>
                <c:pt idx="39">
                  <c:v>0.30003738734868685</c:v>
                </c:pt>
                <c:pt idx="40">
                  <c:v>0.3053665299330737</c:v>
                </c:pt>
                <c:pt idx="41">
                  <c:v>0.31044513082995295</c:v>
                </c:pt>
                <c:pt idx="42">
                  <c:v>0.3152921542418811</c:v>
                </c:pt>
                <c:pt idx="43">
                  <c:v>0.3198872838056621</c:v>
                </c:pt>
                <c:pt idx="44">
                  <c:v>0.3242575317079888</c:v>
                </c:pt>
                <c:pt idx="45">
                  <c:v>0.3283252096724</c:v>
                </c:pt>
                <c:pt idx="46">
                  <c:v>0.33213614072700454</c:v>
                </c:pt>
                <c:pt idx="47">
                  <c:v>0.33566668822595536</c:v>
                </c:pt>
                <c:pt idx="48">
                  <c:v>0.33897780243787334</c:v>
                </c:pt>
                <c:pt idx="49">
                  <c:v>0.3420792334439236</c:v>
                </c:pt>
                <c:pt idx="50">
                  <c:v>0.3449194701563185</c:v>
                </c:pt>
                <c:pt idx="51">
                  <c:v>0.3475164229849608</c:v>
                </c:pt>
                <c:pt idx="52">
                  <c:v>0.3499959747663522</c:v>
                </c:pt>
                <c:pt idx="53">
                  <c:v>0.35234215430241606</c:v>
                </c:pt>
                <c:pt idx="54">
                  <c:v>0.3545849072001463</c:v>
                </c:pt>
                <c:pt idx="55">
                  <c:v>0.35658157107277494</c:v>
                </c:pt>
                <c:pt idx="56">
                  <c:v>0.3583511383975112</c:v>
                </c:pt>
                <c:pt idx="57">
                  <c:v>0.35979398927931194</c:v>
                </c:pt>
                <c:pt idx="58">
                  <c:v>0.3608217678113547</c:v>
                </c:pt>
                <c:pt idx="59">
                  <c:v>0.3614524327244681</c:v>
                </c:pt>
                <c:pt idx="60">
                  <c:v>0.3616426834145028</c:v>
                </c:pt>
                <c:pt idx="61">
                  <c:v>0.3614567413188882</c:v>
                </c:pt>
                <c:pt idx="62">
                  <c:v>0.3609841497497514</c:v>
                </c:pt>
                <c:pt idx="63">
                  <c:v>0.36025940724484073</c:v>
                </c:pt>
                <c:pt idx="64">
                  <c:v>0.3594056898662285</c:v>
                </c:pt>
                <c:pt idx="65">
                  <c:v>0.3584528783060356</c:v>
                </c:pt>
                <c:pt idx="66">
                  <c:v>0.3574528502839052</c:v>
                </c:pt>
                <c:pt idx="67">
                  <c:v>0.3564146655158262</c:v>
                </c:pt>
                <c:pt idx="68">
                  <c:v>0.35536844162889425</c:v>
                </c:pt>
                <c:pt idx="69">
                  <c:v>0.35432221338233305</c:v>
                </c:pt>
                <c:pt idx="70">
                  <c:v>0.3532974966973474</c:v>
                </c:pt>
                <c:pt idx="71">
                  <c:v>0.35229094200465194</c:v>
                </c:pt>
                <c:pt idx="72">
                  <c:v>0.35131454218350944</c:v>
                </c:pt>
                <c:pt idx="73">
                  <c:v>0.3503549420369026</c:v>
                </c:pt>
                <c:pt idx="74">
                  <c:v>0.34940053052339287</c:v>
                </c:pt>
                <c:pt idx="75">
                  <c:v>0.34843521563803126</c:v>
                </c:pt>
                <c:pt idx="76">
                  <c:v>0.3474685678188037</c:v>
                </c:pt>
                <c:pt idx="77">
                  <c:v>0.3464795892918725</c:v>
                </c:pt>
                <c:pt idx="78">
                  <c:v>0.34543036338659877</c:v>
                </c:pt>
                <c:pt idx="79">
                  <c:v>0.3443457964127439</c:v>
                </c:pt>
                <c:pt idx="80">
                  <c:v>0.34321044916418386</c:v>
                </c:pt>
                <c:pt idx="81">
                  <c:v>0.3420508312849573</c:v>
                </c:pt>
                <c:pt idx="82">
                  <c:v>0.34086354921942663</c:v>
                </c:pt>
                <c:pt idx="83">
                  <c:v>0.3396582836535583</c:v>
                </c:pt>
                <c:pt idx="84">
                  <c:v>0.33842667805666815</c:v>
                </c:pt>
                <c:pt idx="85">
                  <c:v>0.3372138853884723</c:v>
                </c:pt>
                <c:pt idx="86">
                  <c:v>0.3359896290188255</c:v>
                </c:pt>
                <c:pt idx="87">
                  <c:v>0.33478961276002084</c:v>
                </c:pt>
                <c:pt idx="88">
                  <c:v>0.3336023980209362</c:v>
                </c:pt>
                <c:pt idx="89">
                  <c:v>0.3324386344195686</c:v>
                </c:pt>
              </c:numCache>
            </c:numRef>
          </c:val>
          <c:smooth val="0"/>
        </c:ser>
        <c:marker val="1"/>
        <c:axId val="63236155"/>
        <c:axId val="32254484"/>
      </c:lineChart>
      <c:catAx>
        <c:axId val="63236155"/>
        <c:scaling>
          <c:orientation val="minMax"/>
        </c:scaling>
        <c:axPos val="b"/>
        <c:title>
          <c:tx>
            <c:rich>
              <a:bodyPr vert="horz" rot="0" anchor="ctr"/>
              <a:lstStyle/>
              <a:p>
                <a:pPr algn="ctr">
                  <a:defRPr/>
                </a:pPr>
                <a:r>
                  <a:rPr lang="en-US" cap="none" sz="1400" b="1" i="0" u="none" baseline="0">
                    <a:solidFill>
                      <a:srgbClr val="000000"/>
                    </a:solidFill>
                  </a:rPr>
                  <a:t>Year ending 30 June</a:t>
                </a:r>
              </a:p>
            </c:rich>
          </c:tx>
          <c:layout>
            <c:manualLayout>
              <c:xMode val="factor"/>
              <c:yMode val="factor"/>
              <c:x val="0.0005"/>
              <c:y val="0.09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32254484"/>
        <c:crosses val="autoZero"/>
        <c:auto val="1"/>
        <c:lblOffset val="100"/>
        <c:tickLblSkip val="5"/>
        <c:tickMarkSkip val="5"/>
        <c:noMultiLvlLbl val="0"/>
      </c:catAx>
      <c:valAx>
        <c:axId val="32254484"/>
        <c:scaling>
          <c:orientation val="minMax"/>
          <c:max val="0.4"/>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1"/>
              <c:y val="0.14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63236155"/>
        <c:crossesAt val="1"/>
        <c:crossBetween val="midCat"/>
        <c:dispUnits/>
        <c:majorUnit val="0.0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AGGREGATE NZS EXPENDITURE (INCLUDING TAX) TO NOMINAL GDP</a:t>
            </a:r>
          </a:p>
        </c:rich>
      </c:tx>
      <c:layout>
        <c:manualLayout>
          <c:xMode val="factor"/>
          <c:yMode val="factor"/>
          <c:x val="0.06225"/>
          <c:y val="0.005"/>
        </c:manualLayout>
      </c:layout>
      <c:spPr>
        <a:noFill/>
        <a:ln w="3175">
          <a:noFill/>
        </a:ln>
      </c:spPr>
    </c:title>
    <c:plotArea>
      <c:layout>
        <c:manualLayout>
          <c:xMode val="edge"/>
          <c:yMode val="edge"/>
          <c:x val="0.014"/>
          <c:y val="0.07675"/>
          <c:w val="0.98125"/>
          <c:h val="0.846"/>
        </c:manualLayout>
      </c:layout>
      <c:lineChart>
        <c:grouping val="standard"/>
        <c:varyColors val="0"/>
        <c:ser>
          <c:idx val="1"/>
          <c:order val="0"/>
          <c:tx>
            <c:v>NZS aggregate expenditure (includes tax)</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'NZS expense - History &amp; Future'!$B$6:$BM$6</c:f>
              <c:strCache>
                <c:ptCount val="64"/>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c:v>
                </c:pt>
                <c:pt idx="27">
                  <c:v>2023/24</c:v>
                </c:pt>
                <c:pt idx="28">
                  <c:v>2024/25</c:v>
                </c:pt>
                <c:pt idx="29">
                  <c:v>2025/26</c:v>
                </c:pt>
                <c:pt idx="30">
                  <c:v>2026/27</c:v>
                </c:pt>
                <c:pt idx="31">
                  <c:v>2027/28</c:v>
                </c:pt>
                <c:pt idx="32">
                  <c:v>2028/29</c:v>
                </c:pt>
                <c:pt idx="33">
                  <c:v>2029/30</c:v>
                </c:pt>
                <c:pt idx="34">
                  <c:v>2030/31</c:v>
                </c:pt>
                <c:pt idx="35">
                  <c:v>2031/32</c:v>
                </c:pt>
                <c:pt idx="36">
                  <c:v>2032/33</c:v>
                </c:pt>
                <c:pt idx="37">
                  <c:v>2033/34</c:v>
                </c:pt>
                <c:pt idx="38">
                  <c:v>2034/35</c:v>
                </c:pt>
                <c:pt idx="39">
                  <c:v>2035/36</c:v>
                </c:pt>
                <c:pt idx="40">
                  <c:v>2036/37</c:v>
                </c:pt>
                <c:pt idx="41">
                  <c:v>2037/38</c:v>
                </c:pt>
                <c:pt idx="42">
                  <c:v>2038/39</c:v>
                </c:pt>
                <c:pt idx="43">
                  <c:v>2039/40</c:v>
                </c:pt>
                <c:pt idx="44">
                  <c:v>2040/41</c:v>
                </c:pt>
                <c:pt idx="45">
                  <c:v>2041/42</c:v>
                </c:pt>
                <c:pt idx="46">
                  <c:v>2042/43</c:v>
                </c:pt>
                <c:pt idx="47">
                  <c:v>2043/44</c:v>
                </c:pt>
                <c:pt idx="48">
                  <c:v>2044/45</c:v>
                </c:pt>
                <c:pt idx="49">
                  <c:v>2045/46</c:v>
                </c:pt>
                <c:pt idx="50">
                  <c:v>2046/47</c:v>
                </c:pt>
                <c:pt idx="51">
                  <c:v>2047/48</c:v>
                </c:pt>
                <c:pt idx="52">
                  <c:v>2048/49</c:v>
                </c:pt>
                <c:pt idx="53">
                  <c:v>2049/50</c:v>
                </c:pt>
                <c:pt idx="54">
                  <c:v>2050/51</c:v>
                </c:pt>
                <c:pt idx="55">
                  <c:v>2051/52</c:v>
                </c:pt>
                <c:pt idx="56">
                  <c:v>2052/53</c:v>
                </c:pt>
                <c:pt idx="57">
                  <c:v>2053/54</c:v>
                </c:pt>
                <c:pt idx="58">
                  <c:v>2054/55</c:v>
                </c:pt>
                <c:pt idx="59">
                  <c:v>2055/56</c:v>
                </c:pt>
                <c:pt idx="60">
                  <c:v>2056/57</c:v>
                </c:pt>
                <c:pt idx="61">
                  <c:v>2057/58</c:v>
                </c:pt>
                <c:pt idx="62">
                  <c:v>2058/59</c:v>
                </c:pt>
                <c:pt idx="63">
                  <c:v>2059/60</c:v>
                </c:pt>
              </c:strCache>
            </c:strRef>
          </c:cat>
          <c:val>
            <c:numRef>
              <c:f>'NZS expense - History &amp; Future'!$B$11:$BM$11</c:f>
              <c:numCache>
                <c:ptCount val="64"/>
                <c:pt idx="0">
                  <c:v>0.04991439612581324</c:v>
                </c:pt>
                <c:pt idx="1">
                  <c:v>0.048692103029667276</c:v>
                </c:pt>
                <c:pt idx="2">
                  <c:v>0.0468175859076389</c:v>
                </c:pt>
                <c:pt idx="3">
                  <c:v>0.04419523340280623</c:v>
                </c:pt>
                <c:pt idx="4">
                  <c:v>0.04315269162151988</c:v>
                </c:pt>
                <c:pt idx="5">
                  <c:v>0.041909536918841604</c:v>
                </c:pt>
                <c:pt idx="6">
                  <c:v>0.04107305354347905</c:v>
                </c:pt>
                <c:pt idx="7">
                  <c:v>0.039861914915219815</c:v>
                </c:pt>
                <c:pt idx="8">
                  <c:v>0.03872129957924085</c:v>
                </c:pt>
                <c:pt idx="9">
                  <c:v>0.03888003200601325</c:v>
                </c:pt>
                <c:pt idx="10">
                  <c:v>0.03892162522075591</c:v>
                </c:pt>
                <c:pt idx="11">
                  <c:v>0.039062666127969034</c:v>
                </c:pt>
                <c:pt idx="12">
                  <c:v>0.041302875307344805</c:v>
                </c:pt>
                <c:pt idx="13">
                  <c:v>0.042425576122947166</c:v>
                </c:pt>
                <c:pt idx="14">
                  <c:v>0.04333593447096296</c:v>
                </c:pt>
                <c:pt idx="15">
                  <c:v>0.04513643599235167</c:v>
                </c:pt>
                <c:pt idx="16">
                  <c:v>0.04725518260307493</c:v>
                </c:pt>
                <c:pt idx="17">
                  <c:v>0.04660010931575172</c:v>
                </c:pt>
                <c:pt idx="18">
                  <c:v>0.04833361832748748</c:v>
                </c:pt>
                <c:pt idx="19">
                  <c:v>0.0490455800552243</c:v>
                </c:pt>
                <c:pt idx="20">
                  <c:v>0.0489337011319319</c:v>
                </c:pt>
                <c:pt idx="21">
                  <c:v>0.04931197244256142</c:v>
                </c:pt>
                <c:pt idx="22">
                  <c:v>0.050331566147008906</c:v>
                </c:pt>
                <c:pt idx="23">
                  <c:v>0.050838333104615815</c:v>
                </c:pt>
                <c:pt idx="24">
                  <c:v>0.05214645860717387</c:v>
                </c:pt>
                <c:pt idx="25">
                  <c:v>0.05342232607661344</c:v>
                </c:pt>
                <c:pt idx="26">
                  <c:v>0.05466964571970906</c:v>
                </c:pt>
                <c:pt idx="27">
                  <c:v>0.05602416537770658</c:v>
                </c:pt>
                <c:pt idx="28">
                  <c:v>0.05737027595538241</c:v>
                </c:pt>
                <c:pt idx="29">
                  <c:v>0.05880833424925165</c:v>
                </c:pt>
                <c:pt idx="30">
                  <c:v>0.060305018464350976</c:v>
                </c:pt>
                <c:pt idx="31">
                  <c:v>0.06174785669111017</c:v>
                </c:pt>
                <c:pt idx="32">
                  <c:v>0.0631135210890806</c:v>
                </c:pt>
                <c:pt idx="33">
                  <c:v>0.06431039552642405</c:v>
                </c:pt>
                <c:pt idx="34">
                  <c:v>0.06542961887686205</c:v>
                </c:pt>
                <c:pt idx="35">
                  <c:v>0.06652323382224255</c:v>
                </c:pt>
                <c:pt idx="36">
                  <c:v>0.06760260142652452</c:v>
                </c:pt>
                <c:pt idx="37">
                  <c:v>0.06866656593396886</c:v>
                </c:pt>
                <c:pt idx="38">
                  <c:v>0.06966991345995663</c:v>
                </c:pt>
                <c:pt idx="39">
                  <c:v>0.07071374318647738</c:v>
                </c:pt>
                <c:pt idx="40">
                  <c:v>0.07164553338722067</c:v>
                </c:pt>
                <c:pt idx="41">
                  <c:v>0.07240746428895474</c:v>
                </c:pt>
                <c:pt idx="42">
                  <c:v>0.07299003840649242</c:v>
                </c:pt>
                <c:pt idx="43">
                  <c:v>0.07338334703804465</c:v>
                </c:pt>
                <c:pt idx="44">
                  <c:v>0.07358940270127175</c:v>
                </c:pt>
                <c:pt idx="45">
                  <c:v>0.0737443562536077</c:v>
                </c:pt>
                <c:pt idx="46">
                  <c:v>0.0737896434330657</c:v>
                </c:pt>
                <c:pt idx="47">
                  <c:v>0.07386850354268076</c:v>
                </c:pt>
                <c:pt idx="48">
                  <c:v>0.07392322446949152</c:v>
                </c:pt>
                <c:pt idx="49">
                  <c:v>0.07398179591832069</c:v>
                </c:pt>
                <c:pt idx="50">
                  <c:v>0.07405470382101587</c:v>
                </c:pt>
                <c:pt idx="51">
                  <c:v>0.07419146436261145</c:v>
                </c:pt>
                <c:pt idx="52">
                  <c:v>0.07433486461677197</c:v>
                </c:pt>
                <c:pt idx="53">
                  <c:v>0.07450045500144346</c:v>
                </c:pt>
                <c:pt idx="54">
                  <c:v>0.07473335351818101</c:v>
                </c:pt>
                <c:pt idx="55">
                  <c:v>0.07504901050167993</c:v>
                </c:pt>
                <c:pt idx="56">
                  <c:v>0.07551878691557136</c:v>
                </c:pt>
                <c:pt idx="57">
                  <c:v>0.07610633823658032</c:v>
                </c:pt>
                <c:pt idx="58">
                  <c:v>0.07685931098388346</c:v>
                </c:pt>
                <c:pt idx="59">
                  <c:v>0.07775078454426228</c:v>
                </c:pt>
                <c:pt idx="60">
                  <c:v>0.07859163142573963</c:v>
                </c:pt>
                <c:pt idx="61">
                  <c:v>0.07944062730468462</c:v>
                </c:pt>
                <c:pt idx="62">
                  <c:v>0.08026175395494654</c:v>
                </c:pt>
                <c:pt idx="63">
                  <c:v>0.08109379944578432</c:v>
                </c:pt>
              </c:numCache>
            </c:numRef>
          </c:val>
          <c:smooth val="0"/>
        </c:ser>
        <c:marker val="1"/>
        <c:axId val="21854901"/>
        <c:axId val="62476382"/>
      </c:lineChart>
      <c:catAx>
        <c:axId val="21854901"/>
        <c:scaling>
          <c:orientation val="minMax"/>
        </c:scaling>
        <c:axPos val="b"/>
        <c:title>
          <c:tx>
            <c:rich>
              <a:bodyPr vert="horz" rot="0" anchor="ctr"/>
              <a:lstStyle/>
              <a:p>
                <a:pPr algn="ctr">
                  <a:defRPr/>
                </a:pPr>
                <a:r>
                  <a:rPr lang="en-US" cap="none" sz="1400" b="1" i="0" u="none" baseline="0">
                    <a:solidFill>
                      <a:srgbClr val="000000"/>
                    </a:solidFill>
                  </a:rPr>
                  <a:t>Year ended 30 June</a:t>
                </a:r>
              </a:p>
            </c:rich>
          </c:tx>
          <c:layout>
            <c:manualLayout>
              <c:xMode val="factor"/>
              <c:yMode val="factor"/>
              <c:x val="0.0015"/>
              <c:y val="0.1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62476382"/>
        <c:crosses val="autoZero"/>
        <c:auto val="1"/>
        <c:lblOffset val="100"/>
        <c:tickLblSkip val="5"/>
        <c:tickMarkSkip val="5"/>
        <c:noMultiLvlLbl val="0"/>
      </c:catAx>
      <c:valAx>
        <c:axId val="62476382"/>
        <c:scaling>
          <c:orientation val="minMax"/>
          <c:max val="0.09000000000000002"/>
          <c:min val="0"/>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15"/>
              <c:y val="0.144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21854901"/>
        <c:crossesAt val="1"/>
        <c:crossBetween val="midCat"/>
        <c:dispUnits/>
        <c:majorUnit val="0.01000000000000000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5" right="0.75" top="1" bottom="1" header="0.5" footer="0.5"/>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5" right="0.75" top="1" bottom="1" header="0.5" footer="0.5"/>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0</xdr:col>
      <xdr:colOff>1038225</xdr:colOff>
      <xdr:row>12</xdr:row>
      <xdr:rowOff>0</xdr:rowOff>
    </xdr:to>
    <xdr:pic>
      <xdr:nvPicPr>
        <xdr:cNvPr id="1" name="Picture 1" descr="cc-by"/>
        <xdr:cNvPicPr preferRelativeResize="1">
          <a:picLocks noChangeAspect="1"/>
        </xdr:cNvPicPr>
      </xdr:nvPicPr>
      <xdr:blipFill>
        <a:blip r:embed="rId1"/>
        <a:stretch>
          <a:fillRect/>
        </a:stretch>
      </xdr:blipFill>
      <xdr:spPr>
        <a:xfrm>
          <a:off x="19050" y="1762125"/>
          <a:ext cx="10191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zsuperfund.co.nz/index.asp?pageID=2145855927" TargetMode="External" /><Relationship Id="rId2" Type="http://schemas.openxmlformats.org/officeDocument/2006/relationships/hyperlink" Target="http://www.treasury.govt.nz/government/fiscalstrategy/model" TargetMode="External" /><Relationship Id="rId3" Type="http://schemas.openxmlformats.org/officeDocument/2006/relationships/hyperlink" Target="http://www.legislation.govt.nz/act/public/2001/0084/latest/DLM113924.html"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5" sqref="A5"/>
    </sheetView>
  </sheetViews>
  <sheetFormatPr defaultColWidth="9.33203125" defaultRowHeight="13.5" customHeight="1"/>
  <cols>
    <col min="1" max="1" width="102.16015625" style="103" customWidth="1"/>
    <col min="2" max="16384" width="9.33203125" style="103" customWidth="1"/>
  </cols>
  <sheetData>
    <row r="1" ht="15.75">
      <c r="A1" s="109" t="s">
        <v>253</v>
      </c>
    </row>
    <row r="2" ht="13.5" customHeight="1">
      <c r="A2" s="104" t="s">
        <v>248</v>
      </c>
    </row>
    <row r="3" ht="13.5" customHeight="1">
      <c r="A3" s="104"/>
    </row>
    <row r="4" ht="13.5" customHeight="1">
      <c r="A4" s="104" t="s">
        <v>249</v>
      </c>
    </row>
    <row r="5" ht="13.5" customHeight="1">
      <c r="A5" s="104" t="s">
        <v>254</v>
      </c>
    </row>
    <row r="6" ht="13.5" customHeight="1">
      <c r="A6" s="105"/>
    </row>
    <row r="7" ht="13.5" customHeight="1">
      <c r="A7" s="104"/>
    </row>
    <row r="8" ht="13.5">
      <c r="A8" s="106" t="s">
        <v>255</v>
      </c>
    </row>
    <row r="9" ht="13.5" customHeight="1">
      <c r="A9" s="107"/>
    </row>
    <row r="10" ht="13.5" customHeight="1">
      <c r="A10" s="108" t="s">
        <v>250</v>
      </c>
    </row>
    <row r="11" ht="13.5" customHeight="1">
      <c r="A11" s="107"/>
    </row>
    <row r="12" ht="13.5" customHeight="1">
      <c r="A12" s="107"/>
    </row>
    <row r="13" ht="26.25">
      <c r="A13" s="105" t="s">
        <v>251</v>
      </c>
    </row>
    <row r="14" ht="51.75">
      <c r="A14" s="105" t="s">
        <v>252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9.33203125" defaultRowHeight="10.5"/>
  <cols>
    <col min="1" max="1" width="9.33203125" style="3" customWidth="1"/>
    <col min="2" max="16384" width="9.33203125" style="3" customWidth="1"/>
  </cols>
  <sheetData>
    <row r="1" ht="13.5" customHeight="1">
      <c r="A1" s="2" t="s">
        <v>5</v>
      </c>
    </row>
    <row r="2" ht="13.5" customHeight="1">
      <c r="A2" s="2" t="s">
        <v>233</v>
      </c>
    </row>
    <row r="3" ht="13.5" customHeight="1"/>
    <row r="4" ht="13.5" customHeight="1">
      <c r="A4" s="3" t="s">
        <v>196</v>
      </c>
    </row>
    <row r="5" ht="13.5" customHeight="1">
      <c r="A5" s="3" t="s">
        <v>197</v>
      </c>
    </row>
    <row r="6" ht="13.5" customHeight="1">
      <c r="A6" s="3" t="s">
        <v>200</v>
      </c>
    </row>
    <row r="7" ht="13.5" customHeight="1">
      <c r="A7" s="13" t="s">
        <v>201</v>
      </c>
    </row>
    <row r="8" ht="13.5" customHeight="1">
      <c r="A8" s="13"/>
    </row>
    <row r="9" ht="13.5" customHeight="1">
      <c r="A9" s="3" t="s">
        <v>234</v>
      </c>
    </row>
    <row r="10" ht="13.5" customHeight="1">
      <c r="A10" s="3" t="s">
        <v>235</v>
      </c>
    </row>
    <row r="11" ht="13.5" customHeight="1">
      <c r="A11" s="3" t="s">
        <v>198</v>
      </c>
    </row>
    <row r="12" ht="13.5" customHeight="1">
      <c r="A12" s="3" t="s">
        <v>199</v>
      </c>
    </row>
    <row r="13" ht="13.5" customHeight="1"/>
    <row r="14" ht="13.5" customHeight="1">
      <c r="A14" s="3" t="s">
        <v>28</v>
      </c>
    </row>
    <row r="15" ht="13.5" customHeight="1">
      <c r="A15" s="3" t="s">
        <v>180</v>
      </c>
    </row>
    <row r="16" ht="13.5" customHeight="1">
      <c r="A16" s="3" t="s">
        <v>181</v>
      </c>
    </row>
    <row r="17" ht="13.5" customHeight="1"/>
    <row r="18" ht="13.5" customHeight="1">
      <c r="A18" s="3" t="s">
        <v>179</v>
      </c>
    </row>
    <row r="19" ht="13.5" customHeight="1">
      <c r="A19" s="3" t="s">
        <v>238</v>
      </c>
    </row>
    <row r="20" ht="13.5" customHeight="1">
      <c r="A20" s="3" t="s">
        <v>182</v>
      </c>
    </row>
    <row r="21" ht="13.5" customHeight="1">
      <c r="A21" s="3" t="s">
        <v>186</v>
      </c>
    </row>
    <row r="22" ht="13.5" customHeight="1">
      <c r="A22" s="3" t="s">
        <v>183</v>
      </c>
    </row>
    <row r="23" ht="13.5" customHeight="1">
      <c r="A23" s="3" t="s">
        <v>90</v>
      </c>
    </row>
    <row r="24" ht="13.5" customHeight="1">
      <c r="A24" s="3" t="s">
        <v>184</v>
      </c>
    </row>
    <row r="25" ht="13.5" customHeight="1">
      <c r="A25" s="3" t="s">
        <v>40</v>
      </c>
    </row>
    <row r="26" ht="13.5" customHeight="1">
      <c r="A26" s="3" t="s">
        <v>185</v>
      </c>
    </row>
    <row r="27" ht="13.5" customHeight="1">
      <c r="A27" s="3" t="s">
        <v>41</v>
      </c>
    </row>
    <row r="28" ht="13.5" customHeight="1">
      <c r="A28" s="3" t="s">
        <v>191</v>
      </c>
    </row>
    <row r="29" ht="13.5" customHeight="1">
      <c r="A29" s="3" t="s">
        <v>17</v>
      </c>
    </row>
    <row r="30" ht="13.5" customHeight="1">
      <c r="A30" s="3" t="s">
        <v>187</v>
      </c>
    </row>
    <row r="31" ht="13.5" customHeight="1">
      <c r="A31" s="3" t="s">
        <v>188</v>
      </c>
    </row>
    <row r="32" ht="13.5" customHeight="1">
      <c r="A32" s="3" t="s">
        <v>237</v>
      </c>
    </row>
    <row r="33" ht="13.5" customHeight="1">
      <c r="A33" s="3" t="s">
        <v>193</v>
      </c>
    </row>
    <row r="34" ht="13.5" customHeight="1">
      <c r="A34" s="3" t="s">
        <v>189</v>
      </c>
    </row>
    <row r="35" ht="13.5" customHeight="1"/>
    <row r="36" ht="13.5" customHeight="1">
      <c r="A36" s="3" t="s">
        <v>190</v>
      </c>
    </row>
    <row r="37" ht="13.5" customHeight="1">
      <c r="A37" s="3" t="s">
        <v>203</v>
      </c>
    </row>
    <row r="38" ht="13.5" customHeight="1">
      <c r="A38" s="3" t="s">
        <v>204</v>
      </c>
    </row>
    <row r="39" ht="13.5" customHeight="1">
      <c r="A39" s="3" t="s">
        <v>45</v>
      </c>
    </row>
    <row r="40" ht="13.5" customHeight="1">
      <c r="A40" s="3" t="s">
        <v>55</v>
      </c>
    </row>
    <row r="41" ht="13.5" customHeight="1">
      <c r="A41" s="3" t="s">
        <v>52</v>
      </c>
    </row>
    <row r="42" ht="13.5" customHeight="1">
      <c r="A42" s="3" t="s">
        <v>53</v>
      </c>
    </row>
    <row r="43" ht="13.5" customHeight="1">
      <c r="A43" s="3" t="s">
        <v>54</v>
      </c>
    </row>
    <row r="44" ht="13.5" customHeight="1">
      <c r="A44" s="3" t="s">
        <v>56</v>
      </c>
    </row>
    <row r="45" ht="13.5" customHeight="1">
      <c r="A45" s="4" t="s">
        <v>239</v>
      </c>
    </row>
    <row r="46" ht="13.5" customHeight="1">
      <c r="A46" s="4" t="s">
        <v>57</v>
      </c>
    </row>
    <row r="47" ht="13.5" customHeight="1"/>
    <row r="48" ht="13.5" customHeight="1">
      <c r="A48" s="3" t="s">
        <v>91</v>
      </c>
    </row>
    <row r="49" ht="13.5" customHeight="1">
      <c r="A49" s="3" t="s">
        <v>92</v>
      </c>
    </row>
    <row r="50" spans="1:11" ht="13.5" customHeight="1">
      <c r="A50" s="3" t="s">
        <v>93</v>
      </c>
      <c r="I50" s="13" t="s">
        <v>94</v>
      </c>
      <c r="K50" s="3" t="s">
        <v>95</v>
      </c>
    </row>
    <row r="51" spans="1:9" ht="13.5" customHeight="1">
      <c r="A51" s="4" t="s">
        <v>96</v>
      </c>
      <c r="I51" s="13"/>
    </row>
    <row r="52" spans="1:9" ht="13.5" customHeight="1">
      <c r="A52" s="4" t="s">
        <v>97</v>
      </c>
      <c r="I52" s="13"/>
    </row>
    <row r="53" spans="1:9" ht="13.5" customHeight="1">
      <c r="A53" s="3" t="s">
        <v>98</v>
      </c>
      <c r="I53" s="13"/>
    </row>
    <row r="54" spans="1:9" ht="13.5" customHeight="1">
      <c r="A54" s="3" t="s">
        <v>99</v>
      </c>
      <c r="I54" s="13"/>
    </row>
    <row r="55" ht="13.5" customHeight="1">
      <c r="A55" s="3" t="s">
        <v>240</v>
      </c>
    </row>
    <row r="56" ht="13.5" customHeight="1">
      <c r="A56" s="3" t="s">
        <v>241</v>
      </c>
    </row>
    <row r="57" ht="13.5" customHeight="1">
      <c r="A57" s="3" t="s">
        <v>192</v>
      </c>
    </row>
    <row r="58" ht="13.5" customHeight="1"/>
    <row r="59" ht="13.5" customHeight="1">
      <c r="A59" s="3" t="s">
        <v>242</v>
      </c>
    </row>
    <row r="60" ht="13.5" customHeight="1"/>
    <row r="61" ht="13.5" customHeight="1">
      <c r="A61" s="3" t="s">
        <v>100</v>
      </c>
    </row>
    <row r="62" ht="13.5" customHeight="1">
      <c r="A62" s="3" t="s">
        <v>101</v>
      </c>
    </row>
    <row r="63" spans="1:12" ht="13.5" customHeight="1">
      <c r="A63" s="3" t="s">
        <v>104</v>
      </c>
      <c r="I63" s="13" t="s">
        <v>102</v>
      </c>
      <c r="L63" s="3" t="s">
        <v>103</v>
      </c>
    </row>
    <row r="64" ht="13.5" customHeight="1">
      <c r="A64" s="3" t="s">
        <v>243</v>
      </c>
    </row>
    <row r="65" ht="13.5" customHeight="1"/>
    <row r="66" ht="13.5" customHeight="1">
      <c r="A66" s="3" t="s">
        <v>46</v>
      </c>
    </row>
    <row r="67" ht="13.5" customHeight="1">
      <c r="A67" s="3" t="s">
        <v>18</v>
      </c>
    </row>
    <row r="68" ht="13.5" customHeight="1">
      <c r="A68" s="3" t="s">
        <v>25</v>
      </c>
    </row>
    <row r="69" ht="13.5" customHeight="1"/>
    <row r="70" ht="13.5" customHeight="1">
      <c r="A70" s="3" t="s">
        <v>26</v>
      </c>
    </row>
    <row r="71" ht="13.5" customHeight="1">
      <c r="A71" s="3" t="s">
        <v>19</v>
      </c>
    </row>
    <row r="72" ht="13.5" customHeight="1">
      <c r="A72" s="3" t="s">
        <v>47</v>
      </c>
    </row>
  </sheetData>
  <sheetProtection/>
  <hyperlinks>
    <hyperlink ref="I50" r:id="rId1" display="Performance"/>
    <hyperlink ref="I63" r:id="rId2" display="Fiscal Strategy Model"/>
    <hyperlink ref="A7" r:id="rId3" display="New Zealand Superannuation and Retirement Income Act 2001"/>
  </hyperlinks>
  <printOptions/>
  <pageMargins left="0.3937007874015748" right="0.3937007874015748" top="0.2755905511811024" bottom="0.2755905511811024" header="0.5118110236220472" footer="0.5118110236220472"/>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dimension ref="A1:BM18"/>
  <sheetViews>
    <sheetView zoomScalePageLayoutView="0" workbookViewId="0" topLeftCell="T1">
      <selection activeCell="AI24" sqref="AI24"/>
    </sheetView>
  </sheetViews>
  <sheetFormatPr defaultColWidth="9.33203125" defaultRowHeight="10.5"/>
  <cols>
    <col min="1" max="1" width="70.66015625" style="19" customWidth="1"/>
    <col min="2" max="65" width="9.66015625" style="19" customWidth="1"/>
    <col min="66" max="16384" width="9.33203125" style="19" customWidth="1"/>
  </cols>
  <sheetData>
    <row r="1" spans="1:12" ht="12.75">
      <c r="A1" s="14" t="s">
        <v>108</v>
      </c>
      <c r="B1" s="17"/>
      <c r="C1" s="17"/>
      <c r="D1" s="17"/>
      <c r="E1" s="17"/>
      <c r="F1" s="17"/>
      <c r="G1" s="17"/>
      <c r="H1" s="17"/>
      <c r="I1" s="17"/>
      <c r="J1" s="17"/>
      <c r="K1" s="17"/>
      <c r="L1" s="17"/>
    </row>
    <row r="2" spans="1:12" ht="12.75">
      <c r="A2" s="21" t="s">
        <v>164</v>
      </c>
      <c r="B2" s="17"/>
      <c r="C2" s="17"/>
      <c r="D2" s="17"/>
      <c r="E2" s="17"/>
      <c r="F2" s="17"/>
      <c r="G2" s="17"/>
      <c r="H2" s="17"/>
      <c r="I2" s="17"/>
      <c r="J2" s="17"/>
      <c r="K2" s="17"/>
      <c r="L2" s="17"/>
    </row>
    <row r="3" spans="1:12" ht="12.75">
      <c r="A3" s="20" t="s">
        <v>165</v>
      </c>
      <c r="B3" s="17"/>
      <c r="C3" s="17"/>
      <c r="D3" s="20" t="s">
        <v>236</v>
      </c>
      <c r="E3" s="17"/>
      <c r="F3" s="17"/>
      <c r="G3" s="17"/>
      <c r="H3" s="17"/>
      <c r="I3" s="17"/>
      <c r="J3" s="17"/>
      <c r="K3" s="17"/>
      <c r="L3" s="17"/>
    </row>
    <row r="4" spans="1:12" ht="12.75">
      <c r="A4" s="14" t="s">
        <v>194</v>
      </c>
      <c r="B4" s="17"/>
      <c r="C4" s="17"/>
      <c r="D4" s="17"/>
      <c r="E4" s="17"/>
      <c r="F4" s="17"/>
      <c r="G4" s="17"/>
      <c r="H4" s="17"/>
      <c r="I4" s="17"/>
      <c r="J4" s="17"/>
      <c r="K4" s="17"/>
      <c r="L4" s="17"/>
    </row>
    <row r="5" spans="1:12" ht="12.75">
      <c r="A5" s="14"/>
      <c r="B5" s="17"/>
      <c r="C5" s="17"/>
      <c r="D5" s="17"/>
      <c r="E5" s="17"/>
      <c r="F5" s="17"/>
      <c r="G5" s="17"/>
      <c r="H5" s="17"/>
      <c r="I5" s="17"/>
      <c r="J5" s="17"/>
      <c r="K5" s="17"/>
      <c r="L5" s="17"/>
    </row>
    <row r="6" spans="1:65" ht="12.75" customHeight="1">
      <c r="A6" s="15" t="s">
        <v>168</v>
      </c>
      <c r="B6" s="22" t="s">
        <v>111</v>
      </c>
      <c r="C6" s="22" t="s">
        <v>112</v>
      </c>
      <c r="D6" s="22" t="s">
        <v>113</v>
      </c>
      <c r="E6" s="22" t="s">
        <v>114</v>
      </c>
      <c r="F6" s="22" t="s">
        <v>115</v>
      </c>
      <c r="G6" s="22" t="s">
        <v>75</v>
      </c>
      <c r="H6" s="22" t="s">
        <v>76</v>
      </c>
      <c r="I6" s="22" t="s">
        <v>77</v>
      </c>
      <c r="J6" s="22" t="s">
        <v>78</v>
      </c>
      <c r="K6" s="22" t="s">
        <v>79</v>
      </c>
      <c r="L6" s="22" t="s">
        <v>80</v>
      </c>
      <c r="M6" s="22" t="s">
        <v>81</v>
      </c>
      <c r="N6" s="22" t="s">
        <v>82</v>
      </c>
      <c r="O6" s="22" t="s">
        <v>83</v>
      </c>
      <c r="P6" s="22" t="s">
        <v>84</v>
      </c>
      <c r="Q6" s="22" t="s">
        <v>85</v>
      </c>
      <c r="R6" s="22" t="s">
        <v>116</v>
      </c>
      <c r="S6" s="22" t="s">
        <v>117</v>
      </c>
      <c r="T6" s="23" t="s">
        <v>118</v>
      </c>
      <c r="U6" s="23" t="s">
        <v>119</v>
      </c>
      <c r="V6" s="23" t="s">
        <v>120</v>
      </c>
      <c r="W6" s="23" t="s">
        <v>121</v>
      </c>
      <c r="X6" s="23" t="s">
        <v>122</v>
      </c>
      <c r="Y6" s="15" t="s">
        <v>123</v>
      </c>
      <c r="Z6" s="15" t="s">
        <v>124</v>
      </c>
      <c r="AA6" s="15" t="s">
        <v>125</v>
      </c>
      <c r="AB6" s="15" t="s">
        <v>126</v>
      </c>
      <c r="AC6" s="15" t="s">
        <v>127</v>
      </c>
      <c r="AD6" s="15" t="s">
        <v>128</v>
      </c>
      <c r="AE6" s="15" t="s">
        <v>129</v>
      </c>
      <c r="AF6" s="15" t="s">
        <v>130</v>
      </c>
      <c r="AG6" s="15" t="s">
        <v>131</v>
      </c>
      <c r="AH6" s="15" t="s">
        <v>132</v>
      </c>
      <c r="AI6" s="15" t="s">
        <v>133</v>
      </c>
      <c r="AJ6" s="15" t="s">
        <v>134</v>
      </c>
      <c r="AK6" s="15" t="s">
        <v>135</v>
      </c>
      <c r="AL6" s="15" t="s">
        <v>136</v>
      </c>
      <c r="AM6" s="15" t="s">
        <v>137</v>
      </c>
      <c r="AN6" s="15" t="s">
        <v>138</v>
      </c>
      <c r="AO6" s="15" t="s">
        <v>139</v>
      </c>
      <c r="AP6" s="15" t="s">
        <v>140</v>
      </c>
      <c r="AQ6" s="15" t="s">
        <v>141</v>
      </c>
      <c r="AR6" s="15" t="s">
        <v>142</v>
      </c>
      <c r="AS6" s="15" t="s">
        <v>143</v>
      </c>
      <c r="AT6" s="15" t="s">
        <v>144</v>
      </c>
      <c r="AU6" s="15" t="s">
        <v>145</v>
      </c>
      <c r="AV6" s="15" t="s">
        <v>146</v>
      </c>
      <c r="AW6" s="15" t="s">
        <v>147</v>
      </c>
      <c r="AX6" s="15" t="s">
        <v>148</v>
      </c>
      <c r="AY6" s="15" t="s">
        <v>149</v>
      </c>
      <c r="AZ6" s="15" t="s">
        <v>150</v>
      </c>
      <c r="BA6" s="15" t="s">
        <v>151</v>
      </c>
      <c r="BB6" s="15" t="s">
        <v>152</v>
      </c>
      <c r="BC6" s="15" t="s">
        <v>153</v>
      </c>
      <c r="BD6" s="15" t="s">
        <v>154</v>
      </c>
      <c r="BE6" s="15" t="s">
        <v>155</v>
      </c>
      <c r="BF6" s="15" t="s">
        <v>156</v>
      </c>
      <c r="BG6" s="15" t="s">
        <v>157</v>
      </c>
      <c r="BH6" s="15" t="s">
        <v>158</v>
      </c>
      <c r="BI6" s="15" t="s">
        <v>159</v>
      </c>
      <c r="BJ6" s="15" t="s">
        <v>160</v>
      </c>
      <c r="BK6" s="15" t="s">
        <v>161</v>
      </c>
      <c r="BL6" s="15" t="s">
        <v>162</v>
      </c>
      <c r="BM6" s="15" t="s">
        <v>163</v>
      </c>
    </row>
    <row r="7" spans="1:14" ht="12.75" customHeight="1">
      <c r="A7" s="15"/>
      <c r="B7" s="15"/>
      <c r="C7" s="15"/>
      <c r="D7" s="15"/>
      <c r="E7" s="15"/>
      <c r="F7" s="15"/>
      <c r="G7" s="15"/>
      <c r="H7" s="15"/>
      <c r="I7" s="15"/>
      <c r="J7" s="15"/>
      <c r="K7" s="15"/>
      <c r="L7" s="15"/>
      <c r="M7" s="15"/>
      <c r="N7" s="15"/>
    </row>
    <row r="8" spans="1:65" ht="12.75" customHeight="1">
      <c r="A8" s="15" t="s">
        <v>110</v>
      </c>
      <c r="B8" s="24">
        <v>102.215</v>
      </c>
      <c r="C8" s="24">
        <v>104.863</v>
      </c>
      <c r="D8" s="24">
        <v>108.314</v>
      </c>
      <c r="E8" s="24">
        <v>114.673</v>
      </c>
      <c r="F8" s="24">
        <v>122.194</v>
      </c>
      <c r="G8" s="24">
        <v>130.042</v>
      </c>
      <c r="H8" s="24">
        <v>137.365</v>
      </c>
      <c r="I8" s="24">
        <v>147.735</v>
      </c>
      <c r="J8" s="24">
        <v>157.097</v>
      </c>
      <c r="K8" s="24">
        <v>164.969</v>
      </c>
      <c r="L8" s="24">
        <v>174.967</v>
      </c>
      <c r="M8" s="24">
        <v>188.108</v>
      </c>
      <c r="N8" s="24">
        <v>187.493</v>
      </c>
      <c r="O8" s="24">
        <v>195.401</v>
      </c>
      <c r="P8" s="24">
        <v>203.757</v>
      </c>
      <c r="Q8" s="24">
        <v>212.334</v>
      </c>
      <c r="R8" s="24">
        <v>216.59</v>
      </c>
      <c r="S8" s="24">
        <v>234.184</v>
      </c>
      <c r="T8" s="25">
        <v>239.771</v>
      </c>
      <c r="U8" s="25">
        <v>249.89</v>
      </c>
      <c r="V8" s="25">
        <v>262.825</v>
      </c>
      <c r="W8" s="25">
        <v>275.207</v>
      </c>
      <c r="X8" s="25">
        <v>285.765</v>
      </c>
      <c r="Y8" s="29">
        <v>298.3155905595912</v>
      </c>
      <c r="Z8" s="29">
        <v>311.3128400044067</v>
      </c>
      <c r="AA8" s="29">
        <v>325.31451977743154</v>
      </c>
      <c r="AB8" s="29">
        <v>339.9180245709957</v>
      </c>
      <c r="AC8" s="29">
        <v>355.0643768863269</v>
      </c>
      <c r="AD8" s="29">
        <v>370.835395084937</v>
      </c>
      <c r="AE8" s="29">
        <v>387.1163135875001</v>
      </c>
      <c r="AF8" s="29">
        <v>403.87397817747075</v>
      </c>
      <c r="AG8" s="29">
        <v>421.1201787819001</v>
      </c>
      <c r="AH8" s="29">
        <v>438.78831871975996</v>
      </c>
      <c r="AI8" s="29">
        <v>456.970479261238</v>
      </c>
      <c r="AJ8" s="29">
        <v>475.71741219510415</v>
      </c>
      <c r="AK8" s="29">
        <v>495.10245792130775</v>
      </c>
      <c r="AL8" s="29">
        <v>515.1884631379754</v>
      </c>
      <c r="AM8" s="29">
        <v>536.0035238592701</v>
      </c>
      <c r="AN8" s="29">
        <v>557.5230362121387</v>
      </c>
      <c r="AO8" s="29">
        <v>579.8070084499332</v>
      </c>
      <c r="AP8" s="29">
        <v>602.9295154938235</v>
      </c>
      <c r="AQ8" s="29">
        <v>626.972330167854</v>
      </c>
      <c r="AR8" s="29">
        <v>651.9762651193093</v>
      </c>
      <c r="AS8" s="29">
        <v>678.0463093796984</v>
      </c>
      <c r="AT8" s="29">
        <v>705.2225797238754</v>
      </c>
      <c r="AU8" s="29">
        <v>733.5605817182077</v>
      </c>
      <c r="AV8" s="29">
        <v>763.1435837770139</v>
      </c>
      <c r="AW8" s="29">
        <v>793.9240049307214</v>
      </c>
      <c r="AX8" s="29">
        <v>825.9503297248094</v>
      </c>
      <c r="AY8" s="29">
        <v>859.2101612946925</v>
      </c>
      <c r="AZ8" s="29">
        <v>893.706897363513</v>
      </c>
      <c r="BA8" s="29">
        <v>929.460094844999</v>
      </c>
      <c r="BB8" s="29">
        <v>966.4449473881381</v>
      </c>
      <c r="BC8" s="30">
        <v>1004.732071684996</v>
      </c>
      <c r="BD8" s="30">
        <v>1044.2775104109185</v>
      </c>
      <c r="BE8" s="30">
        <v>1085.164368949406</v>
      </c>
      <c r="BF8" s="30">
        <v>1127.3300545169673</v>
      </c>
      <c r="BG8" s="30">
        <v>1170.842751093514</v>
      </c>
      <c r="BH8" s="30">
        <v>1215.6829451979975</v>
      </c>
      <c r="BI8" s="30">
        <v>1261.8781444515744</v>
      </c>
      <c r="BJ8" s="30">
        <v>1309.5357547013787</v>
      </c>
      <c r="BK8" s="30">
        <v>1358.724572926727</v>
      </c>
      <c r="BL8" s="30">
        <v>1409.449789710068</v>
      </c>
      <c r="BM8" s="30">
        <v>1462.0231482951174</v>
      </c>
    </row>
    <row r="9" spans="1:12" ht="12.75" customHeight="1">
      <c r="A9" s="15"/>
      <c r="B9" s="16"/>
      <c r="C9" s="16"/>
      <c r="D9" s="16"/>
      <c r="E9" s="16"/>
      <c r="F9" s="16"/>
      <c r="G9" s="16"/>
      <c r="H9" s="16"/>
      <c r="I9" s="16"/>
      <c r="J9" s="16"/>
      <c r="K9" s="16"/>
      <c r="L9" s="16"/>
    </row>
    <row r="10" spans="1:65" ht="12.75" customHeight="1">
      <c r="A10" s="15" t="s">
        <v>109</v>
      </c>
      <c r="B10" s="24">
        <v>5.102</v>
      </c>
      <c r="C10" s="24">
        <v>5.106</v>
      </c>
      <c r="D10" s="24">
        <v>5.071</v>
      </c>
      <c r="E10" s="24">
        <v>5.068</v>
      </c>
      <c r="F10" s="24">
        <v>5.273</v>
      </c>
      <c r="G10" s="24">
        <v>5.45</v>
      </c>
      <c r="H10" s="24">
        <v>5.642</v>
      </c>
      <c r="I10" s="24">
        <v>5.889</v>
      </c>
      <c r="J10" s="24">
        <v>6.083</v>
      </c>
      <c r="K10" s="24">
        <v>6.414</v>
      </c>
      <c r="L10" s="24">
        <v>6.81</v>
      </c>
      <c r="M10" s="24">
        <v>7.348</v>
      </c>
      <c r="N10" s="24">
        <v>7.744</v>
      </c>
      <c r="O10" s="24">
        <v>8.29</v>
      </c>
      <c r="P10" s="24">
        <v>8.83</v>
      </c>
      <c r="Q10" s="24">
        <v>9.584</v>
      </c>
      <c r="R10" s="24">
        <v>10.235</v>
      </c>
      <c r="S10" s="24">
        <v>10.913</v>
      </c>
      <c r="T10" s="25">
        <v>11.589</v>
      </c>
      <c r="U10" s="25">
        <v>12.256</v>
      </c>
      <c r="V10" s="25">
        <v>12.861</v>
      </c>
      <c r="W10" s="25">
        <v>13.571</v>
      </c>
      <c r="X10" s="25">
        <v>14.383</v>
      </c>
      <c r="Y10" s="29">
        <v>15.165867363168683</v>
      </c>
      <c r="Z10" s="29">
        <v>16.233862125171537</v>
      </c>
      <c r="AA10" s="29">
        <v>17.379058353006858</v>
      </c>
      <c r="AB10" s="29">
        <v>18.583197977039696</v>
      </c>
      <c r="AC10" s="29">
        <v>19.892185370411916</v>
      </c>
      <c r="AD10" s="29">
        <v>21.274928950046096</v>
      </c>
      <c r="AE10" s="29">
        <v>22.765665562791824</v>
      </c>
      <c r="AF10" s="29">
        <v>24.355627711263256</v>
      </c>
      <c r="AG10" s="29">
        <v>26.003268449159464</v>
      </c>
      <c r="AH10" s="29">
        <v>27.693475807161786</v>
      </c>
      <c r="AI10" s="29">
        <v>29.38795226518977</v>
      </c>
      <c r="AJ10" s="29">
        <v>31.126008973012752</v>
      </c>
      <c r="AK10" s="29">
        <v>32.93581657426616</v>
      </c>
      <c r="AL10" s="29">
        <v>34.82808033306027</v>
      </c>
      <c r="AM10" s="29">
        <v>36.80552131192222</v>
      </c>
      <c r="AN10" s="29">
        <v>38.84258168483196</v>
      </c>
      <c r="AO10" s="29">
        <v>41.00032389324829</v>
      </c>
      <c r="AP10" s="29">
        <v>43.197206732453516</v>
      </c>
      <c r="AQ10" s="29">
        <v>45.39747660679163</v>
      </c>
      <c r="AR10" s="29">
        <v>47.587772631179874</v>
      </c>
      <c r="AS10" s="29">
        <v>49.7573076290758</v>
      </c>
      <c r="AT10" s="29">
        <v>51.89690841332998</v>
      </c>
      <c r="AU10" s="29">
        <v>54.095952871831216</v>
      </c>
      <c r="AV10" s="29">
        <v>56.31209293513775</v>
      </c>
      <c r="AW10" s="29">
        <v>58.645978170844295</v>
      </c>
      <c r="AX10" s="29">
        <v>61.05691162489762</v>
      </c>
      <c r="AY10" s="29">
        <v>63.565910803851345</v>
      </c>
      <c r="AZ10" s="29">
        <v>66.18319958705398</v>
      </c>
      <c r="BA10" s="29">
        <v>68.95800550316221</v>
      </c>
      <c r="BB10" s="29">
        <v>71.84055432366056</v>
      </c>
      <c r="BC10" s="29">
        <v>74.8529964950751</v>
      </c>
      <c r="BD10" s="29">
        <v>78.04236035662512</v>
      </c>
      <c r="BE10" s="29">
        <v>81.44051212133284</v>
      </c>
      <c r="BF10" s="29">
        <v>85.1345981705863</v>
      </c>
      <c r="BG10" s="29">
        <v>89.1085544365712</v>
      </c>
      <c r="BH10" s="29">
        <v>93.43655354277624</v>
      </c>
      <c r="BI10" s="29">
        <v>98.11201573036783</v>
      </c>
      <c r="BJ10" s="29">
        <v>102.91855137231853</v>
      </c>
      <c r="BK10" s="29">
        <v>107.9379324075889</v>
      </c>
      <c r="BL10" s="29">
        <v>113.12491223356062</v>
      </c>
      <c r="BM10" s="29">
        <v>118.56101197293845</v>
      </c>
    </row>
    <row r="11" spans="1:65" ht="12.75" customHeight="1">
      <c r="A11" s="18" t="s">
        <v>166</v>
      </c>
      <c r="B11" s="26">
        <f>B$10/B$8</f>
        <v>0.04991439612581324</v>
      </c>
      <c r="C11" s="26">
        <f aca="true" t="shared" si="0" ref="C11:BM11">C$10/C$8</f>
        <v>0.048692103029667276</v>
      </c>
      <c r="D11" s="26">
        <f t="shared" si="0"/>
        <v>0.0468175859076389</v>
      </c>
      <c r="E11" s="26">
        <f t="shared" si="0"/>
        <v>0.04419523340280623</v>
      </c>
      <c r="F11" s="26">
        <f t="shared" si="0"/>
        <v>0.04315269162151988</v>
      </c>
      <c r="G11" s="26">
        <f t="shared" si="0"/>
        <v>0.041909536918841604</v>
      </c>
      <c r="H11" s="26">
        <f t="shared" si="0"/>
        <v>0.04107305354347905</v>
      </c>
      <c r="I11" s="26">
        <f t="shared" si="0"/>
        <v>0.039861914915219815</v>
      </c>
      <c r="J11" s="26">
        <f t="shared" si="0"/>
        <v>0.03872129957924085</v>
      </c>
      <c r="K11" s="26">
        <f t="shared" si="0"/>
        <v>0.03888003200601325</v>
      </c>
      <c r="L11" s="26">
        <f t="shared" si="0"/>
        <v>0.03892162522075591</v>
      </c>
      <c r="M11" s="26">
        <f t="shared" si="0"/>
        <v>0.039062666127969034</v>
      </c>
      <c r="N11" s="26">
        <f t="shared" si="0"/>
        <v>0.041302875307344805</v>
      </c>
      <c r="O11" s="26">
        <f t="shared" si="0"/>
        <v>0.042425576122947166</v>
      </c>
      <c r="P11" s="26">
        <f t="shared" si="0"/>
        <v>0.04333593447096296</v>
      </c>
      <c r="Q11" s="26">
        <f t="shared" si="0"/>
        <v>0.04513643599235167</v>
      </c>
      <c r="R11" s="26">
        <f t="shared" si="0"/>
        <v>0.04725518260307493</v>
      </c>
      <c r="S11" s="26">
        <f t="shared" si="0"/>
        <v>0.04660010931575172</v>
      </c>
      <c r="T11" s="28">
        <f t="shared" si="0"/>
        <v>0.04833361832748748</v>
      </c>
      <c r="U11" s="28">
        <f t="shared" si="0"/>
        <v>0.0490455800552243</v>
      </c>
      <c r="V11" s="28">
        <f t="shared" si="0"/>
        <v>0.0489337011319319</v>
      </c>
      <c r="W11" s="28">
        <f t="shared" si="0"/>
        <v>0.04931197244256142</v>
      </c>
      <c r="X11" s="28">
        <f t="shared" si="0"/>
        <v>0.050331566147008906</v>
      </c>
      <c r="Y11" s="27">
        <f t="shared" si="0"/>
        <v>0.050838333104615815</v>
      </c>
      <c r="Z11" s="27">
        <f t="shared" si="0"/>
        <v>0.05214645860717387</v>
      </c>
      <c r="AA11" s="27">
        <f t="shared" si="0"/>
        <v>0.05342232607661344</v>
      </c>
      <c r="AB11" s="27">
        <f t="shared" si="0"/>
        <v>0.05466964571970906</v>
      </c>
      <c r="AC11" s="27">
        <f t="shared" si="0"/>
        <v>0.05602416537770658</v>
      </c>
      <c r="AD11" s="27">
        <f t="shared" si="0"/>
        <v>0.05737027595538241</v>
      </c>
      <c r="AE11" s="27">
        <f t="shared" si="0"/>
        <v>0.05880833424925165</v>
      </c>
      <c r="AF11" s="27">
        <f t="shared" si="0"/>
        <v>0.060305018464350976</v>
      </c>
      <c r="AG11" s="27">
        <f t="shared" si="0"/>
        <v>0.06174785669111017</v>
      </c>
      <c r="AH11" s="27">
        <f t="shared" si="0"/>
        <v>0.0631135210890806</v>
      </c>
      <c r="AI11" s="27">
        <f t="shared" si="0"/>
        <v>0.06431039552642405</v>
      </c>
      <c r="AJ11" s="27">
        <f t="shared" si="0"/>
        <v>0.06542961887686205</v>
      </c>
      <c r="AK11" s="27">
        <f t="shared" si="0"/>
        <v>0.06652323382224255</v>
      </c>
      <c r="AL11" s="27">
        <f t="shared" si="0"/>
        <v>0.06760260142652452</v>
      </c>
      <c r="AM11" s="27">
        <f t="shared" si="0"/>
        <v>0.06866656593396886</v>
      </c>
      <c r="AN11" s="27">
        <f t="shared" si="0"/>
        <v>0.06966991345995663</v>
      </c>
      <c r="AO11" s="27">
        <f t="shared" si="0"/>
        <v>0.07071374318647738</v>
      </c>
      <c r="AP11" s="27">
        <f t="shared" si="0"/>
        <v>0.07164553338722067</v>
      </c>
      <c r="AQ11" s="27">
        <f t="shared" si="0"/>
        <v>0.07240746428895474</v>
      </c>
      <c r="AR11" s="27">
        <f t="shared" si="0"/>
        <v>0.07299003840649242</v>
      </c>
      <c r="AS11" s="27">
        <f t="shared" si="0"/>
        <v>0.07338334703804465</v>
      </c>
      <c r="AT11" s="27">
        <f t="shared" si="0"/>
        <v>0.07358940270127175</v>
      </c>
      <c r="AU11" s="27">
        <f t="shared" si="0"/>
        <v>0.0737443562536077</v>
      </c>
      <c r="AV11" s="27">
        <f t="shared" si="0"/>
        <v>0.0737896434330657</v>
      </c>
      <c r="AW11" s="27">
        <f t="shared" si="0"/>
        <v>0.07386850354268076</v>
      </c>
      <c r="AX11" s="27">
        <f t="shared" si="0"/>
        <v>0.07392322446949152</v>
      </c>
      <c r="AY11" s="27">
        <f t="shared" si="0"/>
        <v>0.07398179591832069</v>
      </c>
      <c r="AZ11" s="27">
        <f t="shared" si="0"/>
        <v>0.07405470382101587</v>
      </c>
      <c r="BA11" s="27">
        <f t="shared" si="0"/>
        <v>0.07419146436261145</v>
      </c>
      <c r="BB11" s="27">
        <f t="shared" si="0"/>
        <v>0.07433486461677197</v>
      </c>
      <c r="BC11" s="27">
        <f t="shared" si="0"/>
        <v>0.07450045500144346</v>
      </c>
      <c r="BD11" s="27">
        <f t="shared" si="0"/>
        <v>0.07473335351818101</v>
      </c>
      <c r="BE11" s="27">
        <f t="shared" si="0"/>
        <v>0.07504901050167993</v>
      </c>
      <c r="BF11" s="27">
        <f t="shared" si="0"/>
        <v>0.07551878691557136</v>
      </c>
      <c r="BG11" s="27">
        <f t="shared" si="0"/>
        <v>0.07610633823658032</v>
      </c>
      <c r="BH11" s="27">
        <f t="shared" si="0"/>
        <v>0.07685931098388346</v>
      </c>
      <c r="BI11" s="27">
        <f t="shared" si="0"/>
        <v>0.07775078454426228</v>
      </c>
      <c r="BJ11" s="27">
        <f t="shared" si="0"/>
        <v>0.07859163142573963</v>
      </c>
      <c r="BK11" s="27">
        <f t="shared" si="0"/>
        <v>0.07944062730468462</v>
      </c>
      <c r="BL11" s="27">
        <f t="shared" si="0"/>
        <v>0.08026175395494654</v>
      </c>
      <c r="BM11" s="27">
        <f t="shared" si="0"/>
        <v>0.08109379944578432</v>
      </c>
    </row>
    <row r="12" spans="1:19" ht="12.75" customHeight="1">
      <c r="A12" s="18"/>
      <c r="B12" s="26"/>
      <c r="C12" s="26"/>
      <c r="D12" s="26"/>
      <c r="E12" s="26"/>
      <c r="F12" s="26"/>
      <c r="G12" s="26"/>
      <c r="H12" s="26"/>
      <c r="I12" s="26"/>
      <c r="J12" s="26"/>
      <c r="K12" s="26"/>
      <c r="L12" s="26"/>
      <c r="M12" s="26"/>
      <c r="N12" s="26"/>
      <c r="O12" s="26"/>
      <c r="P12" s="26"/>
      <c r="Q12" s="26"/>
      <c r="R12" s="26"/>
      <c r="S12" s="26"/>
    </row>
    <row r="13" spans="1:65" ht="12.75" customHeight="1">
      <c r="A13" s="15" t="s">
        <v>107</v>
      </c>
      <c r="B13" s="24">
        <v>4.161</v>
      </c>
      <c r="C13" s="24">
        <v>4.171</v>
      </c>
      <c r="D13" s="24">
        <v>4.198</v>
      </c>
      <c r="E13" s="24">
        <v>4.199</v>
      </c>
      <c r="F13" s="24">
        <v>4.358</v>
      </c>
      <c r="G13" s="24">
        <v>4.492</v>
      </c>
      <c r="H13" s="24">
        <v>4.644</v>
      </c>
      <c r="I13" s="24">
        <v>4.837</v>
      </c>
      <c r="J13" s="24">
        <v>4.984</v>
      </c>
      <c r="K13" s="24">
        <v>5.239</v>
      </c>
      <c r="L13" s="24">
        <v>5.542</v>
      </c>
      <c r="M13" s="24">
        <v>5.966</v>
      </c>
      <c r="N13" s="24">
        <v>6.455</v>
      </c>
      <c r="O13" s="24">
        <v>6.963</v>
      </c>
      <c r="P13" s="24">
        <v>7.561</v>
      </c>
      <c r="Q13" s="24">
        <v>8.238</v>
      </c>
      <c r="R13" s="24">
        <v>8.775</v>
      </c>
      <c r="S13" s="24">
        <v>9.333</v>
      </c>
      <c r="T13" s="25">
        <v>9.885</v>
      </c>
      <c r="U13" s="25">
        <v>10.426</v>
      </c>
      <c r="V13" s="25">
        <v>10.916</v>
      </c>
      <c r="W13" s="25">
        <v>11.502</v>
      </c>
      <c r="X13" s="25">
        <v>12.174</v>
      </c>
      <c r="Y13" s="29">
        <v>12.836631389780683</v>
      </c>
      <c r="Z13" s="29">
        <v>13.740599145646824</v>
      </c>
      <c r="AA13" s="29">
        <v>14.709911450288915</v>
      </c>
      <c r="AB13" s="29">
        <v>15.72911438312461</v>
      </c>
      <c r="AC13" s="29">
        <v>16.837062135812744</v>
      </c>
      <c r="AD13" s="29">
        <v>18.00743829784198</v>
      </c>
      <c r="AE13" s="29">
        <v>19.269221481014235</v>
      </c>
      <c r="AF13" s="29">
        <v>20.61499073607168</v>
      </c>
      <c r="AG13" s="29">
        <v>22.009580066750146</v>
      </c>
      <c r="AH13" s="29">
        <v>23.440198461822124</v>
      </c>
      <c r="AI13" s="29">
        <v>24.874430291067252</v>
      </c>
      <c r="AJ13" s="29">
        <v>26.345549136999047</v>
      </c>
      <c r="AK13" s="29">
        <v>27.877399080519805</v>
      </c>
      <c r="AL13" s="29">
        <v>29.479041227468244</v>
      </c>
      <c r="AM13" s="29">
        <v>31.152778728453118</v>
      </c>
      <c r="AN13" s="29">
        <v>32.87697903296561</v>
      </c>
      <c r="AO13" s="29">
        <v>34.70332636281755</v>
      </c>
      <c r="AP13" s="29">
        <v>36.5628029452054</v>
      </c>
      <c r="AQ13" s="29">
        <v>38.42514636800956</v>
      </c>
      <c r="AR13" s="29">
        <v>40.27904776555544</v>
      </c>
      <c r="AS13" s="29">
        <v>42.11537670001869</v>
      </c>
      <c r="AT13" s="29">
        <v>43.926368839872026</v>
      </c>
      <c r="AU13" s="29">
        <v>45.78767505121834</v>
      </c>
      <c r="AV13" s="29">
        <v>47.66345125442308</v>
      </c>
      <c r="AW13" s="29">
        <v>49.6388888445984</v>
      </c>
      <c r="AX13" s="29">
        <v>51.67954127243997</v>
      </c>
      <c r="AY13" s="29">
        <v>53.8031980898343</v>
      </c>
      <c r="AZ13" s="29">
        <v>56.018512950900046</v>
      </c>
      <c r="BA13" s="29">
        <v>58.36715281898749</v>
      </c>
      <c r="BB13" s="29">
        <v>60.806987995289155</v>
      </c>
      <c r="BC13" s="29">
        <v>63.35676697010669</v>
      </c>
      <c r="BD13" s="29">
        <v>66.05629527786654</v>
      </c>
      <c r="BE13" s="29">
        <v>68.93254498818787</v>
      </c>
      <c r="BF13" s="29">
        <v>72.05927818457329</v>
      </c>
      <c r="BG13" s="29">
        <v>75.4228979844829</v>
      </c>
      <c r="BH13" s="29">
        <v>79.08618527635109</v>
      </c>
      <c r="BI13" s="29">
        <v>83.04357084763247</v>
      </c>
      <c r="BJ13" s="29">
        <v>87.11189907575648</v>
      </c>
      <c r="BK13" s="29">
        <v>91.3603830306603</v>
      </c>
      <c r="BL13" s="29">
        <v>95.75072526811981</v>
      </c>
      <c r="BM13" s="29">
        <v>100.3519265632033</v>
      </c>
    </row>
    <row r="14" spans="1:65" ht="12.75">
      <c r="A14" s="18" t="s">
        <v>167</v>
      </c>
      <c r="B14" s="26">
        <f>B$13/B$8</f>
        <v>0.04070831091327104</v>
      </c>
      <c r="C14" s="26">
        <f aca="true" t="shared" si="1" ref="C14:BM14">C$13/C$8</f>
        <v>0.039775707351496714</v>
      </c>
      <c r="D14" s="26">
        <f t="shared" si="1"/>
        <v>0.038757685987037695</v>
      </c>
      <c r="E14" s="26">
        <f t="shared" si="1"/>
        <v>0.03661716358689491</v>
      </c>
      <c r="F14" s="26">
        <f t="shared" si="1"/>
        <v>0.035664598916477074</v>
      </c>
      <c r="G14" s="26">
        <f t="shared" si="1"/>
        <v>0.034542686209070916</v>
      </c>
      <c r="H14" s="26">
        <f t="shared" si="1"/>
        <v>0.03380773850689768</v>
      </c>
      <c r="I14" s="26">
        <f t="shared" si="1"/>
        <v>0.03274105662165363</v>
      </c>
      <c r="J14" s="26">
        <f t="shared" si="1"/>
        <v>0.03172562174961966</v>
      </c>
      <c r="K14" s="26">
        <f t="shared" si="1"/>
        <v>0.031757481708684664</v>
      </c>
      <c r="L14" s="26">
        <f t="shared" si="1"/>
        <v>0.031674544342647465</v>
      </c>
      <c r="M14" s="26">
        <f t="shared" si="1"/>
        <v>0.03171582282518553</v>
      </c>
      <c r="N14" s="26">
        <f t="shared" si="1"/>
        <v>0.0344279519768738</v>
      </c>
      <c r="O14" s="26">
        <f t="shared" si="1"/>
        <v>0.035634413334629814</v>
      </c>
      <c r="P14" s="26">
        <f t="shared" si="1"/>
        <v>0.03710792758040214</v>
      </c>
      <c r="Q14" s="26">
        <f t="shared" si="1"/>
        <v>0.03879736641329226</v>
      </c>
      <c r="R14" s="26">
        <f t="shared" si="1"/>
        <v>0.040514335841913295</v>
      </c>
      <c r="S14" s="26">
        <f t="shared" si="1"/>
        <v>0.03985327776449288</v>
      </c>
      <c r="T14" s="28">
        <f t="shared" si="1"/>
        <v>0.04122683727389884</v>
      </c>
      <c r="U14" s="28">
        <f t="shared" si="1"/>
        <v>0.04172235783744848</v>
      </c>
      <c r="V14" s="28">
        <f t="shared" si="1"/>
        <v>0.04153333967468848</v>
      </c>
      <c r="W14" s="28">
        <f t="shared" si="1"/>
        <v>0.0417939950655325</v>
      </c>
      <c r="X14" s="28">
        <f t="shared" si="1"/>
        <v>0.04260143824471156</v>
      </c>
      <c r="Y14" s="27">
        <f t="shared" si="1"/>
        <v>0.04303037385911096</v>
      </c>
      <c r="Z14" s="27">
        <f t="shared" si="1"/>
        <v>0.044137592093703305</v>
      </c>
      <c r="AA14" s="27">
        <f t="shared" si="1"/>
        <v>0.04521750661591406</v>
      </c>
      <c r="AB14" s="27">
        <f t="shared" si="1"/>
        <v>0.046273257803777945</v>
      </c>
      <c r="AC14" s="27">
        <f t="shared" si="1"/>
        <v>0.047419744789557114</v>
      </c>
      <c r="AD14" s="27">
        <f t="shared" si="1"/>
        <v>0.04855911419598314</v>
      </c>
      <c r="AE14" s="27">
        <f t="shared" si="1"/>
        <v>0.049776309612069095</v>
      </c>
      <c r="AF14" s="27">
        <f t="shared" si="1"/>
        <v>0.05104312694048592</v>
      </c>
      <c r="AG14" s="27">
        <f t="shared" si="1"/>
        <v>0.05226436816780751</v>
      </c>
      <c r="AH14" s="27">
        <f t="shared" si="1"/>
        <v>0.05342028823878656</v>
      </c>
      <c r="AI14" s="27">
        <f t="shared" si="1"/>
        <v>0.05443334180203618</v>
      </c>
      <c r="AJ14" s="27">
        <f t="shared" si="1"/>
        <v>0.055380670250081254</v>
      </c>
      <c r="AK14" s="27">
        <f t="shared" si="1"/>
        <v>0.05630632333671564</v>
      </c>
      <c r="AL14" s="27">
        <f t="shared" si="1"/>
        <v>0.05721991724720222</v>
      </c>
      <c r="AM14" s="27">
        <f t="shared" si="1"/>
        <v>0.05812047373149809</v>
      </c>
      <c r="AN14" s="27">
        <f t="shared" si="1"/>
        <v>0.05896972303841424</v>
      </c>
      <c r="AO14" s="27">
        <f t="shared" si="1"/>
        <v>0.05985323712383896</v>
      </c>
      <c r="AP14" s="27">
        <f t="shared" si="1"/>
        <v>0.06064191917235797</v>
      </c>
      <c r="AQ14" s="27">
        <f t="shared" si="1"/>
        <v>0.0612868296081301</v>
      </c>
      <c r="AR14" s="27">
        <f t="shared" si="1"/>
        <v>0.06177992960861009</v>
      </c>
      <c r="AS14" s="27">
        <f t="shared" si="1"/>
        <v>0.06211283229097933</v>
      </c>
      <c r="AT14" s="27">
        <f t="shared" si="1"/>
        <v>0.06228724108219999</v>
      </c>
      <c r="AU14" s="27">
        <f t="shared" si="1"/>
        <v>0.062418396233846936</v>
      </c>
      <c r="AV14" s="27">
        <f t="shared" si="1"/>
        <v>0.06245672802295363</v>
      </c>
      <c r="AW14" s="27">
        <f t="shared" si="1"/>
        <v>0.06252347647421234</v>
      </c>
      <c r="AX14" s="27">
        <f t="shared" si="1"/>
        <v>0.06256979313714735</v>
      </c>
      <c r="AY14" s="27">
        <f t="shared" si="1"/>
        <v>0.06261936894317156</v>
      </c>
      <c r="AZ14" s="27">
        <f t="shared" si="1"/>
        <v>0.0626810793518075</v>
      </c>
      <c r="BA14" s="27">
        <f t="shared" si="1"/>
        <v>0.06279683564975543</v>
      </c>
      <c r="BB14" s="27">
        <f t="shared" si="1"/>
        <v>0.06291821190604062</v>
      </c>
      <c r="BC14" s="27">
        <f t="shared" si="1"/>
        <v>0.06305837024178355</v>
      </c>
      <c r="BD14" s="27">
        <f t="shared" si="1"/>
        <v>0.06325549925122269</v>
      </c>
      <c r="BE14" s="27">
        <f t="shared" si="1"/>
        <v>0.0635226763434229</v>
      </c>
      <c r="BF14" s="27">
        <f t="shared" si="1"/>
        <v>0.06392030257318819</v>
      </c>
      <c r="BG14" s="27">
        <f t="shared" si="1"/>
        <v>0.06441761535786197</v>
      </c>
      <c r="BH14" s="27">
        <f t="shared" si="1"/>
        <v>0.0650549434692204</v>
      </c>
      <c r="BI14" s="27">
        <f t="shared" si="1"/>
        <v>0.06580950087199115</v>
      </c>
      <c r="BJ14" s="27">
        <f t="shared" si="1"/>
        <v>0.06652120704838727</v>
      </c>
      <c r="BK14" s="27">
        <f t="shared" si="1"/>
        <v>0.06723981066587155</v>
      </c>
      <c r="BL14" s="27">
        <f t="shared" si="1"/>
        <v>0.06793482532486403</v>
      </c>
      <c r="BM14" s="27">
        <f t="shared" si="1"/>
        <v>0.06863908186421322</v>
      </c>
    </row>
    <row r="17" spans="1:65" ht="12.75">
      <c r="A17" s="15" t="s">
        <v>169</v>
      </c>
      <c r="B17" s="31">
        <v>476.275</v>
      </c>
      <c r="C17" s="31">
        <v>469.83</v>
      </c>
      <c r="D17" s="31">
        <v>464.231</v>
      </c>
      <c r="E17" s="31">
        <v>455.761</v>
      </c>
      <c r="F17" s="31">
        <v>448.613</v>
      </c>
      <c r="G17" s="31">
        <v>448.194</v>
      </c>
      <c r="H17" s="31">
        <v>453.574</v>
      </c>
      <c r="I17" s="31">
        <v>460.542</v>
      </c>
      <c r="J17" s="31">
        <v>469.169</v>
      </c>
      <c r="K17" s="31">
        <v>482.303</v>
      </c>
      <c r="L17" s="31">
        <v>495.443</v>
      </c>
      <c r="M17" s="31">
        <v>508.489</v>
      </c>
      <c r="N17" s="31">
        <v>522.008</v>
      </c>
      <c r="O17" s="31">
        <v>540.217</v>
      </c>
      <c r="P17" s="31">
        <v>560.571</v>
      </c>
      <c r="Q17" s="31">
        <v>584.907</v>
      </c>
      <c r="R17" s="31">
        <v>612.339</v>
      </c>
      <c r="S17" s="31">
        <v>639.87</v>
      </c>
      <c r="T17" s="33">
        <v>664.978</v>
      </c>
      <c r="U17" s="33">
        <v>690.809</v>
      </c>
      <c r="V17" s="33">
        <v>717.124</v>
      </c>
      <c r="W17" s="33">
        <v>742.572</v>
      </c>
      <c r="X17" s="33">
        <v>768.269</v>
      </c>
      <c r="Y17" s="32">
        <v>794.2018800268182</v>
      </c>
      <c r="Z17" s="32">
        <v>821.4423002230559</v>
      </c>
      <c r="AA17" s="32">
        <v>849.4058297554119</v>
      </c>
      <c r="AB17" s="32">
        <v>877.2901144290153</v>
      </c>
      <c r="AC17" s="32">
        <v>907.066370105339</v>
      </c>
      <c r="AD17" s="32">
        <v>937.0407379285446</v>
      </c>
      <c r="AE17" s="32">
        <v>968.5108524607072</v>
      </c>
      <c r="AF17" s="32">
        <v>1000.8229436171172</v>
      </c>
      <c r="AG17" s="32">
        <v>1032.094946002398</v>
      </c>
      <c r="AH17" s="32">
        <v>1061.7028063538723</v>
      </c>
      <c r="AI17" s="32">
        <v>1088.2498340360241</v>
      </c>
      <c r="AJ17" s="32">
        <v>1113.311020616563</v>
      </c>
      <c r="AK17" s="32">
        <v>1137.8769268298975</v>
      </c>
      <c r="AL17" s="32">
        <v>1162.224909681662</v>
      </c>
      <c r="AM17" s="32">
        <v>1186.3351579571686</v>
      </c>
      <c r="AN17" s="32">
        <v>1209.3062613881052</v>
      </c>
      <c r="AO17" s="32">
        <v>1232.9608517257836</v>
      </c>
      <c r="AP17" s="32">
        <v>1254.7333766680856</v>
      </c>
      <c r="AQ17" s="32">
        <v>1273.682803517323</v>
      </c>
      <c r="AR17" s="32">
        <v>1289.611020126614</v>
      </c>
      <c r="AS17" s="32">
        <v>1302.4288760298618</v>
      </c>
      <c r="AT17" s="32">
        <v>1312.1165600123784</v>
      </c>
      <c r="AU17" s="32">
        <v>1321.0811346587766</v>
      </c>
      <c r="AV17" s="32">
        <v>1328.3122280199598</v>
      </c>
      <c r="AW17" s="32">
        <v>1336.1970914658525</v>
      </c>
      <c r="AX17" s="32">
        <v>1343.6956362253259</v>
      </c>
      <c r="AY17" s="32">
        <v>1351.2139921994876</v>
      </c>
      <c r="AZ17" s="32">
        <v>1358.8809322838106</v>
      </c>
      <c r="BA17" s="32">
        <v>1367.5780555319184</v>
      </c>
      <c r="BB17" s="32">
        <v>1376.1662170992413</v>
      </c>
      <c r="BC17" s="32">
        <v>1384.9822076354783</v>
      </c>
      <c r="BD17" s="32">
        <v>1394.7590420840916</v>
      </c>
      <c r="BE17" s="32">
        <v>1405.8632279168125</v>
      </c>
      <c r="BF17" s="32">
        <v>1419.5230604443077</v>
      </c>
      <c r="BG17" s="32">
        <v>1435.1243920112438</v>
      </c>
      <c r="BH17" s="32">
        <v>1453.5191048492125</v>
      </c>
      <c r="BI17" s="32">
        <v>1474.211918591009</v>
      </c>
      <c r="BJ17" s="32">
        <v>1493.706153844171</v>
      </c>
      <c r="BK17" s="32">
        <v>1513.1409554532686</v>
      </c>
      <c r="BL17" s="32">
        <v>1531.783308474839</v>
      </c>
      <c r="BM17" s="32">
        <v>1550.6534904653238</v>
      </c>
    </row>
    <row r="18" spans="1:65" ht="12.75">
      <c r="A18" s="18" t="s">
        <v>170</v>
      </c>
      <c r="C18" s="26">
        <f>C$17/B$17-1</f>
        <v>-0.013532098052595698</v>
      </c>
      <c r="D18" s="26">
        <f aca="true" t="shared" si="2" ref="D18:BM18">D$17/C$17-1</f>
        <v>-0.01191707638933226</v>
      </c>
      <c r="E18" s="26">
        <f t="shared" si="2"/>
        <v>-0.018245227052911095</v>
      </c>
      <c r="F18" s="26">
        <f t="shared" si="2"/>
        <v>-0.015683658759744756</v>
      </c>
      <c r="G18" s="26">
        <f t="shared" si="2"/>
        <v>-0.0009339898754605613</v>
      </c>
      <c r="H18" s="26">
        <f t="shared" si="2"/>
        <v>0.012003730527405443</v>
      </c>
      <c r="I18" s="26">
        <f t="shared" si="2"/>
        <v>0.015362432590933173</v>
      </c>
      <c r="J18" s="26">
        <f t="shared" si="2"/>
        <v>0.01873227631790364</v>
      </c>
      <c r="K18" s="26">
        <f t="shared" si="2"/>
        <v>0.027994176938374027</v>
      </c>
      <c r="L18" s="26">
        <f t="shared" si="2"/>
        <v>0.027244284194790414</v>
      </c>
      <c r="M18" s="26">
        <f t="shared" si="2"/>
        <v>0.026331989754623697</v>
      </c>
      <c r="N18" s="26">
        <f t="shared" si="2"/>
        <v>0.026586612493092465</v>
      </c>
      <c r="O18" s="26">
        <f t="shared" si="2"/>
        <v>0.03488260716310854</v>
      </c>
      <c r="P18" s="26">
        <f t="shared" si="2"/>
        <v>0.037677451838798115</v>
      </c>
      <c r="Q18" s="26">
        <f t="shared" si="2"/>
        <v>0.0434128772269704</v>
      </c>
      <c r="R18" s="26">
        <f t="shared" si="2"/>
        <v>0.046899763552154417</v>
      </c>
      <c r="S18" s="26">
        <f t="shared" si="2"/>
        <v>0.04496038958812032</v>
      </c>
      <c r="T18" s="28">
        <f t="shared" si="2"/>
        <v>0.039239220466657176</v>
      </c>
      <c r="U18" s="28">
        <f t="shared" si="2"/>
        <v>0.03884489411679781</v>
      </c>
      <c r="V18" s="28">
        <f t="shared" si="2"/>
        <v>0.03809301847543978</v>
      </c>
      <c r="W18" s="28">
        <f t="shared" si="2"/>
        <v>0.03548619206720183</v>
      </c>
      <c r="X18" s="28">
        <f t="shared" si="2"/>
        <v>0.03460539853374489</v>
      </c>
      <c r="Y18" s="27">
        <f t="shared" si="2"/>
        <v>0.03375494784615585</v>
      </c>
      <c r="Z18" s="27">
        <f t="shared" si="2"/>
        <v>0.034299113212018284</v>
      </c>
      <c r="AA18" s="27">
        <f t="shared" si="2"/>
        <v>0.034041988737081974</v>
      </c>
      <c r="AB18" s="27">
        <f t="shared" si="2"/>
        <v>0.03282798833819256</v>
      </c>
      <c r="AC18" s="27">
        <f t="shared" si="2"/>
        <v>0.03394117314966394</v>
      </c>
      <c r="AD18" s="27">
        <f t="shared" si="2"/>
        <v>0.03304539646831417</v>
      </c>
      <c r="AE18" s="27">
        <f t="shared" si="2"/>
        <v>0.03358457456367536</v>
      </c>
      <c r="AF18" s="27">
        <f t="shared" si="2"/>
        <v>0.03336265264794336</v>
      </c>
      <c r="AG18" s="27">
        <f t="shared" si="2"/>
        <v>0.031246288451640902</v>
      </c>
      <c r="AH18" s="27">
        <f t="shared" si="2"/>
        <v>0.02868714788901361</v>
      </c>
      <c r="AI18" s="27">
        <f t="shared" si="2"/>
        <v>0.02500419846616042</v>
      </c>
      <c r="AJ18" s="27">
        <f t="shared" si="2"/>
        <v>0.023028890790264267</v>
      </c>
      <c r="AK18" s="27">
        <f t="shared" si="2"/>
        <v>0.022065627446793412</v>
      </c>
      <c r="AL18" s="27">
        <f t="shared" si="2"/>
        <v>0.021397729646911445</v>
      </c>
      <c r="AM18" s="27">
        <f t="shared" si="2"/>
        <v>0.020744907525782175</v>
      </c>
      <c r="AN18" s="27">
        <f t="shared" si="2"/>
        <v>0.019363080725426807</v>
      </c>
      <c r="AO18" s="27">
        <f t="shared" si="2"/>
        <v>0.01956046296372138</v>
      </c>
      <c r="AP18" s="27">
        <f t="shared" si="2"/>
        <v>0.017658731752777657</v>
      </c>
      <c r="AQ18" s="27">
        <f t="shared" si="2"/>
        <v>0.01510235337770105</v>
      </c>
      <c r="AR18" s="27">
        <f t="shared" si="2"/>
        <v>0.01250563842528507</v>
      </c>
      <c r="AS18" s="27">
        <f t="shared" si="2"/>
        <v>0.00993931945617943</v>
      </c>
      <c r="AT18" s="27">
        <f t="shared" si="2"/>
        <v>0.00743816738158265</v>
      </c>
      <c r="AU18" s="27">
        <f t="shared" si="2"/>
        <v>0.0068321480877533425</v>
      </c>
      <c r="AV18" s="27">
        <f t="shared" si="2"/>
        <v>0.00547361791147738</v>
      </c>
      <c r="AW18" s="27">
        <f t="shared" si="2"/>
        <v>0.005936001551115844</v>
      </c>
      <c r="AX18" s="27">
        <f t="shared" si="2"/>
        <v>0.005611855322366521</v>
      </c>
      <c r="AY18" s="27">
        <f t="shared" si="2"/>
        <v>0.005595281975672828</v>
      </c>
      <c r="AZ18" s="27">
        <f t="shared" si="2"/>
        <v>0.005674112411937715</v>
      </c>
      <c r="BA18" s="27">
        <f t="shared" si="2"/>
        <v>0.006400209938549173</v>
      </c>
      <c r="BB18" s="27">
        <f t="shared" si="2"/>
        <v>0.006279832827518206</v>
      </c>
      <c r="BC18" s="27">
        <f t="shared" si="2"/>
        <v>0.0064061960152022035</v>
      </c>
      <c r="BD18" s="27">
        <f t="shared" si="2"/>
        <v>0.007059176930009015</v>
      </c>
      <c r="BE18" s="27">
        <f t="shared" si="2"/>
        <v>0.00796136500834499</v>
      </c>
      <c r="BF18" s="27">
        <f t="shared" si="2"/>
        <v>0.009716331045756199</v>
      </c>
      <c r="BG18" s="27">
        <f t="shared" si="2"/>
        <v>0.010990544642545563</v>
      </c>
      <c r="BH18" s="27">
        <f t="shared" si="2"/>
        <v>0.012817504141358516</v>
      </c>
      <c r="BI18" s="27">
        <f t="shared" si="2"/>
        <v>0.014236354838929488</v>
      </c>
      <c r="BJ18" s="27">
        <f t="shared" si="2"/>
        <v>0.013223495894534532</v>
      </c>
      <c r="BK18" s="27">
        <f t="shared" si="2"/>
        <v>0.013011127763704167</v>
      </c>
      <c r="BL18" s="27">
        <f t="shared" si="2"/>
        <v>0.012320301657545274</v>
      </c>
      <c r="BM18" s="27">
        <f t="shared" si="2"/>
        <v>0.012319093625111632</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3"/>
  <sheetViews>
    <sheetView zoomScalePageLayoutView="0" workbookViewId="0" topLeftCell="A1">
      <selection activeCell="N15" sqref="N15"/>
    </sheetView>
  </sheetViews>
  <sheetFormatPr defaultColWidth="9.33203125" defaultRowHeight="10.5"/>
  <cols>
    <col min="1" max="1" width="50.66015625" style="1" customWidth="1"/>
    <col min="2" max="14" width="13.66015625" style="1" customWidth="1"/>
    <col min="15" max="15" width="11.66015625" style="1" customWidth="1"/>
    <col min="16" max="51" width="10.16015625" style="1" customWidth="1"/>
    <col min="52" max="16384" width="9.33203125" style="1" customWidth="1"/>
  </cols>
  <sheetData>
    <row r="1" ht="15.75">
      <c r="A1" s="5" t="s">
        <v>68</v>
      </c>
    </row>
    <row r="2" ht="15.75">
      <c r="A2" s="5"/>
    </row>
    <row r="3" spans="1:14" ht="12.75" customHeight="1">
      <c r="A3" s="8" t="s">
        <v>74</v>
      </c>
      <c r="B3" s="9" t="s">
        <v>75</v>
      </c>
      <c r="C3" s="9" t="s">
        <v>76</v>
      </c>
      <c r="D3" s="9" t="s">
        <v>77</v>
      </c>
      <c r="E3" s="9" t="s">
        <v>78</v>
      </c>
      <c r="F3" s="9" t="s">
        <v>79</v>
      </c>
      <c r="G3" s="9" t="s">
        <v>80</v>
      </c>
      <c r="H3" s="9" t="s">
        <v>81</v>
      </c>
      <c r="I3" s="9" t="s">
        <v>82</v>
      </c>
      <c r="J3" s="9" t="s">
        <v>83</v>
      </c>
      <c r="K3" s="9" t="s">
        <v>84</v>
      </c>
      <c r="L3" s="9" t="s">
        <v>85</v>
      </c>
      <c r="M3" s="9" t="s">
        <v>116</v>
      </c>
      <c r="N3" s="9" t="s">
        <v>117</v>
      </c>
    </row>
    <row r="4" spans="1:14" ht="12.75" customHeight="1">
      <c r="A4" s="8"/>
      <c r="B4" s="9" t="s">
        <v>86</v>
      </c>
      <c r="C4" s="9" t="s">
        <v>86</v>
      </c>
      <c r="D4" s="9" t="s">
        <v>86</v>
      </c>
      <c r="E4" s="9" t="s">
        <v>86</v>
      </c>
      <c r="F4" s="9" t="s">
        <v>86</v>
      </c>
      <c r="G4" s="9" t="s">
        <v>86</v>
      </c>
      <c r="H4" s="9" t="s">
        <v>86</v>
      </c>
      <c r="I4" s="9" t="s">
        <v>86</v>
      </c>
      <c r="J4" s="9" t="s">
        <v>86</v>
      </c>
      <c r="K4" s="9" t="s">
        <v>86</v>
      </c>
      <c r="L4" s="9" t="s">
        <v>86</v>
      </c>
      <c r="M4" s="9" t="s">
        <v>86</v>
      </c>
      <c r="N4" s="9" t="s">
        <v>86</v>
      </c>
    </row>
    <row r="5" spans="1:14" ht="12.75" customHeight="1">
      <c r="A5" s="5" t="s">
        <v>69</v>
      </c>
      <c r="B5" s="10">
        <v>0</v>
      </c>
      <c r="C5" s="10">
        <f>B$13</f>
        <v>0.615</v>
      </c>
      <c r="D5" s="10">
        <f aca="true" t="shared" si="0" ref="D5:N5">C$13</f>
        <v>1.884</v>
      </c>
      <c r="E5" s="10">
        <f t="shared" si="0"/>
        <v>3.9559999999999995</v>
      </c>
      <c r="F5" s="10">
        <f t="shared" si="0"/>
        <v>6.555</v>
      </c>
      <c r="G5" s="10">
        <f t="shared" si="0"/>
        <v>9.854999999999999</v>
      </c>
      <c r="H5" s="10">
        <f t="shared" si="0"/>
        <v>12.972999999999999</v>
      </c>
      <c r="I5" s="10">
        <f t="shared" si="0"/>
        <v>14.211999999999998</v>
      </c>
      <c r="J5" s="10">
        <f t="shared" si="0"/>
        <v>13.687999999999997</v>
      </c>
      <c r="K5" s="10">
        <f t="shared" si="0"/>
        <v>15.655999999999997</v>
      </c>
      <c r="L5" s="10">
        <f t="shared" si="0"/>
        <v>18.651999999999997</v>
      </c>
      <c r="M5" s="10">
        <f t="shared" si="0"/>
        <v>18.702999999999996</v>
      </c>
      <c r="N5" s="10">
        <f t="shared" si="0"/>
        <v>22.548999999999992</v>
      </c>
    </row>
    <row r="6" spans="1:14" ht="12.75" customHeight="1">
      <c r="A6" s="6" t="s">
        <v>70</v>
      </c>
      <c r="B6" s="10">
        <v>0.015</v>
      </c>
      <c r="C6" s="10">
        <v>0.069</v>
      </c>
      <c r="D6" s="10">
        <v>0.131</v>
      </c>
      <c r="E6" s="10">
        <v>0.191</v>
      </c>
      <c r="F6" s="10">
        <v>0.359</v>
      </c>
      <c r="G6" s="10">
        <v>0.436</v>
      </c>
      <c r="H6" s="10">
        <v>0.385</v>
      </c>
      <c r="I6" s="10">
        <v>0.383</v>
      </c>
      <c r="J6" s="10">
        <v>0.433</v>
      </c>
      <c r="K6" s="10">
        <v>0.518</v>
      </c>
      <c r="L6" s="10">
        <v>0.539</v>
      </c>
      <c r="M6" s="10">
        <v>0.595</v>
      </c>
      <c r="N6" s="10">
        <v>0.767</v>
      </c>
    </row>
    <row r="7" spans="1:14" ht="12.75" customHeight="1">
      <c r="A7" s="6" t="s">
        <v>87</v>
      </c>
      <c r="B7" s="10">
        <v>0</v>
      </c>
      <c r="C7" s="10">
        <v>0</v>
      </c>
      <c r="D7" s="10">
        <v>0.077</v>
      </c>
      <c r="E7" s="10">
        <v>0.234</v>
      </c>
      <c r="F7" s="10">
        <v>0.468</v>
      </c>
      <c r="G7" s="10">
        <v>0.707</v>
      </c>
      <c r="H7" s="10">
        <v>0.237</v>
      </c>
      <c r="I7" s="10">
        <v>0.004</v>
      </c>
      <c r="J7" s="10">
        <v>-0.027</v>
      </c>
      <c r="K7" s="10">
        <v>0.872</v>
      </c>
      <c r="L7" s="10">
        <v>0.16</v>
      </c>
      <c r="M7" s="10">
        <v>0.983</v>
      </c>
      <c r="N7" s="10">
        <v>1.074</v>
      </c>
    </row>
    <row r="8" spans="1:14" ht="12.75" customHeight="1">
      <c r="A8" s="6" t="s">
        <v>88</v>
      </c>
      <c r="B8" s="10">
        <v>0</v>
      </c>
      <c r="C8" s="10">
        <v>0</v>
      </c>
      <c r="D8" s="10">
        <v>0.007</v>
      </c>
      <c r="E8" s="10">
        <v>0.022</v>
      </c>
      <c r="F8" s="10">
        <v>0.052</v>
      </c>
      <c r="G8" s="10">
        <v>-0.052</v>
      </c>
      <c r="H8" s="10">
        <v>0.034</v>
      </c>
      <c r="I8" s="10">
        <v>-0.323</v>
      </c>
      <c r="J8" s="10">
        <v>0.502</v>
      </c>
      <c r="K8" s="10">
        <v>0.169</v>
      </c>
      <c r="L8" s="10">
        <v>0.132</v>
      </c>
      <c r="M8" s="10">
        <v>0.165</v>
      </c>
      <c r="N8" s="10">
        <v>0.164</v>
      </c>
    </row>
    <row r="9" spans="1:14" ht="12.75" customHeight="1">
      <c r="A9" s="6" t="s">
        <v>71</v>
      </c>
      <c r="B9" s="12">
        <v>0</v>
      </c>
      <c r="C9" s="12">
        <v>0</v>
      </c>
      <c r="D9" s="12">
        <v>0.146</v>
      </c>
      <c r="E9" s="12">
        <v>0.557</v>
      </c>
      <c r="F9" s="12">
        <v>1.13</v>
      </c>
      <c r="G9" s="12">
        <v>1.313</v>
      </c>
      <c r="H9" s="12">
        <v>-0.995</v>
      </c>
      <c r="I9" s="12">
        <v>-3.495</v>
      </c>
      <c r="J9" s="12">
        <v>1.75</v>
      </c>
      <c r="K9" s="12">
        <v>3.518</v>
      </c>
      <c r="L9" s="12">
        <v>-0.204</v>
      </c>
      <c r="M9" s="12">
        <v>4.374</v>
      </c>
      <c r="N9" s="12">
        <v>3.735</v>
      </c>
    </row>
    <row r="10" spans="1:14" ht="12.75" customHeight="1">
      <c r="A10" s="7" t="s">
        <v>72</v>
      </c>
      <c r="B10" s="10">
        <f>SUM(B$6,B$9)-SUM(B$7,B$8)</f>
        <v>0.015</v>
      </c>
      <c r="C10" s="10">
        <f aca="true" t="shared" si="1" ref="C10:N10">SUM(C$6,C$9)-SUM(C$7,C$8)</f>
        <v>0.069</v>
      </c>
      <c r="D10" s="10">
        <f t="shared" si="1"/>
        <v>0.193</v>
      </c>
      <c r="E10" s="10">
        <f t="shared" si="1"/>
        <v>0.492</v>
      </c>
      <c r="F10" s="10">
        <f t="shared" si="1"/>
        <v>0.9689999999999999</v>
      </c>
      <c r="G10" s="10">
        <f t="shared" si="1"/>
        <v>1.0939999999999999</v>
      </c>
      <c r="H10" s="10">
        <f t="shared" si="1"/>
        <v>-0.881</v>
      </c>
      <c r="I10" s="10">
        <f t="shared" si="1"/>
        <v>-2.793</v>
      </c>
      <c r="J10" s="10">
        <f t="shared" si="1"/>
        <v>1.7079999999999997</v>
      </c>
      <c r="K10" s="10">
        <f t="shared" si="1"/>
        <v>2.9949999999999997</v>
      </c>
      <c r="L10" s="10">
        <f t="shared" si="1"/>
        <v>0.04300000000000004</v>
      </c>
      <c r="M10" s="10">
        <f t="shared" si="1"/>
        <v>3.8209999999999997</v>
      </c>
      <c r="N10" s="10">
        <f t="shared" si="1"/>
        <v>3.264</v>
      </c>
    </row>
    <row r="11" spans="1:14" ht="12.75" customHeight="1">
      <c r="A11" s="6" t="s">
        <v>89</v>
      </c>
      <c r="B11" s="10">
        <v>0.6</v>
      </c>
      <c r="C11" s="10">
        <v>1.2</v>
      </c>
      <c r="D11" s="10">
        <v>1.8789999999999996</v>
      </c>
      <c r="E11" s="10">
        <v>2.107</v>
      </c>
      <c r="F11" s="10">
        <v>2.3369999999999997</v>
      </c>
      <c r="G11" s="10">
        <v>2.048</v>
      </c>
      <c r="H11" s="10">
        <v>2.104</v>
      </c>
      <c r="I11" s="10">
        <v>2.243</v>
      </c>
      <c r="J11" s="10">
        <v>0.25</v>
      </c>
      <c r="K11" s="10">
        <v>0</v>
      </c>
      <c r="L11" s="10">
        <v>0</v>
      </c>
      <c r="M11" s="10">
        <v>0</v>
      </c>
      <c r="N11" s="10">
        <v>0</v>
      </c>
    </row>
    <row r="12" spans="1:14" ht="12.75" customHeight="1">
      <c r="A12" s="6" t="s">
        <v>58</v>
      </c>
      <c r="B12" s="12">
        <v>0</v>
      </c>
      <c r="C12" s="12">
        <v>0</v>
      </c>
      <c r="D12" s="12">
        <v>0</v>
      </c>
      <c r="E12" s="12">
        <v>0</v>
      </c>
      <c r="F12" s="12">
        <v>-0.006</v>
      </c>
      <c r="G12" s="12">
        <v>-0.024</v>
      </c>
      <c r="H12" s="12">
        <v>0.016</v>
      </c>
      <c r="I12" s="12">
        <v>0.026</v>
      </c>
      <c r="J12" s="12">
        <v>0.01</v>
      </c>
      <c r="K12" s="12">
        <v>0.001</v>
      </c>
      <c r="L12" s="12">
        <v>0.008</v>
      </c>
      <c r="M12" s="12">
        <v>0.025</v>
      </c>
      <c r="N12" s="12">
        <v>-0.004</v>
      </c>
    </row>
    <row r="13" spans="1:14" ht="12.75" customHeight="1">
      <c r="A13" s="5" t="s">
        <v>73</v>
      </c>
      <c r="B13" s="11">
        <f>SUM(B$5,B$10:B$12)</f>
        <v>0.615</v>
      </c>
      <c r="C13" s="11">
        <f aca="true" t="shared" si="2" ref="C13:N13">SUM(C$5,C$10:C$12)</f>
        <v>1.884</v>
      </c>
      <c r="D13" s="11">
        <f t="shared" si="2"/>
        <v>3.9559999999999995</v>
      </c>
      <c r="E13" s="11">
        <f t="shared" si="2"/>
        <v>6.555</v>
      </c>
      <c r="F13" s="11">
        <f t="shared" si="2"/>
        <v>9.854999999999999</v>
      </c>
      <c r="G13" s="11">
        <f t="shared" si="2"/>
        <v>12.972999999999999</v>
      </c>
      <c r="H13" s="11">
        <f t="shared" si="2"/>
        <v>14.211999999999998</v>
      </c>
      <c r="I13" s="11">
        <f t="shared" si="2"/>
        <v>13.687999999999997</v>
      </c>
      <c r="J13" s="11">
        <f t="shared" si="2"/>
        <v>15.655999999999997</v>
      </c>
      <c r="K13" s="11">
        <f t="shared" si="2"/>
        <v>18.651999999999997</v>
      </c>
      <c r="L13" s="11">
        <f t="shared" si="2"/>
        <v>18.702999999999996</v>
      </c>
      <c r="M13" s="11">
        <f t="shared" si="2"/>
        <v>22.548999999999992</v>
      </c>
      <c r="N13" s="11">
        <f t="shared" si="2"/>
        <v>25.80899999999999</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W42"/>
  <sheetViews>
    <sheetView zoomScalePageLayoutView="0" workbookViewId="0" topLeftCell="A4">
      <selection activeCell="C8" sqref="C8"/>
    </sheetView>
  </sheetViews>
  <sheetFormatPr defaultColWidth="9.33203125" defaultRowHeight="10.5"/>
  <cols>
    <col min="1" max="1" width="70.66015625" style="17" customWidth="1"/>
    <col min="2" max="2" width="10.66015625" style="17" customWidth="1"/>
    <col min="3" max="3" width="87.66015625" style="17" customWidth="1"/>
    <col min="4" max="4" width="8.66015625" style="17" customWidth="1"/>
    <col min="5" max="101" width="10.66015625" style="17" customWidth="1"/>
    <col min="102" max="103" width="10.16015625" style="17" customWidth="1"/>
    <col min="104" max="16384" width="9.33203125" style="17" customWidth="1"/>
  </cols>
  <sheetData>
    <row r="1" ht="18">
      <c r="A1" s="94" t="s">
        <v>244</v>
      </c>
    </row>
    <row r="2" spans="1:5" ht="12.75" customHeight="1">
      <c r="A2" s="17" t="s">
        <v>171</v>
      </c>
      <c r="E2" s="65"/>
    </row>
    <row r="3" spans="1:5" ht="12.75" customHeight="1">
      <c r="A3" s="14" t="s">
        <v>27</v>
      </c>
      <c r="E3" s="36"/>
    </row>
    <row r="4" spans="1:5" ht="12.75" customHeight="1">
      <c r="A4" s="17" t="s">
        <v>245</v>
      </c>
      <c r="E4" s="36"/>
    </row>
    <row r="5" spans="1:5" ht="12.75" customHeight="1">
      <c r="A5" s="14" t="s">
        <v>172</v>
      </c>
      <c r="E5" s="36"/>
    </row>
    <row r="6" ht="12.75" customHeight="1">
      <c r="A6" s="17" t="s">
        <v>202</v>
      </c>
    </row>
    <row r="7" ht="12.75" customHeight="1"/>
    <row r="8" spans="1:4" ht="12.75" customHeight="1">
      <c r="A8" s="41" t="s">
        <v>63</v>
      </c>
      <c r="B8" s="34"/>
      <c r="C8" s="35"/>
      <c r="D8" s="48"/>
    </row>
    <row r="9" spans="1:3" ht="12.75" customHeight="1">
      <c r="A9" s="36" t="s">
        <v>60</v>
      </c>
      <c r="B9" s="99">
        <f>2.5%-0.2%</f>
        <v>0.023</v>
      </c>
      <c r="C9" s="61" t="s">
        <v>61</v>
      </c>
    </row>
    <row r="10" spans="1:3" ht="12.75" customHeight="1">
      <c r="A10" s="36" t="s">
        <v>64</v>
      </c>
      <c r="B10" s="38"/>
      <c r="C10" s="61" t="s">
        <v>62</v>
      </c>
    </row>
    <row r="11" spans="1:3" ht="12.75" customHeight="1">
      <c r="A11" s="36" t="s">
        <v>66</v>
      </c>
      <c r="B11" s="38"/>
      <c r="C11" s="61" t="s">
        <v>65</v>
      </c>
    </row>
    <row r="12" spans="1:3" ht="12.75" customHeight="1">
      <c r="A12" s="36"/>
      <c r="B12" s="39"/>
      <c r="C12" s="37"/>
    </row>
    <row r="13" spans="1:3" ht="12.75" customHeight="1">
      <c r="A13" s="41" t="s">
        <v>21</v>
      </c>
      <c r="B13" s="34"/>
      <c r="C13" s="50" t="s">
        <v>20</v>
      </c>
    </row>
    <row r="14" spans="1:3" ht="12.75" customHeight="1">
      <c r="A14" s="36" t="s">
        <v>224</v>
      </c>
      <c r="B14" s="100">
        <v>0.24</v>
      </c>
      <c r="C14" s="61" t="s">
        <v>67</v>
      </c>
    </row>
    <row r="15" spans="1:4" ht="12.75" customHeight="1">
      <c r="A15" s="36"/>
      <c r="B15" s="39"/>
      <c r="C15" s="40"/>
      <c r="D15" s="37"/>
    </row>
    <row r="16" spans="1:8" ht="12.75" customHeight="1">
      <c r="A16" s="41" t="s">
        <v>14</v>
      </c>
      <c r="B16" s="44"/>
      <c r="C16" s="50" t="s">
        <v>16</v>
      </c>
      <c r="D16" s="50"/>
      <c r="E16" s="43"/>
      <c r="F16" s="43"/>
      <c r="G16" s="43"/>
      <c r="H16" s="43"/>
    </row>
    <row r="17" spans="1:4" ht="12.75" customHeight="1">
      <c r="A17" s="36" t="s">
        <v>8</v>
      </c>
      <c r="B17" s="101">
        <v>40</v>
      </c>
      <c r="C17" s="61" t="s">
        <v>15</v>
      </c>
      <c r="D17" s="37"/>
    </row>
    <row r="18" spans="1:4" ht="12.75" customHeight="1">
      <c r="A18" s="36"/>
      <c r="B18" s="45"/>
      <c r="C18" s="37"/>
      <c r="D18" s="37"/>
    </row>
    <row r="19" spans="1:4" ht="12.75" customHeight="1">
      <c r="A19" s="36" t="s">
        <v>225</v>
      </c>
      <c r="B19" s="101">
        <v>2021</v>
      </c>
      <c r="C19" s="61" t="s">
        <v>226</v>
      </c>
      <c r="D19" s="37"/>
    </row>
    <row r="20" spans="1:4" ht="12.75" customHeight="1">
      <c r="A20" s="46"/>
      <c r="B20" s="47"/>
      <c r="C20" s="48"/>
      <c r="D20" s="48"/>
    </row>
    <row r="21" spans="1:10" ht="12.75" customHeight="1">
      <c r="A21" s="41" t="s">
        <v>51</v>
      </c>
      <c r="B21" s="44"/>
      <c r="C21" s="50" t="s">
        <v>50</v>
      </c>
      <c r="D21" s="35"/>
      <c r="E21" s="43"/>
      <c r="F21" s="43"/>
      <c r="G21" s="43"/>
      <c r="H21" s="43"/>
      <c r="I21" s="43"/>
      <c r="J21" s="43"/>
    </row>
    <row r="22" spans="1:101" ht="12.75" customHeight="1">
      <c r="A22" s="63"/>
      <c r="B22" s="64"/>
      <c r="C22" s="62"/>
      <c r="D22" s="40"/>
      <c r="E22" s="41">
        <v>2015</v>
      </c>
      <c r="F22" s="41">
        <f>E$22+1</f>
        <v>2016</v>
      </c>
      <c r="G22" s="41">
        <f aca="true" t="shared" si="0" ref="G22:BR22">F$22+1</f>
        <v>2017</v>
      </c>
      <c r="H22" s="41">
        <f t="shared" si="0"/>
        <v>2018</v>
      </c>
      <c r="I22" s="41">
        <f t="shared" si="0"/>
        <v>2019</v>
      </c>
      <c r="J22" s="41">
        <f t="shared" si="0"/>
        <v>2020</v>
      </c>
      <c r="K22" s="41">
        <f t="shared" si="0"/>
        <v>2021</v>
      </c>
      <c r="L22" s="41">
        <f t="shared" si="0"/>
        <v>2022</v>
      </c>
      <c r="M22" s="41">
        <f t="shared" si="0"/>
        <v>2023</v>
      </c>
      <c r="N22" s="41">
        <f t="shared" si="0"/>
        <v>2024</v>
      </c>
      <c r="O22" s="41">
        <f t="shared" si="0"/>
        <v>2025</v>
      </c>
      <c r="P22" s="41">
        <f t="shared" si="0"/>
        <v>2026</v>
      </c>
      <c r="Q22" s="41">
        <f t="shared" si="0"/>
        <v>2027</v>
      </c>
      <c r="R22" s="41">
        <f t="shared" si="0"/>
        <v>2028</v>
      </c>
      <c r="S22" s="41">
        <f t="shared" si="0"/>
        <v>2029</v>
      </c>
      <c r="T22" s="41">
        <f t="shared" si="0"/>
        <v>2030</v>
      </c>
      <c r="U22" s="41">
        <f t="shared" si="0"/>
        <v>2031</v>
      </c>
      <c r="V22" s="41">
        <f t="shared" si="0"/>
        <v>2032</v>
      </c>
      <c r="W22" s="41">
        <f t="shared" si="0"/>
        <v>2033</v>
      </c>
      <c r="X22" s="41">
        <f t="shared" si="0"/>
        <v>2034</v>
      </c>
      <c r="Y22" s="41">
        <f t="shared" si="0"/>
        <v>2035</v>
      </c>
      <c r="Z22" s="41">
        <f t="shared" si="0"/>
        <v>2036</v>
      </c>
      <c r="AA22" s="41">
        <f t="shared" si="0"/>
        <v>2037</v>
      </c>
      <c r="AB22" s="41">
        <f t="shared" si="0"/>
        <v>2038</v>
      </c>
      <c r="AC22" s="41">
        <f t="shared" si="0"/>
        <v>2039</v>
      </c>
      <c r="AD22" s="41">
        <f t="shared" si="0"/>
        <v>2040</v>
      </c>
      <c r="AE22" s="41">
        <f t="shared" si="0"/>
        <v>2041</v>
      </c>
      <c r="AF22" s="41">
        <f t="shared" si="0"/>
        <v>2042</v>
      </c>
      <c r="AG22" s="41">
        <f t="shared" si="0"/>
        <v>2043</v>
      </c>
      <c r="AH22" s="41">
        <f t="shared" si="0"/>
        <v>2044</v>
      </c>
      <c r="AI22" s="41">
        <f t="shared" si="0"/>
        <v>2045</v>
      </c>
      <c r="AJ22" s="41">
        <f t="shared" si="0"/>
        <v>2046</v>
      </c>
      <c r="AK22" s="41">
        <f t="shared" si="0"/>
        <v>2047</v>
      </c>
      <c r="AL22" s="41">
        <f t="shared" si="0"/>
        <v>2048</v>
      </c>
      <c r="AM22" s="41">
        <f t="shared" si="0"/>
        <v>2049</v>
      </c>
      <c r="AN22" s="41">
        <f t="shared" si="0"/>
        <v>2050</v>
      </c>
      <c r="AO22" s="41">
        <f t="shared" si="0"/>
        <v>2051</v>
      </c>
      <c r="AP22" s="41">
        <f t="shared" si="0"/>
        <v>2052</v>
      </c>
      <c r="AQ22" s="41">
        <f t="shared" si="0"/>
        <v>2053</v>
      </c>
      <c r="AR22" s="41">
        <f t="shared" si="0"/>
        <v>2054</v>
      </c>
      <c r="AS22" s="41">
        <f t="shared" si="0"/>
        <v>2055</v>
      </c>
      <c r="AT22" s="41">
        <f t="shared" si="0"/>
        <v>2056</v>
      </c>
      <c r="AU22" s="41">
        <f t="shared" si="0"/>
        <v>2057</v>
      </c>
      <c r="AV22" s="41">
        <f t="shared" si="0"/>
        <v>2058</v>
      </c>
      <c r="AW22" s="41">
        <f t="shared" si="0"/>
        <v>2059</v>
      </c>
      <c r="AX22" s="41">
        <f t="shared" si="0"/>
        <v>2060</v>
      </c>
      <c r="AY22" s="41">
        <f t="shared" si="0"/>
        <v>2061</v>
      </c>
      <c r="AZ22" s="41">
        <f t="shared" si="0"/>
        <v>2062</v>
      </c>
      <c r="BA22" s="41">
        <f t="shared" si="0"/>
        <v>2063</v>
      </c>
      <c r="BB22" s="41">
        <f t="shared" si="0"/>
        <v>2064</v>
      </c>
      <c r="BC22" s="41">
        <f t="shared" si="0"/>
        <v>2065</v>
      </c>
      <c r="BD22" s="41">
        <f t="shared" si="0"/>
        <v>2066</v>
      </c>
      <c r="BE22" s="41">
        <f t="shared" si="0"/>
        <v>2067</v>
      </c>
      <c r="BF22" s="41">
        <f t="shared" si="0"/>
        <v>2068</v>
      </c>
      <c r="BG22" s="41">
        <f t="shared" si="0"/>
        <v>2069</v>
      </c>
      <c r="BH22" s="41">
        <f t="shared" si="0"/>
        <v>2070</v>
      </c>
      <c r="BI22" s="41">
        <f t="shared" si="0"/>
        <v>2071</v>
      </c>
      <c r="BJ22" s="41">
        <f t="shared" si="0"/>
        <v>2072</v>
      </c>
      <c r="BK22" s="41">
        <f t="shared" si="0"/>
        <v>2073</v>
      </c>
      <c r="BL22" s="41">
        <f t="shared" si="0"/>
        <v>2074</v>
      </c>
      <c r="BM22" s="41">
        <f t="shared" si="0"/>
        <v>2075</v>
      </c>
      <c r="BN22" s="41">
        <f t="shared" si="0"/>
        <v>2076</v>
      </c>
      <c r="BO22" s="41">
        <f t="shared" si="0"/>
        <v>2077</v>
      </c>
      <c r="BP22" s="41">
        <f t="shared" si="0"/>
        <v>2078</v>
      </c>
      <c r="BQ22" s="41">
        <f t="shared" si="0"/>
        <v>2079</v>
      </c>
      <c r="BR22" s="41">
        <f t="shared" si="0"/>
        <v>2080</v>
      </c>
      <c r="BS22" s="41">
        <f aca="true" t="shared" si="1" ref="BS22:CW22">BR$22+1</f>
        <v>2081</v>
      </c>
      <c r="BT22" s="41">
        <f t="shared" si="1"/>
        <v>2082</v>
      </c>
      <c r="BU22" s="41">
        <f t="shared" si="1"/>
        <v>2083</v>
      </c>
      <c r="BV22" s="41">
        <f t="shared" si="1"/>
        <v>2084</v>
      </c>
      <c r="BW22" s="41">
        <f t="shared" si="1"/>
        <v>2085</v>
      </c>
      <c r="BX22" s="41">
        <f t="shared" si="1"/>
        <v>2086</v>
      </c>
      <c r="BY22" s="41">
        <f t="shared" si="1"/>
        <v>2087</v>
      </c>
      <c r="BZ22" s="41">
        <f t="shared" si="1"/>
        <v>2088</v>
      </c>
      <c r="CA22" s="41">
        <f t="shared" si="1"/>
        <v>2089</v>
      </c>
      <c r="CB22" s="41">
        <f t="shared" si="1"/>
        <v>2090</v>
      </c>
      <c r="CC22" s="41">
        <f t="shared" si="1"/>
        <v>2091</v>
      </c>
      <c r="CD22" s="41">
        <f t="shared" si="1"/>
        <v>2092</v>
      </c>
      <c r="CE22" s="41">
        <f t="shared" si="1"/>
        <v>2093</v>
      </c>
      <c r="CF22" s="41">
        <f t="shared" si="1"/>
        <v>2094</v>
      </c>
      <c r="CG22" s="41">
        <f t="shared" si="1"/>
        <v>2095</v>
      </c>
      <c r="CH22" s="41">
        <f t="shared" si="1"/>
        <v>2096</v>
      </c>
      <c r="CI22" s="41">
        <f t="shared" si="1"/>
        <v>2097</v>
      </c>
      <c r="CJ22" s="41">
        <f t="shared" si="1"/>
        <v>2098</v>
      </c>
      <c r="CK22" s="41">
        <f t="shared" si="1"/>
        <v>2099</v>
      </c>
      <c r="CL22" s="41">
        <f t="shared" si="1"/>
        <v>2100</v>
      </c>
      <c r="CM22" s="41">
        <f t="shared" si="1"/>
        <v>2101</v>
      </c>
      <c r="CN22" s="41">
        <f t="shared" si="1"/>
        <v>2102</v>
      </c>
      <c r="CO22" s="41">
        <f t="shared" si="1"/>
        <v>2103</v>
      </c>
      <c r="CP22" s="41">
        <f t="shared" si="1"/>
        <v>2104</v>
      </c>
      <c r="CQ22" s="41">
        <f t="shared" si="1"/>
        <v>2105</v>
      </c>
      <c r="CR22" s="41">
        <f t="shared" si="1"/>
        <v>2106</v>
      </c>
      <c r="CS22" s="41">
        <f t="shared" si="1"/>
        <v>2107</v>
      </c>
      <c r="CT22" s="41">
        <f t="shared" si="1"/>
        <v>2108</v>
      </c>
      <c r="CU22" s="41">
        <f t="shared" si="1"/>
        <v>2109</v>
      </c>
      <c r="CV22" s="41">
        <f t="shared" si="1"/>
        <v>2110</v>
      </c>
      <c r="CW22" s="41">
        <f t="shared" si="1"/>
        <v>2111</v>
      </c>
    </row>
    <row r="23" spans="1:19" ht="12.75" customHeight="1">
      <c r="A23" s="46" t="s">
        <v>32</v>
      </c>
      <c r="B23" s="49"/>
      <c r="C23" s="37" t="s">
        <v>31</v>
      </c>
      <c r="D23" s="37"/>
      <c r="E23" s="59">
        <v>0</v>
      </c>
      <c r="F23" s="59">
        <v>0</v>
      </c>
      <c r="G23" s="59">
        <v>0</v>
      </c>
      <c r="H23" s="59">
        <v>0</v>
      </c>
      <c r="I23" s="59">
        <v>0</v>
      </c>
      <c r="J23" s="59">
        <v>0</v>
      </c>
      <c r="K23" s="53"/>
      <c r="L23" s="53"/>
      <c r="M23" s="53"/>
      <c r="N23" s="53"/>
      <c r="O23" s="53"/>
      <c r="P23" s="53"/>
      <c r="Q23" s="53"/>
      <c r="R23" s="53"/>
      <c r="S23" s="53"/>
    </row>
    <row r="24" spans="1:13" ht="12.75" customHeight="1">
      <c r="A24" s="46"/>
      <c r="B24" s="49"/>
      <c r="C24" s="37"/>
      <c r="D24" s="37"/>
      <c r="E24" s="52"/>
      <c r="F24" s="52"/>
      <c r="G24" s="52"/>
      <c r="H24" s="52"/>
      <c r="I24" s="52"/>
      <c r="J24" s="52"/>
      <c r="K24" s="53"/>
      <c r="L24" s="53"/>
      <c r="M24" s="53"/>
    </row>
    <row r="25" spans="1:16" ht="12.75" customHeight="1">
      <c r="A25" s="46" t="s">
        <v>42</v>
      </c>
      <c r="B25" s="49"/>
      <c r="C25" s="37" t="s">
        <v>43</v>
      </c>
      <c r="D25" s="37"/>
      <c r="E25" s="59">
        <f>0.678+3.328-0.138</f>
        <v>3.8680000000000003</v>
      </c>
      <c r="F25" s="59">
        <f>0.714+2.025-0.168</f>
        <v>2.5709999999999997</v>
      </c>
      <c r="G25" s="59">
        <f>0.782+2.161-0.195</f>
        <v>2.748</v>
      </c>
      <c r="H25" s="59">
        <f>0.854+2.306-0.22</f>
        <v>2.94</v>
      </c>
      <c r="I25" s="59">
        <f>0.93+2.46-0.242</f>
        <v>3.148</v>
      </c>
      <c r="J25" s="55"/>
      <c r="K25" s="55"/>
      <c r="L25" s="55"/>
      <c r="M25" s="55"/>
      <c r="N25" s="55"/>
      <c r="O25" s="55"/>
      <c r="P25" s="55"/>
    </row>
    <row r="26" spans="1:16" ht="12.75" customHeight="1">
      <c r="A26" s="46"/>
      <c r="B26" s="49"/>
      <c r="C26" s="37"/>
      <c r="D26" s="37"/>
      <c r="E26" s="54"/>
      <c r="F26" s="54"/>
      <c r="G26" s="54"/>
      <c r="H26" s="54"/>
      <c r="I26" s="54"/>
      <c r="J26" s="55"/>
      <c r="K26" s="55"/>
      <c r="L26" s="55"/>
      <c r="M26" s="55"/>
      <c r="N26" s="55"/>
      <c r="O26" s="55"/>
      <c r="P26" s="55"/>
    </row>
    <row r="27" spans="1:16" ht="12.75" customHeight="1">
      <c r="A27" s="46" t="s">
        <v>29</v>
      </c>
      <c r="B27" s="49"/>
      <c r="C27" s="37" t="s">
        <v>44</v>
      </c>
      <c r="D27" s="37"/>
      <c r="E27" s="59">
        <v>0.508</v>
      </c>
      <c r="F27" s="59">
        <v>0.616</v>
      </c>
      <c r="G27" s="59">
        <v>0.66</v>
      </c>
      <c r="H27" s="59">
        <v>0.708</v>
      </c>
      <c r="I27" s="59">
        <v>0.76</v>
      </c>
      <c r="J27" s="55"/>
      <c r="K27" s="55"/>
      <c r="L27" s="55"/>
      <c r="M27" s="55"/>
      <c r="N27" s="55"/>
      <c r="O27" s="55"/>
      <c r="P27" s="55"/>
    </row>
    <row r="28" spans="1:16" ht="12.75" customHeight="1">
      <c r="A28" s="46"/>
      <c r="B28" s="49"/>
      <c r="C28" s="37"/>
      <c r="D28" s="37"/>
      <c r="E28" s="54"/>
      <c r="F28" s="54"/>
      <c r="G28" s="54"/>
      <c r="H28" s="54"/>
      <c r="I28" s="54"/>
      <c r="J28" s="55"/>
      <c r="K28" s="55"/>
      <c r="L28" s="55"/>
      <c r="M28" s="55"/>
      <c r="N28" s="55"/>
      <c r="O28" s="55"/>
      <c r="P28" s="55"/>
    </row>
    <row r="29" spans="1:16" ht="12.75" customHeight="1">
      <c r="A29" s="46" t="s">
        <v>58</v>
      </c>
      <c r="B29" s="49"/>
      <c r="C29" s="37" t="s">
        <v>59</v>
      </c>
      <c r="D29" s="37"/>
      <c r="E29" s="59">
        <v>0.021</v>
      </c>
      <c r="F29" s="59">
        <v>0.02</v>
      </c>
      <c r="G29" s="59">
        <v>0.026</v>
      </c>
      <c r="H29" s="59">
        <v>0.034</v>
      </c>
      <c r="I29" s="59">
        <v>0.042</v>
      </c>
      <c r="J29" s="55"/>
      <c r="K29" s="55"/>
      <c r="L29" s="55"/>
      <c r="M29" s="55"/>
      <c r="N29" s="55"/>
      <c r="O29" s="55"/>
      <c r="P29" s="55"/>
    </row>
    <row r="30" spans="1:13" ht="12.75" customHeight="1">
      <c r="A30" s="46"/>
      <c r="B30" s="49"/>
      <c r="C30" s="37"/>
      <c r="D30" s="37"/>
      <c r="E30" s="56"/>
      <c r="F30" s="56"/>
      <c r="G30" s="56"/>
      <c r="H30" s="46"/>
      <c r="I30" s="46"/>
      <c r="J30" s="46"/>
      <c r="K30" s="46"/>
      <c r="L30" s="46"/>
      <c r="M30" s="46"/>
    </row>
    <row r="31" spans="1:101" ht="12.75" customHeight="1">
      <c r="A31" s="41" t="s">
        <v>7</v>
      </c>
      <c r="B31" s="44"/>
      <c r="C31" s="50" t="s">
        <v>227</v>
      </c>
      <c r="D31" s="62"/>
      <c r="E31" s="41">
        <f>E$22</f>
        <v>2015</v>
      </c>
      <c r="F31" s="41">
        <f aca="true" t="shared" si="2" ref="F31:BQ31">F$22</f>
        <v>2016</v>
      </c>
      <c r="G31" s="41">
        <f t="shared" si="2"/>
        <v>2017</v>
      </c>
      <c r="H31" s="41">
        <f t="shared" si="2"/>
        <v>2018</v>
      </c>
      <c r="I31" s="41">
        <f t="shared" si="2"/>
        <v>2019</v>
      </c>
      <c r="J31" s="41">
        <f t="shared" si="2"/>
        <v>2020</v>
      </c>
      <c r="K31" s="41">
        <f t="shared" si="2"/>
        <v>2021</v>
      </c>
      <c r="L31" s="41">
        <f t="shared" si="2"/>
        <v>2022</v>
      </c>
      <c r="M31" s="41">
        <f t="shared" si="2"/>
        <v>2023</v>
      </c>
      <c r="N31" s="41">
        <f t="shared" si="2"/>
        <v>2024</v>
      </c>
      <c r="O31" s="41">
        <f t="shared" si="2"/>
        <v>2025</v>
      </c>
      <c r="P31" s="41">
        <f t="shared" si="2"/>
        <v>2026</v>
      </c>
      <c r="Q31" s="41">
        <f t="shared" si="2"/>
        <v>2027</v>
      </c>
      <c r="R31" s="41">
        <f t="shared" si="2"/>
        <v>2028</v>
      </c>
      <c r="S31" s="41">
        <f t="shared" si="2"/>
        <v>2029</v>
      </c>
      <c r="T31" s="41">
        <f t="shared" si="2"/>
        <v>2030</v>
      </c>
      <c r="U31" s="41">
        <f t="shared" si="2"/>
        <v>2031</v>
      </c>
      <c r="V31" s="41">
        <f t="shared" si="2"/>
        <v>2032</v>
      </c>
      <c r="W31" s="41">
        <f t="shared" si="2"/>
        <v>2033</v>
      </c>
      <c r="X31" s="41">
        <f t="shared" si="2"/>
        <v>2034</v>
      </c>
      <c r="Y31" s="41">
        <f t="shared" si="2"/>
        <v>2035</v>
      </c>
      <c r="Z31" s="41">
        <f t="shared" si="2"/>
        <v>2036</v>
      </c>
      <c r="AA31" s="41">
        <f t="shared" si="2"/>
        <v>2037</v>
      </c>
      <c r="AB31" s="41">
        <f t="shared" si="2"/>
        <v>2038</v>
      </c>
      <c r="AC31" s="41">
        <f t="shared" si="2"/>
        <v>2039</v>
      </c>
      <c r="AD31" s="41">
        <f t="shared" si="2"/>
        <v>2040</v>
      </c>
      <c r="AE31" s="41">
        <f t="shared" si="2"/>
        <v>2041</v>
      </c>
      <c r="AF31" s="41">
        <f t="shared" si="2"/>
        <v>2042</v>
      </c>
      <c r="AG31" s="41">
        <f t="shared" si="2"/>
        <v>2043</v>
      </c>
      <c r="AH31" s="41">
        <f t="shared" si="2"/>
        <v>2044</v>
      </c>
      <c r="AI31" s="41">
        <f t="shared" si="2"/>
        <v>2045</v>
      </c>
      <c r="AJ31" s="41">
        <f t="shared" si="2"/>
        <v>2046</v>
      </c>
      <c r="AK31" s="41">
        <f t="shared" si="2"/>
        <v>2047</v>
      </c>
      <c r="AL31" s="41">
        <f t="shared" si="2"/>
        <v>2048</v>
      </c>
      <c r="AM31" s="41">
        <f t="shared" si="2"/>
        <v>2049</v>
      </c>
      <c r="AN31" s="41">
        <f t="shared" si="2"/>
        <v>2050</v>
      </c>
      <c r="AO31" s="41">
        <f t="shared" si="2"/>
        <v>2051</v>
      </c>
      <c r="AP31" s="41">
        <f t="shared" si="2"/>
        <v>2052</v>
      </c>
      <c r="AQ31" s="41">
        <f t="shared" si="2"/>
        <v>2053</v>
      </c>
      <c r="AR31" s="41">
        <f t="shared" si="2"/>
        <v>2054</v>
      </c>
      <c r="AS31" s="41">
        <f t="shared" si="2"/>
        <v>2055</v>
      </c>
      <c r="AT31" s="41">
        <f t="shared" si="2"/>
        <v>2056</v>
      </c>
      <c r="AU31" s="41">
        <f t="shared" si="2"/>
        <v>2057</v>
      </c>
      <c r="AV31" s="41">
        <f t="shared" si="2"/>
        <v>2058</v>
      </c>
      <c r="AW31" s="41">
        <f t="shared" si="2"/>
        <v>2059</v>
      </c>
      <c r="AX31" s="41">
        <f t="shared" si="2"/>
        <v>2060</v>
      </c>
      <c r="AY31" s="41">
        <f t="shared" si="2"/>
        <v>2061</v>
      </c>
      <c r="AZ31" s="41">
        <f t="shared" si="2"/>
        <v>2062</v>
      </c>
      <c r="BA31" s="41">
        <f t="shared" si="2"/>
        <v>2063</v>
      </c>
      <c r="BB31" s="41">
        <f t="shared" si="2"/>
        <v>2064</v>
      </c>
      <c r="BC31" s="41">
        <f t="shared" si="2"/>
        <v>2065</v>
      </c>
      <c r="BD31" s="41">
        <f t="shared" si="2"/>
        <v>2066</v>
      </c>
      <c r="BE31" s="41">
        <f t="shared" si="2"/>
        <v>2067</v>
      </c>
      <c r="BF31" s="41">
        <f t="shared" si="2"/>
        <v>2068</v>
      </c>
      <c r="BG31" s="41">
        <f t="shared" si="2"/>
        <v>2069</v>
      </c>
      <c r="BH31" s="41">
        <f t="shared" si="2"/>
        <v>2070</v>
      </c>
      <c r="BI31" s="41">
        <f t="shared" si="2"/>
        <v>2071</v>
      </c>
      <c r="BJ31" s="41">
        <f t="shared" si="2"/>
        <v>2072</v>
      </c>
      <c r="BK31" s="41">
        <f t="shared" si="2"/>
        <v>2073</v>
      </c>
      <c r="BL31" s="41">
        <f t="shared" si="2"/>
        <v>2074</v>
      </c>
      <c r="BM31" s="41">
        <f t="shared" si="2"/>
        <v>2075</v>
      </c>
      <c r="BN31" s="41">
        <f t="shared" si="2"/>
        <v>2076</v>
      </c>
      <c r="BO31" s="41">
        <f t="shared" si="2"/>
        <v>2077</v>
      </c>
      <c r="BP31" s="41">
        <f t="shared" si="2"/>
        <v>2078</v>
      </c>
      <c r="BQ31" s="41">
        <f t="shared" si="2"/>
        <v>2079</v>
      </c>
      <c r="BR31" s="41">
        <f aca="true" t="shared" si="3" ref="BR31:CW31">BR$22</f>
        <v>2080</v>
      </c>
      <c r="BS31" s="41">
        <f t="shared" si="3"/>
        <v>2081</v>
      </c>
      <c r="BT31" s="41">
        <f t="shared" si="3"/>
        <v>2082</v>
      </c>
      <c r="BU31" s="41">
        <f t="shared" si="3"/>
        <v>2083</v>
      </c>
      <c r="BV31" s="41">
        <f t="shared" si="3"/>
        <v>2084</v>
      </c>
      <c r="BW31" s="41">
        <f t="shared" si="3"/>
        <v>2085</v>
      </c>
      <c r="BX31" s="41">
        <f t="shared" si="3"/>
        <v>2086</v>
      </c>
      <c r="BY31" s="41">
        <f t="shared" si="3"/>
        <v>2087</v>
      </c>
      <c r="BZ31" s="41">
        <f t="shared" si="3"/>
        <v>2088</v>
      </c>
      <c r="CA31" s="41">
        <f t="shared" si="3"/>
        <v>2089</v>
      </c>
      <c r="CB31" s="41">
        <f t="shared" si="3"/>
        <v>2090</v>
      </c>
      <c r="CC31" s="41">
        <f t="shared" si="3"/>
        <v>2091</v>
      </c>
      <c r="CD31" s="41">
        <f t="shared" si="3"/>
        <v>2092</v>
      </c>
      <c r="CE31" s="41">
        <f t="shared" si="3"/>
        <v>2093</v>
      </c>
      <c r="CF31" s="41">
        <f t="shared" si="3"/>
        <v>2094</v>
      </c>
      <c r="CG31" s="41">
        <f t="shared" si="3"/>
        <v>2095</v>
      </c>
      <c r="CH31" s="41">
        <f t="shared" si="3"/>
        <v>2096</v>
      </c>
      <c r="CI31" s="41">
        <f t="shared" si="3"/>
        <v>2097</v>
      </c>
      <c r="CJ31" s="41">
        <f t="shared" si="3"/>
        <v>2098</v>
      </c>
      <c r="CK31" s="41">
        <f t="shared" si="3"/>
        <v>2099</v>
      </c>
      <c r="CL31" s="41">
        <f t="shared" si="3"/>
        <v>2100</v>
      </c>
      <c r="CM31" s="41">
        <f t="shared" si="3"/>
        <v>2101</v>
      </c>
      <c r="CN31" s="41">
        <f t="shared" si="3"/>
        <v>2102</v>
      </c>
      <c r="CO31" s="41">
        <f t="shared" si="3"/>
        <v>2103</v>
      </c>
      <c r="CP31" s="41">
        <f t="shared" si="3"/>
        <v>2104</v>
      </c>
      <c r="CQ31" s="41">
        <f t="shared" si="3"/>
        <v>2105</v>
      </c>
      <c r="CR31" s="41">
        <f t="shared" si="3"/>
        <v>2106</v>
      </c>
      <c r="CS31" s="41">
        <f t="shared" si="3"/>
        <v>2107</v>
      </c>
      <c r="CT31" s="41">
        <f t="shared" si="3"/>
        <v>2108</v>
      </c>
      <c r="CU31" s="41">
        <f t="shared" si="3"/>
        <v>2109</v>
      </c>
      <c r="CV31" s="41">
        <f t="shared" si="3"/>
        <v>2110</v>
      </c>
      <c r="CW31" s="41">
        <f t="shared" si="3"/>
        <v>2111</v>
      </c>
    </row>
    <row r="32" spans="1:14" ht="12.75" customHeight="1">
      <c r="A32" s="46" t="s">
        <v>7</v>
      </c>
      <c r="B32" s="49"/>
      <c r="C32" s="37" t="s">
        <v>33</v>
      </c>
      <c r="D32" s="37"/>
      <c r="E32" s="59">
        <v>0</v>
      </c>
      <c r="F32" s="59">
        <v>0</v>
      </c>
      <c r="G32" s="59">
        <v>0</v>
      </c>
      <c r="H32" s="59">
        <v>0</v>
      </c>
      <c r="I32" s="59">
        <v>0</v>
      </c>
      <c r="J32" s="59">
        <v>0</v>
      </c>
      <c r="K32" s="59">
        <v>0</v>
      </c>
      <c r="L32" s="59">
        <v>0</v>
      </c>
      <c r="M32" s="59">
        <v>0</v>
      </c>
      <c r="N32" s="59">
        <v>0</v>
      </c>
    </row>
    <row r="33" spans="5:13" ht="12.75" customHeight="1">
      <c r="E33" s="53"/>
      <c r="F33" s="53"/>
      <c r="G33" s="53"/>
      <c r="H33" s="53"/>
      <c r="I33" s="53"/>
      <c r="J33" s="53"/>
      <c r="K33" s="53"/>
      <c r="L33" s="53"/>
      <c r="M33" s="53"/>
    </row>
    <row r="34" spans="1:101" ht="12.75" customHeight="1">
      <c r="A34" s="41" t="s">
        <v>35</v>
      </c>
      <c r="B34" s="43"/>
      <c r="C34" s="51" t="s">
        <v>34</v>
      </c>
      <c r="D34" s="62"/>
      <c r="E34" s="41">
        <f aca="true" t="shared" si="4" ref="E34:BP34">E$22</f>
        <v>2015</v>
      </c>
      <c r="F34" s="41">
        <f t="shared" si="4"/>
        <v>2016</v>
      </c>
      <c r="G34" s="41">
        <f t="shared" si="4"/>
        <v>2017</v>
      </c>
      <c r="H34" s="41">
        <f t="shared" si="4"/>
        <v>2018</v>
      </c>
      <c r="I34" s="41">
        <f t="shared" si="4"/>
        <v>2019</v>
      </c>
      <c r="J34" s="41">
        <f t="shared" si="4"/>
        <v>2020</v>
      </c>
      <c r="K34" s="41">
        <f t="shared" si="4"/>
        <v>2021</v>
      </c>
      <c r="L34" s="41">
        <f t="shared" si="4"/>
        <v>2022</v>
      </c>
      <c r="M34" s="41">
        <f t="shared" si="4"/>
        <v>2023</v>
      </c>
      <c r="N34" s="41">
        <f t="shared" si="4"/>
        <v>2024</v>
      </c>
      <c r="O34" s="41">
        <f t="shared" si="4"/>
        <v>2025</v>
      </c>
      <c r="P34" s="41">
        <f t="shared" si="4"/>
        <v>2026</v>
      </c>
      <c r="Q34" s="41">
        <f t="shared" si="4"/>
        <v>2027</v>
      </c>
      <c r="R34" s="41">
        <f t="shared" si="4"/>
        <v>2028</v>
      </c>
      <c r="S34" s="41">
        <f t="shared" si="4"/>
        <v>2029</v>
      </c>
      <c r="T34" s="41">
        <f t="shared" si="4"/>
        <v>2030</v>
      </c>
      <c r="U34" s="41">
        <f t="shared" si="4"/>
        <v>2031</v>
      </c>
      <c r="V34" s="41">
        <f t="shared" si="4"/>
        <v>2032</v>
      </c>
      <c r="W34" s="41">
        <f t="shared" si="4"/>
        <v>2033</v>
      </c>
      <c r="X34" s="41">
        <f t="shared" si="4"/>
        <v>2034</v>
      </c>
      <c r="Y34" s="41">
        <f t="shared" si="4"/>
        <v>2035</v>
      </c>
      <c r="Z34" s="41">
        <f t="shared" si="4"/>
        <v>2036</v>
      </c>
      <c r="AA34" s="41">
        <f t="shared" si="4"/>
        <v>2037</v>
      </c>
      <c r="AB34" s="41">
        <f t="shared" si="4"/>
        <v>2038</v>
      </c>
      <c r="AC34" s="41">
        <f t="shared" si="4"/>
        <v>2039</v>
      </c>
      <c r="AD34" s="41">
        <f t="shared" si="4"/>
        <v>2040</v>
      </c>
      <c r="AE34" s="41">
        <f t="shared" si="4"/>
        <v>2041</v>
      </c>
      <c r="AF34" s="41">
        <f t="shared" si="4"/>
        <v>2042</v>
      </c>
      <c r="AG34" s="41">
        <f t="shared" si="4"/>
        <v>2043</v>
      </c>
      <c r="AH34" s="41">
        <f t="shared" si="4"/>
        <v>2044</v>
      </c>
      <c r="AI34" s="41">
        <f t="shared" si="4"/>
        <v>2045</v>
      </c>
      <c r="AJ34" s="41">
        <f t="shared" si="4"/>
        <v>2046</v>
      </c>
      <c r="AK34" s="41">
        <f t="shared" si="4"/>
        <v>2047</v>
      </c>
      <c r="AL34" s="41">
        <f t="shared" si="4"/>
        <v>2048</v>
      </c>
      <c r="AM34" s="41">
        <f t="shared" si="4"/>
        <v>2049</v>
      </c>
      <c r="AN34" s="41">
        <f t="shared" si="4"/>
        <v>2050</v>
      </c>
      <c r="AO34" s="41">
        <f t="shared" si="4"/>
        <v>2051</v>
      </c>
      <c r="AP34" s="41">
        <f t="shared" si="4"/>
        <v>2052</v>
      </c>
      <c r="AQ34" s="41">
        <f t="shared" si="4"/>
        <v>2053</v>
      </c>
      <c r="AR34" s="41">
        <f t="shared" si="4"/>
        <v>2054</v>
      </c>
      <c r="AS34" s="41">
        <f t="shared" si="4"/>
        <v>2055</v>
      </c>
      <c r="AT34" s="41">
        <f t="shared" si="4"/>
        <v>2056</v>
      </c>
      <c r="AU34" s="41">
        <f t="shared" si="4"/>
        <v>2057</v>
      </c>
      <c r="AV34" s="41">
        <f t="shared" si="4"/>
        <v>2058</v>
      </c>
      <c r="AW34" s="41">
        <f t="shared" si="4"/>
        <v>2059</v>
      </c>
      <c r="AX34" s="41">
        <f t="shared" si="4"/>
        <v>2060</v>
      </c>
      <c r="AY34" s="41">
        <f t="shared" si="4"/>
        <v>2061</v>
      </c>
      <c r="AZ34" s="41">
        <f t="shared" si="4"/>
        <v>2062</v>
      </c>
      <c r="BA34" s="41">
        <f t="shared" si="4"/>
        <v>2063</v>
      </c>
      <c r="BB34" s="41">
        <f t="shared" si="4"/>
        <v>2064</v>
      </c>
      <c r="BC34" s="41">
        <f t="shared" si="4"/>
        <v>2065</v>
      </c>
      <c r="BD34" s="41">
        <f t="shared" si="4"/>
        <v>2066</v>
      </c>
      <c r="BE34" s="41">
        <f t="shared" si="4"/>
        <v>2067</v>
      </c>
      <c r="BF34" s="41">
        <f t="shared" si="4"/>
        <v>2068</v>
      </c>
      <c r="BG34" s="41">
        <f t="shared" si="4"/>
        <v>2069</v>
      </c>
      <c r="BH34" s="41">
        <f t="shared" si="4"/>
        <v>2070</v>
      </c>
      <c r="BI34" s="41">
        <f t="shared" si="4"/>
        <v>2071</v>
      </c>
      <c r="BJ34" s="41">
        <f t="shared" si="4"/>
        <v>2072</v>
      </c>
      <c r="BK34" s="41">
        <f t="shared" si="4"/>
        <v>2073</v>
      </c>
      <c r="BL34" s="41">
        <f t="shared" si="4"/>
        <v>2074</v>
      </c>
      <c r="BM34" s="41">
        <f t="shared" si="4"/>
        <v>2075</v>
      </c>
      <c r="BN34" s="41">
        <f t="shared" si="4"/>
        <v>2076</v>
      </c>
      <c r="BO34" s="41">
        <f t="shared" si="4"/>
        <v>2077</v>
      </c>
      <c r="BP34" s="41">
        <f t="shared" si="4"/>
        <v>2078</v>
      </c>
      <c r="BQ34" s="41">
        <f aca="true" t="shared" si="5" ref="BQ34:CW34">BQ$22</f>
        <v>2079</v>
      </c>
      <c r="BR34" s="41">
        <f t="shared" si="5"/>
        <v>2080</v>
      </c>
      <c r="BS34" s="41">
        <f t="shared" si="5"/>
        <v>2081</v>
      </c>
      <c r="BT34" s="41">
        <f t="shared" si="5"/>
        <v>2082</v>
      </c>
      <c r="BU34" s="41">
        <f t="shared" si="5"/>
        <v>2083</v>
      </c>
      <c r="BV34" s="41">
        <f t="shared" si="5"/>
        <v>2084</v>
      </c>
      <c r="BW34" s="41">
        <f t="shared" si="5"/>
        <v>2085</v>
      </c>
      <c r="BX34" s="41">
        <f t="shared" si="5"/>
        <v>2086</v>
      </c>
      <c r="BY34" s="41">
        <f t="shared" si="5"/>
        <v>2087</v>
      </c>
      <c r="BZ34" s="41">
        <f t="shared" si="5"/>
        <v>2088</v>
      </c>
      <c r="CA34" s="41">
        <f t="shared" si="5"/>
        <v>2089</v>
      </c>
      <c r="CB34" s="41">
        <f t="shared" si="5"/>
        <v>2090</v>
      </c>
      <c r="CC34" s="41">
        <f t="shared" si="5"/>
        <v>2091</v>
      </c>
      <c r="CD34" s="41">
        <f t="shared" si="5"/>
        <v>2092</v>
      </c>
      <c r="CE34" s="41">
        <f t="shared" si="5"/>
        <v>2093</v>
      </c>
      <c r="CF34" s="41">
        <f t="shared" si="5"/>
        <v>2094</v>
      </c>
      <c r="CG34" s="41">
        <f t="shared" si="5"/>
        <v>2095</v>
      </c>
      <c r="CH34" s="41">
        <f t="shared" si="5"/>
        <v>2096</v>
      </c>
      <c r="CI34" s="41">
        <f t="shared" si="5"/>
        <v>2097</v>
      </c>
      <c r="CJ34" s="41">
        <f t="shared" si="5"/>
        <v>2098</v>
      </c>
      <c r="CK34" s="41">
        <f t="shared" si="5"/>
        <v>2099</v>
      </c>
      <c r="CL34" s="41">
        <f t="shared" si="5"/>
        <v>2100</v>
      </c>
      <c r="CM34" s="41">
        <f t="shared" si="5"/>
        <v>2101</v>
      </c>
      <c r="CN34" s="41">
        <f t="shared" si="5"/>
        <v>2102</v>
      </c>
      <c r="CO34" s="41">
        <f t="shared" si="5"/>
        <v>2103</v>
      </c>
      <c r="CP34" s="41">
        <f t="shared" si="5"/>
        <v>2104</v>
      </c>
      <c r="CQ34" s="41">
        <f t="shared" si="5"/>
        <v>2105</v>
      </c>
      <c r="CR34" s="41">
        <f t="shared" si="5"/>
        <v>2106</v>
      </c>
      <c r="CS34" s="41">
        <f t="shared" si="5"/>
        <v>2107</v>
      </c>
      <c r="CT34" s="41">
        <f t="shared" si="5"/>
        <v>2108</v>
      </c>
      <c r="CU34" s="41">
        <f t="shared" si="5"/>
        <v>2109</v>
      </c>
      <c r="CV34" s="41">
        <f t="shared" si="5"/>
        <v>2110</v>
      </c>
      <c r="CW34" s="41">
        <f t="shared" si="5"/>
        <v>2111</v>
      </c>
    </row>
    <row r="35" spans="1:101" ht="12.75" customHeight="1">
      <c r="A35" s="48" t="s">
        <v>37</v>
      </c>
      <c r="B35" s="48"/>
      <c r="C35" s="37" t="s">
        <v>48</v>
      </c>
      <c r="D35" s="66"/>
      <c r="E35" s="59">
        <v>239.771</v>
      </c>
      <c r="F35" s="59">
        <v>249.89</v>
      </c>
      <c r="G35" s="59">
        <v>262.825</v>
      </c>
      <c r="H35" s="59">
        <v>275.207</v>
      </c>
      <c r="I35" s="59">
        <v>285.765</v>
      </c>
      <c r="J35" s="59">
        <v>298.3155905595912</v>
      </c>
      <c r="K35" s="59">
        <v>311.3128400044067</v>
      </c>
      <c r="L35" s="59">
        <v>325.31451977743154</v>
      </c>
      <c r="M35" s="59">
        <v>339.9180245709957</v>
      </c>
      <c r="N35" s="59">
        <v>355.0643768863269</v>
      </c>
      <c r="O35" s="59">
        <v>370.835395084937</v>
      </c>
      <c r="P35" s="59">
        <v>387.1163135875001</v>
      </c>
      <c r="Q35" s="59">
        <v>403.87397817747075</v>
      </c>
      <c r="R35" s="59">
        <v>421.1201787819001</v>
      </c>
      <c r="S35" s="59">
        <v>438.78831871975996</v>
      </c>
      <c r="T35" s="59">
        <v>456.970479261238</v>
      </c>
      <c r="U35" s="59">
        <v>475.71741219510415</v>
      </c>
      <c r="V35" s="59">
        <v>495.10245792130775</v>
      </c>
      <c r="W35" s="59">
        <v>515.1884631379754</v>
      </c>
      <c r="X35" s="59">
        <v>536.0035238592701</v>
      </c>
      <c r="Y35" s="59">
        <v>557.5230362121387</v>
      </c>
      <c r="Z35" s="59">
        <v>579.8070084499332</v>
      </c>
      <c r="AA35" s="59">
        <v>602.9295154938235</v>
      </c>
      <c r="AB35" s="59">
        <v>626.972330167854</v>
      </c>
      <c r="AC35" s="59">
        <v>651.9762651193093</v>
      </c>
      <c r="AD35" s="59">
        <v>678.0463093796984</v>
      </c>
      <c r="AE35" s="59">
        <v>705.2225797238754</v>
      </c>
      <c r="AF35" s="59">
        <v>733.5605817182077</v>
      </c>
      <c r="AG35" s="59">
        <v>763.1435837770139</v>
      </c>
      <c r="AH35" s="59">
        <v>793.9240049307214</v>
      </c>
      <c r="AI35" s="59">
        <v>825.9503297248094</v>
      </c>
      <c r="AJ35" s="59">
        <v>859.2101612946925</v>
      </c>
      <c r="AK35" s="59">
        <v>893.706897363513</v>
      </c>
      <c r="AL35" s="59">
        <v>929.460094844999</v>
      </c>
      <c r="AM35" s="59">
        <v>966.4449473881381</v>
      </c>
      <c r="AN35" s="59">
        <v>1004.732071684996</v>
      </c>
      <c r="AO35" s="59">
        <v>1044.2775104109185</v>
      </c>
      <c r="AP35" s="59">
        <v>1085.164368949406</v>
      </c>
      <c r="AQ35" s="59">
        <v>1127.3300545169673</v>
      </c>
      <c r="AR35" s="59">
        <v>1170.842751093514</v>
      </c>
      <c r="AS35" s="59">
        <v>1215.6829451979975</v>
      </c>
      <c r="AT35" s="59">
        <v>1261.8781444515744</v>
      </c>
      <c r="AU35" s="59">
        <v>1309.5357547013787</v>
      </c>
      <c r="AV35" s="59">
        <v>1358.724572926727</v>
      </c>
      <c r="AW35" s="59">
        <v>1409.449789710068</v>
      </c>
      <c r="AX35" s="59">
        <v>1462.0231482951174</v>
      </c>
      <c r="AY35" s="59">
        <v>1516.3450038141038</v>
      </c>
      <c r="AZ35" s="59">
        <v>1572.7372855850062</v>
      </c>
      <c r="BA35" s="59">
        <v>1631.0538198316083</v>
      </c>
      <c r="BB35" s="59">
        <v>1691.619558014648</v>
      </c>
      <c r="BC35" s="59">
        <v>1754.3337270787883</v>
      </c>
      <c r="BD35" s="59">
        <v>1819.416819446156</v>
      </c>
      <c r="BE35" s="59">
        <v>1886.8294642309563</v>
      </c>
      <c r="BF35" s="59">
        <v>1956.7401456282498</v>
      </c>
      <c r="BG35" s="59">
        <v>2028.6388883791221</v>
      </c>
      <c r="BH35" s="59">
        <v>2103.580602511108</v>
      </c>
      <c r="BI35" s="59">
        <v>2181.2957411762554</v>
      </c>
      <c r="BJ35" s="59">
        <v>2261.7369359174895</v>
      </c>
      <c r="BK35" s="59">
        <v>2344.86522325746</v>
      </c>
      <c r="BL35" s="59">
        <v>2430.784220758055</v>
      </c>
      <c r="BM35" s="59">
        <v>2519.6491792867196</v>
      </c>
      <c r="BN35" s="59">
        <v>2611.6785764271963</v>
      </c>
      <c r="BO35" s="59">
        <v>2706.8196692873325</v>
      </c>
      <c r="BP35" s="59">
        <v>2805.499618616878</v>
      </c>
      <c r="BQ35" s="59">
        <v>2907.8163524369656</v>
      </c>
      <c r="BR35" s="59">
        <v>3014.253557773496</v>
      </c>
      <c r="BS35" s="59">
        <v>3124.650835970465</v>
      </c>
      <c r="BT35" s="59">
        <v>3239.177577820659</v>
      </c>
      <c r="BU35" s="59">
        <v>3357.857849722485</v>
      </c>
      <c r="BV35" s="59">
        <v>3480.8857470919966</v>
      </c>
      <c r="BW35" s="59">
        <v>3608.2069813703024</v>
      </c>
      <c r="BX35" s="59">
        <v>3740.0417075525665</v>
      </c>
      <c r="BY35" s="59">
        <v>3876.358112127014</v>
      </c>
      <c r="BZ35" s="59">
        <v>4017.413984512552</v>
      </c>
      <c r="CA35" s="59">
        <v>4163.398948761041</v>
      </c>
      <c r="CB35" s="59">
        <v>4314.566208843228</v>
      </c>
      <c r="CC35" s="59">
        <v>4470.948466099276</v>
      </c>
      <c r="CD35" s="59">
        <v>4632.795528339162</v>
      </c>
      <c r="CE35" s="59">
        <v>4800.792169590524</v>
      </c>
      <c r="CF35" s="59">
        <v>4974.82882773589</v>
      </c>
      <c r="CG35" s="59">
        <v>5155.412510619016</v>
      </c>
      <c r="CH35" s="59">
        <v>5342.326473521736</v>
      </c>
      <c r="CI35" s="59">
        <v>5536.03649690766</v>
      </c>
      <c r="CJ35" s="59">
        <v>5736.624377172391</v>
      </c>
      <c r="CK35" s="59">
        <v>5944.736498572151</v>
      </c>
      <c r="CL35" s="59">
        <v>6160.039034351092</v>
      </c>
      <c r="CM35" s="59">
        <v>6383.410467725946</v>
      </c>
      <c r="CN35" s="59">
        <v>6614.702475415387</v>
      </c>
      <c r="CO35" s="59">
        <v>6854.552952259684</v>
      </c>
      <c r="CP35" s="59">
        <v>7103.033055923989</v>
      </c>
      <c r="CQ35" s="59">
        <v>7360.628704190581</v>
      </c>
      <c r="CR35" s="59">
        <v>7627.42379319919</v>
      </c>
      <c r="CS35" s="59">
        <v>7903.862201868186</v>
      </c>
      <c r="CT35" s="59">
        <v>8190.17654618289</v>
      </c>
      <c r="CU35" s="59">
        <v>8487.186300337517</v>
      </c>
      <c r="CV35" s="59">
        <v>8794.873693825013</v>
      </c>
      <c r="CW35" s="59">
        <v>9114.028442315472</v>
      </c>
    </row>
    <row r="36" spans="1:3" ht="12.75" customHeight="1">
      <c r="A36" s="48"/>
      <c r="B36" s="48"/>
      <c r="C36" s="37"/>
    </row>
    <row r="37" spans="1:101" ht="12.75" customHeight="1">
      <c r="A37" s="48" t="s">
        <v>39</v>
      </c>
      <c r="B37" s="48"/>
      <c r="C37" s="37" t="s">
        <v>49</v>
      </c>
      <c r="D37" s="67"/>
      <c r="E37" s="59">
        <v>9.885</v>
      </c>
      <c r="F37" s="59">
        <v>10.426</v>
      </c>
      <c r="G37" s="59">
        <v>10.916</v>
      </c>
      <c r="H37" s="59">
        <v>11.502</v>
      </c>
      <c r="I37" s="59">
        <v>12.174</v>
      </c>
      <c r="J37" s="59">
        <v>12.836631389780683</v>
      </c>
      <c r="K37" s="59">
        <v>13.740599145646824</v>
      </c>
      <c r="L37" s="59">
        <v>14.709911450288915</v>
      </c>
      <c r="M37" s="59">
        <v>15.72911438312461</v>
      </c>
      <c r="N37" s="59">
        <v>16.837062135812744</v>
      </c>
      <c r="O37" s="59">
        <v>18.00743829784198</v>
      </c>
      <c r="P37" s="59">
        <v>19.269221481014235</v>
      </c>
      <c r="Q37" s="59">
        <v>20.61499073607168</v>
      </c>
      <c r="R37" s="59">
        <v>22.009580066750146</v>
      </c>
      <c r="S37" s="59">
        <v>23.440198461822124</v>
      </c>
      <c r="T37" s="59">
        <v>24.874430291067252</v>
      </c>
      <c r="U37" s="59">
        <v>26.345549136999047</v>
      </c>
      <c r="V37" s="59">
        <v>27.877399080519805</v>
      </c>
      <c r="W37" s="59">
        <v>29.479041227468244</v>
      </c>
      <c r="X37" s="59">
        <v>31.152778728453118</v>
      </c>
      <c r="Y37" s="59">
        <v>32.87697903296561</v>
      </c>
      <c r="Z37" s="59">
        <v>34.70332636281755</v>
      </c>
      <c r="AA37" s="59">
        <v>36.5628029452054</v>
      </c>
      <c r="AB37" s="59">
        <v>38.42514636800956</v>
      </c>
      <c r="AC37" s="59">
        <v>40.27904776555544</v>
      </c>
      <c r="AD37" s="59">
        <v>42.11537670001869</v>
      </c>
      <c r="AE37" s="59">
        <v>43.926368839872026</v>
      </c>
      <c r="AF37" s="59">
        <v>45.78767505121834</v>
      </c>
      <c r="AG37" s="59">
        <v>47.66345125442308</v>
      </c>
      <c r="AH37" s="59">
        <v>49.6388888445984</v>
      </c>
      <c r="AI37" s="59">
        <v>51.67954127243997</v>
      </c>
      <c r="AJ37" s="59">
        <v>53.8031980898343</v>
      </c>
      <c r="AK37" s="59">
        <v>56.018512950900046</v>
      </c>
      <c r="AL37" s="59">
        <v>58.36715281898749</v>
      </c>
      <c r="AM37" s="59">
        <v>60.806987995289155</v>
      </c>
      <c r="AN37" s="59">
        <v>63.35676697010669</v>
      </c>
      <c r="AO37" s="59">
        <v>66.05629527786654</v>
      </c>
      <c r="AP37" s="59">
        <v>68.93254498818787</v>
      </c>
      <c r="AQ37" s="59">
        <v>72.05927818457329</v>
      </c>
      <c r="AR37" s="59">
        <v>75.4228979844829</v>
      </c>
      <c r="AS37" s="59">
        <v>79.08618527635109</v>
      </c>
      <c r="AT37" s="59">
        <v>83.04357084763247</v>
      </c>
      <c r="AU37" s="59">
        <v>87.11189907575648</v>
      </c>
      <c r="AV37" s="59">
        <v>91.3603830306603</v>
      </c>
      <c r="AW37" s="59">
        <v>95.75072526811981</v>
      </c>
      <c r="AX37" s="59">
        <v>100.3519265632033</v>
      </c>
      <c r="AY37" s="59">
        <v>105.12082892803862</v>
      </c>
      <c r="AZ37" s="59">
        <v>110.0450254784643</v>
      </c>
      <c r="BA37" s="59">
        <v>115.14319856749374</v>
      </c>
      <c r="BB37" s="59">
        <v>120.35738806406154</v>
      </c>
      <c r="BC37" s="59">
        <v>125.93270279752524</v>
      </c>
      <c r="BD37" s="59">
        <v>131.66324739646353</v>
      </c>
      <c r="BE37" s="59">
        <v>137.43876666801128</v>
      </c>
      <c r="BF37" s="59">
        <v>143.45289674325687</v>
      </c>
      <c r="BG37" s="59">
        <v>149.82285152534521</v>
      </c>
      <c r="BH37" s="59">
        <v>156.41933232698705</v>
      </c>
      <c r="BI37" s="59">
        <v>163.3877832467125</v>
      </c>
      <c r="BJ37" s="59">
        <v>170.90310994985302</v>
      </c>
      <c r="BK37" s="59">
        <v>178.9537391049286</v>
      </c>
      <c r="BL37" s="59">
        <v>187.26601252910416</v>
      </c>
      <c r="BM37" s="59">
        <v>195.9831291381626</v>
      </c>
      <c r="BN37" s="59">
        <v>204.84110835970284</v>
      </c>
      <c r="BO37" s="59">
        <v>213.85826569935872</v>
      </c>
      <c r="BP37" s="59">
        <v>223.02935925082326</v>
      </c>
      <c r="BQ37" s="59">
        <v>232.23198394123875</v>
      </c>
      <c r="BR37" s="59">
        <v>241.61523682049298</v>
      </c>
      <c r="BS37" s="59">
        <v>251.33304590786193</v>
      </c>
      <c r="BT37" s="59">
        <v>261.4042296312293</v>
      </c>
      <c r="BU37" s="59">
        <v>271.81488410080004</v>
      </c>
      <c r="BV37" s="59">
        <v>282.5905792375488</v>
      </c>
      <c r="BW37" s="59">
        <v>293.77154691726486</v>
      </c>
      <c r="BX37" s="59">
        <v>305.3629003080761</v>
      </c>
      <c r="BY37" s="59">
        <v>317.4016306304397</v>
      </c>
      <c r="BZ37" s="59">
        <v>329.90301226768645</v>
      </c>
      <c r="CA37" s="59">
        <v>342.91076479832424</v>
      </c>
      <c r="CB37" s="59">
        <v>356.4511859214892</v>
      </c>
      <c r="CC37" s="59">
        <v>370.5052304809003</v>
      </c>
      <c r="CD37" s="59">
        <v>385.15595555179357</v>
      </c>
      <c r="CE37" s="59">
        <v>400.40350793272427</v>
      </c>
      <c r="CF37" s="59">
        <v>416.2371726321905</v>
      </c>
      <c r="CG37" s="59">
        <v>432.68112010904355</v>
      </c>
      <c r="CH37" s="59">
        <v>449.7651063083794</v>
      </c>
      <c r="CI37" s="59">
        <v>467.4466457328998</v>
      </c>
      <c r="CJ37" s="59">
        <v>485.80168064168515</v>
      </c>
      <c r="CK37" s="59">
        <v>504.79817666039736</v>
      </c>
      <c r="CL37" s="59">
        <v>524.4380362604973</v>
      </c>
      <c r="CM37" s="59">
        <v>544.8301293535775</v>
      </c>
      <c r="CN37" s="59">
        <v>565.9175860777409</v>
      </c>
      <c r="CO37" s="59">
        <v>587.7892661065896</v>
      </c>
      <c r="CP37" s="59">
        <v>610.505802275979</v>
      </c>
      <c r="CQ37" s="59">
        <v>634.0692554226874</v>
      </c>
      <c r="CR37" s="59">
        <v>658.510248581876</v>
      </c>
      <c r="CS37" s="59">
        <v>683.925949755702</v>
      </c>
      <c r="CT37" s="59">
        <v>710.33238134859</v>
      </c>
      <c r="CU37" s="59">
        <v>737.7438564817467</v>
      </c>
      <c r="CV37" s="59">
        <v>766.2490333951426</v>
      </c>
      <c r="CW37" s="59">
        <v>795.8549019614642</v>
      </c>
    </row>
    <row r="38" spans="1:101" ht="12.75" customHeight="1">
      <c r="A38" s="48"/>
      <c r="B38" s="48"/>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row>
    <row r="39" spans="1:101" ht="12.75" customHeight="1">
      <c r="A39" s="48" t="s">
        <v>105</v>
      </c>
      <c r="B39" s="48"/>
      <c r="C39" s="37" t="s">
        <v>106</v>
      </c>
      <c r="D39" s="67"/>
      <c r="E39" s="60">
        <v>0.0362</v>
      </c>
      <c r="F39" s="60">
        <v>0.0351</v>
      </c>
      <c r="G39" s="60">
        <v>0.04</v>
      </c>
      <c r="H39" s="60">
        <v>0.04650000000000001</v>
      </c>
      <c r="I39" s="60">
        <v>0.0504</v>
      </c>
      <c r="J39" s="60">
        <v>0.0524</v>
      </c>
      <c r="K39" s="60">
        <v>0.054400000000000004</v>
      </c>
      <c r="L39" s="60">
        <v>0.055</v>
      </c>
      <c r="M39" s="60">
        <v>0.055</v>
      </c>
      <c r="N39" s="60">
        <v>0.055</v>
      </c>
      <c r="O39" s="60">
        <v>0.055</v>
      </c>
      <c r="P39" s="60">
        <v>0.055</v>
      </c>
      <c r="Q39" s="60">
        <v>0.055</v>
      </c>
      <c r="R39" s="60">
        <v>0.055</v>
      </c>
      <c r="S39" s="60">
        <v>0.055</v>
      </c>
      <c r="T39" s="60">
        <v>0.057</v>
      </c>
      <c r="U39" s="60">
        <v>0.059000000000000004</v>
      </c>
      <c r="V39" s="60">
        <v>0.06</v>
      </c>
      <c r="W39" s="60">
        <v>0.06</v>
      </c>
      <c r="X39" s="60">
        <v>0.06</v>
      </c>
      <c r="Y39" s="60">
        <v>0.06</v>
      </c>
      <c r="Z39" s="60">
        <v>0.06</v>
      </c>
      <c r="AA39" s="60">
        <v>0.06</v>
      </c>
      <c r="AB39" s="60">
        <v>0.06</v>
      </c>
      <c r="AC39" s="60">
        <v>0.06</v>
      </c>
      <c r="AD39" s="60">
        <v>0.06</v>
      </c>
      <c r="AE39" s="60">
        <v>0.06</v>
      </c>
      <c r="AF39" s="60">
        <v>0.06</v>
      </c>
      <c r="AG39" s="60">
        <v>0.06</v>
      </c>
      <c r="AH39" s="60">
        <v>0.06</v>
      </c>
      <c r="AI39" s="60">
        <v>0.06</v>
      </c>
      <c r="AJ39" s="60">
        <v>0.06</v>
      </c>
      <c r="AK39" s="60">
        <v>0.06</v>
      </c>
      <c r="AL39" s="60">
        <v>0.06</v>
      </c>
      <c r="AM39" s="60">
        <v>0.06</v>
      </c>
      <c r="AN39" s="60">
        <v>0.06</v>
      </c>
      <c r="AO39" s="60">
        <v>0.06</v>
      </c>
      <c r="AP39" s="60">
        <v>0.06</v>
      </c>
      <c r="AQ39" s="60">
        <v>0.06</v>
      </c>
      <c r="AR39" s="60">
        <v>0.06</v>
      </c>
      <c r="AS39" s="60">
        <v>0.06</v>
      </c>
      <c r="AT39" s="60">
        <v>0.06</v>
      </c>
      <c r="AU39" s="60">
        <v>0.06</v>
      </c>
      <c r="AV39" s="60">
        <v>0.06</v>
      </c>
      <c r="AW39" s="60">
        <v>0.06</v>
      </c>
      <c r="AX39" s="60">
        <v>0.06</v>
      </c>
      <c r="AY39" s="60">
        <v>0.06</v>
      </c>
      <c r="AZ39" s="60">
        <v>0.06</v>
      </c>
      <c r="BA39" s="60">
        <v>0.06</v>
      </c>
      <c r="BB39" s="60">
        <v>0.06</v>
      </c>
      <c r="BC39" s="60">
        <v>0.06</v>
      </c>
      <c r="BD39" s="60">
        <v>0.06</v>
      </c>
      <c r="BE39" s="60">
        <v>0.06</v>
      </c>
      <c r="BF39" s="60">
        <v>0.06</v>
      </c>
      <c r="BG39" s="60">
        <v>0.06</v>
      </c>
      <c r="BH39" s="60">
        <v>0.06</v>
      </c>
      <c r="BI39" s="60">
        <v>0.06</v>
      </c>
      <c r="BJ39" s="60">
        <v>0.06</v>
      </c>
      <c r="BK39" s="60">
        <v>0.06</v>
      </c>
      <c r="BL39" s="60">
        <v>0.06</v>
      </c>
      <c r="BM39" s="60">
        <v>0.06</v>
      </c>
      <c r="BN39" s="60">
        <v>0.06</v>
      </c>
      <c r="BO39" s="60">
        <v>0.06</v>
      </c>
      <c r="BP39" s="60">
        <v>0.06</v>
      </c>
      <c r="BQ39" s="60">
        <v>0.06</v>
      </c>
      <c r="BR39" s="60">
        <v>0.06</v>
      </c>
      <c r="BS39" s="60">
        <v>0.06</v>
      </c>
      <c r="BT39" s="60">
        <v>0.06</v>
      </c>
      <c r="BU39" s="60">
        <v>0.06</v>
      </c>
      <c r="BV39" s="60">
        <v>0.06</v>
      </c>
      <c r="BW39" s="60">
        <v>0.06</v>
      </c>
      <c r="BX39" s="60">
        <v>0.06</v>
      </c>
      <c r="BY39" s="60">
        <v>0.06</v>
      </c>
      <c r="BZ39" s="60">
        <v>0.06</v>
      </c>
      <c r="CA39" s="60">
        <v>0.06</v>
      </c>
      <c r="CB39" s="60">
        <v>0.06</v>
      </c>
      <c r="CC39" s="60">
        <v>0.06</v>
      </c>
      <c r="CD39" s="60">
        <v>0.06</v>
      </c>
      <c r="CE39" s="60">
        <v>0.06</v>
      </c>
      <c r="CF39" s="60">
        <v>0.06</v>
      </c>
      <c r="CG39" s="60">
        <v>0.06</v>
      </c>
      <c r="CH39" s="60">
        <v>0.06</v>
      </c>
      <c r="CI39" s="60">
        <v>0.06</v>
      </c>
      <c r="CJ39" s="60">
        <v>0.06</v>
      </c>
      <c r="CK39" s="60">
        <v>0.06</v>
      </c>
      <c r="CL39" s="60">
        <v>0.06</v>
      </c>
      <c r="CM39" s="60">
        <v>0.06</v>
      </c>
      <c r="CN39" s="60">
        <v>0.06</v>
      </c>
      <c r="CO39" s="60">
        <v>0.06</v>
      </c>
      <c r="CP39" s="60">
        <v>0.06</v>
      </c>
      <c r="CQ39" s="60">
        <v>0.06</v>
      </c>
      <c r="CR39" s="60">
        <v>0.06</v>
      </c>
      <c r="CS39" s="60">
        <v>0.06</v>
      </c>
      <c r="CT39" s="60">
        <v>0.06</v>
      </c>
      <c r="CU39" s="60">
        <v>0.06</v>
      </c>
      <c r="CV39" s="60">
        <v>0.06</v>
      </c>
      <c r="CW39" s="60">
        <v>0.06</v>
      </c>
    </row>
    <row r="40" spans="1:101" ht="12.75" customHeight="1">
      <c r="A40" s="48"/>
      <c r="B40" s="4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row>
    <row r="41" spans="1:98" ht="12.75" customHeight="1">
      <c r="A41" s="41" t="s">
        <v>36</v>
      </c>
      <c r="B41" s="44"/>
      <c r="C41" s="35" t="s">
        <v>38</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row>
    <row r="42" spans="1:101" ht="12.75" customHeight="1">
      <c r="A42" s="46" t="s">
        <v>9</v>
      </c>
      <c r="B42" s="49"/>
      <c r="C42" s="37" t="s">
        <v>173</v>
      </c>
      <c r="D42" s="37"/>
      <c r="E42" s="58">
        <f>E$35-E$37</f>
        <v>229.886</v>
      </c>
      <c r="F42" s="58">
        <f aca="true" t="shared" si="6" ref="F42:BQ42">F$35-F$37</f>
        <v>239.464</v>
      </c>
      <c r="G42" s="58">
        <f t="shared" si="6"/>
        <v>251.909</v>
      </c>
      <c r="H42" s="58">
        <f t="shared" si="6"/>
        <v>263.705</v>
      </c>
      <c r="I42" s="58">
        <f t="shared" si="6"/>
        <v>273.591</v>
      </c>
      <c r="J42" s="58">
        <f t="shared" si="6"/>
        <v>285.47895916981054</v>
      </c>
      <c r="K42" s="58">
        <f t="shared" si="6"/>
        <v>297.5722408587599</v>
      </c>
      <c r="L42" s="58">
        <f t="shared" si="6"/>
        <v>310.6046083271426</v>
      </c>
      <c r="M42" s="58">
        <f t="shared" si="6"/>
        <v>324.1889101878711</v>
      </c>
      <c r="N42" s="58">
        <f t="shared" si="6"/>
        <v>338.22731475051415</v>
      </c>
      <c r="O42" s="58">
        <f t="shared" si="6"/>
        <v>352.827956787095</v>
      </c>
      <c r="P42" s="58">
        <f t="shared" si="6"/>
        <v>367.84709210648583</v>
      </c>
      <c r="Q42" s="58">
        <f t="shared" si="6"/>
        <v>383.2589874413991</v>
      </c>
      <c r="R42" s="58">
        <f t="shared" si="6"/>
        <v>399.11059871515</v>
      </c>
      <c r="S42" s="58">
        <f t="shared" si="6"/>
        <v>415.3481202579378</v>
      </c>
      <c r="T42" s="58">
        <f t="shared" si="6"/>
        <v>432.0960489701707</v>
      </c>
      <c r="U42" s="58">
        <f t="shared" si="6"/>
        <v>449.3718630581051</v>
      </c>
      <c r="V42" s="58">
        <f t="shared" si="6"/>
        <v>467.22505884078794</v>
      </c>
      <c r="W42" s="58">
        <f t="shared" si="6"/>
        <v>485.70942191050716</v>
      </c>
      <c r="X42" s="58">
        <f t="shared" si="6"/>
        <v>504.85074513081696</v>
      </c>
      <c r="Y42" s="58">
        <f t="shared" si="6"/>
        <v>524.6460571791731</v>
      </c>
      <c r="Z42" s="58">
        <f t="shared" si="6"/>
        <v>545.1036820871157</v>
      </c>
      <c r="AA42" s="58">
        <f t="shared" si="6"/>
        <v>566.3667125486181</v>
      </c>
      <c r="AB42" s="58">
        <f t="shared" si="6"/>
        <v>588.5471837998444</v>
      </c>
      <c r="AC42" s="58">
        <f t="shared" si="6"/>
        <v>611.6972173537539</v>
      </c>
      <c r="AD42" s="58">
        <f t="shared" si="6"/>
        <v>635.9309326796797</v>
      </c>
      <c r="AE42" s="58">
        <f t="shared" si="6"/>
        <v>661.2962108840034</v>
      </c>
      <c r="AF42" s="58">
        <f t="shared" si="6"/>
        <v>687.7729066669893</v>
      </c>
      <c r="AG42" s="58">
        <f t="shared" si="6"/>
        <v>715.4801325225908</v>
      </c>
      <c r="AH42" s="58">
        <f t="shared" si="6"/>
        <v>744.285116086123</v>
      </c>
      <c r="AI42" s="58">
        <f t="shared" si="6"/>
        <v>774.2707884523694</v>
      </c>
      <c r="AJ42" s="58">
        <f t="shared" si="6"/>
        <v>805.4069632048582</v>
      </c>
      <c r="AK42" s="58">
        <f t="shared" si="6"/>
        <v>837.688384412613</v>
      </c>
      <c r="AL42" s="58">
        <f t="shared" si="6"/>
        <v>871.0929420260115</v>
      </c>
      <c r="AM42" s="58">
        <f t="shared" si="6"/>
        <v>905.6379593928489</v>
      </c>
      <c r="AN42" s="58">
        <f t="shared" si="6"/>
        <v>941.3753047148892</v>
      </c>
      <c r="AO42" s="58">
        <f t="shared" si="6"/>
        <v>978.2212151330519</v>
      </c>
      <c r="AP42" s="58">
        <f t="shared" si="6"/>
        <v>1016.2318239612182</v>
      </c>
      <c r="AQ42" s="58">
        <f t="shared" si="6"/>
        <v>1055.270776332394</v>
      </c>
      <c r="AR42" s="58">
        <f t="shared" si="6"/>
        <v>1095.419853109031</v>
      </c>
      <c r="AS42" s="58">
        <f t="shared" si="6"/>
        <v>1136.5967599216465</v>
      </c>
      <c r="AT42" s="58">
        <f t="shared" si="6"/>
        <v>1178.8345736039419</v>
      </c>
      <c r="AU42" s="58">
        <f t="shared" si="6"/>
        <v>1222.423855625622</v>
      </c>
      <c r="AV42" s="58">
        <f t="shared" si="6"/>
        <v>1267.3641898960666</v>
      </c>
      <c r="AW42" s="58">
        <f t="shared" si="6"/>
        <v>1313.6990644419482</v>
      </c>
      <c r="AX42" s="58">
        <f t="shared" si="6"/>
        <v>1361.671221731914</v>
      </c>
      <c r="AY42" s="58">
        <f t="shared" si="6"/>
        <v>1411.2241748860652</v>
      </c>
      <c r="AZ42" s="58">
        <f t="shared" si="6"/>
        <v>1462.6922601065419</v>
      </c>
      <c r="BA42" s="58">
        <f t="shared" si="6"/>
        <v>1515.9106212641145</v>
      </c>
      <c r="BB42" s="58">
        <f t="shared" si="6"/>
        <v>1571.2621699505864</v>
      </c>
      <c r="BC42" s="58">
        <f t="shared" si="6"/>
        <v>1628.401024281263</v>
      </c>
      <c r="BD42" s="58">
        <f t="shared" si="6"/>
        <v>1687.7535720496926</v>
      </c>
      <c r="BE42" s="58">
        <f t="shared" si="6"/>
        <v>1749.390697562945</v>
      </c>
      <c r="BF42" s="58">
        <f t="shared" si="6"/>
        <v>1813.287248884993</v>
      </c>
      <c r="BG42" s="58">
        <f t="shared" si="6"/>
        <v>1878.816036853777</v>
      </c>
      <c r="BH42" s="58">
        <f t="shared" si="6"/>
        <v>1947.161270184121</v>
      </c>
      <c r="BI42" s="58">
        <f t="shared" si="6"/>
        <v>2017.907957929543</v>
      </c>
      <c r="BJ42" s="58">
        <f t="shared" si="6"/>
        <v>2090.8338259676366</v>
      </c>
      <c r="BK42" s="58">
        <f t="shared" si="6"/>
        <v>2165.9114841525316</v>
      </c>
      <c r="BL42" s="58">
        <f t="shared" si="6"/>
        <v>2243.518208228951</v>
      </c>
      <c r="BM42" s="58">
        <f t="shared" si="6"/>
        <v>2323.666050148557</v>
      </c>
      <c r="BN42" s="58">
        <f t="shared" si="6"/>
        <v>2406.8374680674933</v>
      </c>
      <c r="BO42" s="58">
        <f t="shared" si="6"/>
        <v>2492.961403587974</v>
      </c>
      <c r="BP42" s="58">
        <f t="shared" si="6"/>
        <v>2582.4702593660545</v>
      </c>
      <c r="BQ42" s="58">
        <f t="shared" si="6"/>
        <v>2675.5843684957267</v>
      </c>
      <c r="BR42" s="58">
        <f aca="true" t="shared" si="7" ref="BR42:CW42">BR$35-BR$37</f>
        <v>2772.638320953003</v>
      </c>
      <c r="BS42" s="58">
        <f t="shared" si="7"/>
        <v>2873.317790062603</v>
      </c>
      <c r="BT42" s="58">
        <f t="shared" si="7"/>
        <v>2977.7733481894293</v>
      </c>
      <c r="BU42" s="58">
        <f t="shared" si="7"/>
        <v>3086.0429656216847</v>
      </c>
      <c r="BV42" s="58">
        <f t="shared" si="7"/>
        <v>3198.2951678544478</v>
      </c>
      <c r="BW42" s="58">
        <f t="shared" si="7"/>
        <v>3314.4354344530375</v>
      </c>
      <c r="BX42" s="58">
        <f t="shared" si="7"/>
        <v>3434.6788072444906</v>
      </c>
      <c r="BY42" s="58">
        <f t="shared" si="7"/>
        <v>3558.9564814965743</v>
      </c>
      <c r="BZ42" s="58">
        <f t="shared" si="7"/>
        <v>3687.5109722448656</v>
      </c>
      <c r="CA42" s="58">
        <f t="shared" si="7"/>
        <v>3820.4881839627164</v>
      </c>
      <c r="CB42" s="58">
        <f t="shared" si="7"/>
        <v>3958.115022921739</v>
      </c>
      <c r="CC42" s="58">
        <f t="shared" si="7"/>
        <v>4100.443235618375</v>
      </c>
      <c r="CD42" s="58">
        <f t="shared" si="7"/>
        <v>4247.639572787369</v>
      </c>
      <c r="CE42" s="58">
        <f t="shared" si="7"/>
        <v>4400.3886616578</v>
      </c>
      <c r="CF42" s="58">
        <f t="shared" si="7"/>
        <v>4558.591655103699</v>
      </c>
      <c r="CG42" s="58">
        <f t="shared" si="7"/>
        <v>4722.731390509973</v>
      </c>
      <c r="CH42" s="58">
        <f t="shared" si="7"/>
        <v>4892.561367213357</v>
      </c>
      <c r="CI42" s="58">
        <f t="shared" si="7"/>
        <v>5068.58985117476</v>
      </c>
      <c r="CJ42" s="58">
        <f t="shared" si="7"/>
        <v>5250.822696530706</v>
      </c>
      <c r="CK42" s="58">
        <f t="shared" si="7"/>
        <v>5439.9383219117535</v>
      </c>
      <c r="CL42" s="58">
        <f t="shared" si="7"/>
        <v>5635.600998090595</v>
      </c>
      <c r="CM42" s="58">
        <f t="shared" si="7"/>
        <v>5838.580338372368</v>
      </c>
      <c r="CN42" s="58">
        <f t="shared" si="7"/>
        <v>6048.784889337647</v>
      </c>
      <c r="CO42" s="58">
        <f t="shared" si="7"/>
        <v>6266.763686153095</v>
      </c>
      <c r="CP42" s="58">
        <f t="shared" si="7"/>
        <v>6492.52725364801</v>
      </c>
      <c r="CQ42" s="58">
        <f t="shared" si="7"/>
        <v>6726.559448767894</v>
      </c>
      <c r="CR42" s="58">
        <f t="shared" si="7"/>
        <v>6968.913544617314</v>
      </c>
      <c r="CS42" s="58">
        <f t="shared" si="7"/>
        <v>7219.936252112484</v>
      </c>
      <c r="CT42" s="58">
        <f t="shared" si="7"/>
        <v>7479.8441648343</v>
      </c>
      <c r="CU42" s="58">
        <f t="shared" si="7"/>
        <v>7749.44244385577</v>
      </c>
      <c r="CV42" s="58">
        <f t="shared" si="7"/>
        <v>8028.62466042987</v>
      </c>
      <c r="CW42" s="58">
        <f t="shared" si="7"/>
        <v>8318.173540354008</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N151"/>
  <sheetViews>
    <sheetView zoomScalePageLayoutView="0" workbookViewId="0" topLeftCell="A1">
      <pane xSplit="1" ySplit="3" topLeftCell="B25" activePane="bottomRight" state="frozen"/>
      <selection pane="topLeft" activeCell="A1" sqref="A1"/>
      <selection pane="topRight" activeCell="B1" sqref="B1"/>
      <selection pane="bottomLeft" activeCell="A4" sqref="A4"/>
      <selection pane="bottomRight" activeCell="R43" sqref="B43:R43"/>
    </sheetView>
  </sheetViews>
  <sheetFormatPr defaultColWidth="9.33203125" defaultRowHeight="10.5"/>
  <cols>
    <col min="1" max="1" width="75.66015625" style="70" customWidth="1"/>
    <col min="2" max="143" width="9.66015625" style="70" customWidth="1"/>
    <col min="144" max="16384" width="9.33203125" style="70" customWidth="1"/>
  </cols>
  <sheetData>
    <row r="1" spans="1:143" ht="12.75">
      <c r="A1" s="68"/>
      <c r="B1" s="68"/>
      <c r="C1" s="69" t="s">
        <v>0</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1:196" ht="12.75">
      <c r="A2" s="71" t="s">
        <v>174</v>
      </c>
      <c r="B2" s="72">
        <f>Input!E$22-1</f>
        <v>2014</v>
      </c>
      <c r="C2" s="72">
        <f>B$2+1</f>
        <v>2015</v>
      </c>
      <c r="D2" s="72">
        <f aca="true" t="shared" si="0" ref="D2:BO2">C$2+1</f>
        <v>2016</v>
      </c>
      <c r="E2" s="72">
        <f t="shared" si="0"/>
        <v>2017</v>
      </c>
      <c r="F2" s="72">
        <f t="shared" si="0"/>
        <v>2018</v>
      </c>
      <c r="G2" s="72">
        <f t="shared" si="0"/>
        <v>2019</v>
      </c>
      <c r="H2" s="72">
        <f t="shared" si="0"/>
        <v>2020</v>
      </c>
      <c r="I2" s="72">
        <f t="shared" si="0"/>
        <v>2021</v>
      </c>
      <c r="J2" s="72">
        <f t="shared" si="0"/>
        <v>2022</v>
      </c>
      <c r="K2" s="72">
        <f t="shared" si="0"/>
        <v>2023</v>
      </c>
      <c r="L2" s="72">
        <f t="shared" si="0"/>
        <v>2024</v>
      </c>
      <c r="M2" s="72">
        <f t="shared" si="0"/>
        <v>2025</v>
      </c>
      <c r="N2" s="72">
        <f t="shared" si="0"/>
        <v>2026</v>
      </c>
      <c r="O2" s="72">
        <f t="shared" si="0"/>
        <v>2027</v>
      </c>
      <c r="P2" s="72">
        <f t="shared" si="0"/>
        <v>2028</v>
      </c>
      <c r="Q2" s="72">
        <f t="shared" si="0"/>
        <v>2029</v>
      </c>
      <c r="R2" s="72">
        <f t="shared" si="0"/>
        <v>2030</v>
      </c>
      <c r="S2" s="72">
        <f t="shared" si="0"/>
        <v>2031</v>
      </c>
      <c r="T2" s="72">
        <f t="shared" si="0"/>
        <v>2032</v>
      </c>
      <c r="U2" s="72">
        <f t="shared" si="0"/>
        <v>2033</v>
      </c>
      <c r="V2" s="72">
        <f t="shared" si="0"/>
        <v>2034</v>
      </c>
      <c r="W2" s="72">
        <f t="shared" si="0"/>
        <v>2035</v>
      </c>
      <c r="X2" s="72">
        <f t="shared" si="0"/>
        <v>2036</v>
      </c>
      <c r="Y2" s="72">
        <f t="shared" si="0"/>
        <v>2037</v>
      </c>
      <c r="Z2" s="72">
        <f t="shared" si="0"/>
        <v>2038</v>
      </c>
      <c r="AA2" s="72">
        <f t="shared" si="0"/>
        <v>2039</v>
      </c>
      <c r="AB2" s="72">
        <f t="shared" si="0"/>
        <v>2040</v>
      </c>
      <c r="AC2" s="72">
        <f t="shared" si="0"/>
        <v>2041</v>
      </c>
      <c r="AD2" s="72">
        <f t="shared" si="0"/>
        <v>2042</v>
      </c>
      <c r="AE2" s="72">
        <f t="shared" si="0"/>
        <v>2043</v>
      </c>
      <c r="AF2" s="72">
        <f t="shared" si="0"/>
        <v>2044</v>
      </c>
      <c r="AG2" s="72">
        <f t="shared" si="0"/>
        <v>2045</v>
      </c>
      <c r="AH2" s="72">
        <f t="shared" si="0"/>
        <v>2046</v>
      </c>
      <c r="AI2" s="72">
        <f t="shared" si="0"/>
        <v>2047</v>
      </c>
      <c r="AJ2" s="72">
        <f t="shared" si="0"/>
        <v>2048</v>
      </c>
      <c r="AK2" s="72">
        <f t="shared" si="0"/>
        <v>2049</v>
      </c>
      <c r="AL2" s="72">
        <f t="shared" si="0"/>
        <v>2050</v>
      </c>
      <c r="AM2" s="72">
        <f t="shared" si="0"/>
        <v>2051</v>
      </c>
      <c r="AN2" s="72">
        <f t="shared" si="0"/>
        <v>2052</v>
      </c>
      <c r="AO2" s="72">
        <f t="shared" si="0"/>
        <v>2053</v>
      </c>
      <c r="AP2" s="72">
        <f t="shared" si="0"/>
        <v>2054</v>
      </c>
      <c r="AQ2" s="72">
        <f t="shared" si="0"/>
        <v>2055</v>
      </c>
      <c r="AR2" s="72">
        <f t="shared" si="0"/>
        <v>2056</v>
      </c>
      <c r="AS2" s="72">
        <f t="shared" si="0"/>
        <v>2057</v>
      </c>
      <c r="AT2" s="72">
        <f t="shared" si="0"/>
        <v>2058</v>
      </c>
      <c r="AU2" s="72">
        <f t="shared" si="0"/>
        <v>2059</v>
      </c>
      <c r="AV2" s="72">
        <f t="shared" si="0"/>
        <v>2060</v>
      </c>
      <c r="AW2" s="72">
        <f t="shared" si="0"/>
        <v>2061</v>
      </c>
      <c r="AX2" s="72">
        <f t="shared" si="0"/>
        <v>2062</v>
      </c>
      <c r="AY2" s="72">
        <f t="shared" si="0"/>
        <v>2063</v>
      </c>
      <c r="AZ2" s="72">
        <f t="shared" si="0"/>
        <v>2064</v>
      </c>
      <c r="BA2" s="72">
        <f t="shared" si="0"/>
        <v>2065</v>
      </c>
      <c r="BB2" s="72">
        <f t="shared" si="0"/>
        <v>2066</v>
      </c>
      <c r="BC2" s="72">
        <f t="shared" si="0"/>
        <v>2067</v>
      </c>
      <c r="BD2" s="72">
        <f t="shared" si="0"/>
        <v>2068</v>
      </c>
      <c r="BE2" s="72">
        <f t="shared" si="0"/>
        <v>2069</v>
      </c>
      <c r="BF2" s="72">
        <f t="shared" si="0"/>
        <v>2070</v>
      </c>
      <c r="BG2" s="72">
        <f t="shared" si="0"/>
        <v>2071</v>
      </c>
      <c r="BH2" s="72">
        <f t="shared" si="0"/>
        <v>2072</v>
      </c>
      <c r="BI2" s="72">
        <f t="shared" si="0"/>
        <v>2073</v>
      </c>
      <c r="BJ2" s="72">
        <f t="shared" si="0"/>
        <v>2074</v>
      </c>
      <c r="BK2" s="72">
        <f t="shared" si="0"/>
        <v>2075</v>
      </c>
      <c r="BL2" s="72">
        <f t="shared" si="0"/>
        <v>2076</v>
      </c>
      <c r="BM2" s="72">
        <f t="shared" si="0"/>
        <v>2077</v>
      </c>
      <c r="BN2" s="72">
        <f t="shared" si="0"/>
        <v>2078</v>
      </c>
      <c r="BO2" s="72">
        <f t="shared" si="0"/>
        <v>2079</v>
      </c>
      <c r="BP2" s="72">
        <f aca="true" t="shared" si="1" ref="BP2:EA2">BO$2+1</f>
        <v>2080</v>
      </c>
      <c r="BQ2" s="72">
        <f t="shared" si="1"/>
        <v>2081</v>
      </c>
      <c r="BR2" s="72">
        <f t="shared" si="1"/>
        <v>2082</v>
      </c>
      <c r="BS2" s="72">
        <f t="shared" si="1"/>
        <v>2083</v>
      </c>
      <c r="BT2" s="72">
        <f t="shared" si="1"/>
        <v>2084</v>
      </c>
      <c r="BU2" s="72">
        <f t="shared" si="1"/>
        <v>2085</v>
      </c>
      <c r="BV2" s="72">
        <f t="shared" si="1"/>
        <v>2086</v>
      </c>
      <c r="BW2" s="72">
        <f t="shared" si="1"/>
        <v>2087</v>
      </c>
      <c r="BX2" s="72">
        <f t="shared" si="1"/>
        <v>2088</v>
      </c>
      <c r="BY2" s="72">
        <f t="shared" si="1"/>
        <v>2089</v>
      </c>
      <c r="BZ2" s="72">
        <f t="shared" si="1"/>
        <v>2090</v>
      </c>
      <c r="CA2" s="72">
        <f t="shared" si="1"/>
        <v>2091</v>
      </c>
      <c r="CB2" s="72">
        <f t="shared" si="1"/>
        <v>2092</v>
      </c>
      <c r="CC2" s="72">
        <f t="shared" si="1"/>
        <v>2093</v>
      </c>
      <c r="CD2" s="72">
        <f t="shared" si="1"/>
        <v>2094</v>
      </c>
      <c r="CE2" s="72">
        <f t="shared" si="1"/>
        <v>2095</v>
      </c>
      <c r="CF2" s="72">
        <f t="shared" si="1"/>
        <v>2096</v>
      </c>
      <c r="CG2" s="72">
        <f t="shared" si="1"/>
        <v>2097</v>
      </c>
      <c r="CH2" s="72">
        <f t="shared" si="1"/>
        <v>2098</v>
      </c>
      <c r="CI2" s="72">
        <f t="shared" si="1"/>
        <v>2099</v>
      </c>
      <c r="CJ2" s="72">
        <f t="shared" si="1"/>
        <v>2100</v>
      </c>
      <c r="CK2" s="72">
        <f t="shared" si="1"/>
        <v>2101</v>
      </c>
      <c r="CL2" s="72">
        <f t="shared" si="1"/>
        <v>2102</v>
      </c>
      <c r="CM2" s="72">
        <f t="shared" si="1"/>
        <v>2103</v>
      </c>
      <c r="CN2" s="72">
        <f t="shared" si="1"/>
        <v>2104</v>
      </c>
      <c r="CO2" s="72">
        <f t="shared" si="1"/>
        <v>2105</v>
      </c>
      <c r="CP2" s="72">
        <f t="shared" si="1"/>
        <v>2106</v>
      </c>
      <c r="CQ2" s="72">
        <f t="shared" si="1"/>
        <v>2107</v>
      </c>
      <c r="CR2" s="72">
        <f t="shared" si="1"/>
        <v>2108</v>
      </c>
      <c r="CS2" s="72">
        <f t="shared" si="1"/>
        <v>2109</v>
      </c>
      <c r="CT2" s="72">
        <f t="shared" si="1"/>
        <v>2110</v>
      </c>
      <c r="CU2" s="72">
        <f t="shared" si="1"/>
        <v>2111</v>
      </c>
      <c r="CV2" s="72">
        <f t="shared" si="1"/>
        <v>2112</v>
      </c>
      <c r="CW2" s="72">
        <f t="shared" si="1"/>
        <v>2113</v>
      </c>
      <c r="CX2" s="72">
        <f t="shared" si="1"/>
        <v>2114</v>
      </c>
      <c r="CY2" s="72">
        <f t="shared" si="1"/>
        <v>2115</v>
      </c>
      <c r="CZ2" s="72">
        <f t="shared" si="1"/>
        <v>2116</v>
      </c>
      <c r="DA2" s="72">
        <f t="shared" si="1"/>
        <v>2117</v>
      </c>
      <c r="DB2" s="72">
        <f t="shared" si="1"/>
        <v>2118</v>
      </c>
      <c r="DC2" s="72">
        <f t="shared" si="1"/>
        <v>2119</v>
      </c>
      <c r="DD2" s="72">
        <f t="shared" si="1"/>
        <v>2120</v>
      </c>
      <c r="DE2" s="72">
        <f t="shared" si="1"/>
        <v>2121</v>
      </c>
      <c r="DF2" s="72">
        <f t="shared" si="1"/>
        <v>2122</v>
      </c>
      <c r="DG2" s="72">
        <f t="shared" si="1"/>
        <v>2123</v>
      </c>
      <c r="DH2" s="72">
        <f t="shared" si="1"/>
        <v>2124</v>
      </c>
      <c r="DI2" s="72">
        <f t="shared" si="1"/>
        <v>2125</v>
      </c>
      <c r="DJ2" s="72">
        <f t="shared" si="1"/>
        <v>2126</v>
      </c>
      <c r="DK2" s="72">
        <f t="shared" si="1"/>
        <v>2127</v>
      </c>
      <c r="DL2" s="72">
        <f t="shared" si="1"/>
        <v>2128</v>
      </c>
      <c r="DM2" s="72">
        <f t="shared" si="1"/>
        <v>2129</v>
      </c>
      <c r="DN2" s="72">
        <f t="shared" si="1"/>
        <v>2130</v>
      </c>
      <c r="DO2" s="72">
        <f t="shared" si="1"/>
        <v>2131</v>
      </c>
      <c r="DP2" s="72">
        <f t="shared" si="1"/>
        <v>2132</v>
      </c>
      <c r="DQ2" s="72">
        <f t="shared" si="1"/>
        <v>2133</v>
      </c>
      <c r="DR2" s="72">
        <f t="shared" si="1"/>
        <v>2134</v>
      </c>
      <c r="DS2" s="72">
        <f t="shared" si="1"/>
        <v>2135</v>
      </c>
      <c r="DT2" s="72">
        <f t="shared" si="1"/>
        <v>2136</v>
      </c>
      <c r="DU2" s="72">
        <f t="shared" si="1"/>
        <v>2137</v>
      </c>
      <c r="DV2" s="72">
        <f t="shared" si="1"/>
        <v>2138</v>
      </c>
      <c r="DW2" s="72">
        <f t="shared" si="1"/>
        <v>2139</v>
      </c>
      <c r="DX2" s="72">
        <f t="shared" si="1"/>
        <v>2140</v>
      </c>
      <c r="DY2" s="72">
        <f t="shared" si="1"/>
        <v>2141</v>
      </c>
      <c r="DZ2" s="72">
        <f t="shared" si="1"/>
        <v>2142</v>
      </c>
      <c r="EA2" s="72">
        <f t="shared" si="1"/>
        <v>2143</v>
      </c>
      <c r="EB2" s="72">
        <f aca="true" t="shared" si="2" ref="EB2:EM2">EA$2+1</f>
        <v>2144</v>
      </c>
      <c r="EC2" s="72">
        <f t="shared" si="2"/>
        <v>2145</v>
      </c>
      <c r="ED2" s="72">
        <f t="shared" si="2"/>
        <v>2146</v>
      </c>
      <c r="EE2" s="72">
        <f t="shared" si="2"/>
        <v>2147</v>
      </c>
      <c r="EF2" s="72">
        <f t="shared" si="2"/>
        <v>2148</v>
      </c>
      <c r="EG2" s="72">
        <f t="shared" si="2"/>
        <v>2149</v>
      </c>
      <c r="EH2" s="72">
        <f t="shared" si="2"/>
        <v>2150</v>
      </c>
      <c r="EI2" s="72">
        <f t="shared" si="2"/>
        <v>2151</v>
      </c>
      <c r="EJ2" s="72">
        <f t="shared" si="2"/>
        <v>2152</v>
      </c>
      <c r="EK2" s="72">
        <f t="shared" si="2"/>
        <v>2153</v>
      </c>
      <c r="EL2" s="72">
        <f t="shared" si="2"/>
        <v>2154</v>
      </c>
      <c r="EM2" s="72">
        <f t="shared" si="2"/>
        <v>2155</v>
      </c>
      <c r="EN2" s="72">
        <f aca="true" t="shared" si="3" ref="EN2:FS2">EM$2+1</f>
        <v>2156</v>
      </c>
      <c r="EO2" s="72">
        <f t="shared" si="3"/>
        <v>2157</v>
      </c>
      <c r="EP2" s="72">
        <f t="shared" si="3"/>
        <v>2158</v>
      </c>
      <c r="EQ2" s="72">
        <f t="shared" si="3"/>
        <v>2159</v>
      </c>
      <c r="ER2" s="72">
        <f t="shared" si="3"/>
        <v>2160</v>
      </c>
      <c r="ES2" s="72">
        <f t="shared" si="3"/>
        <v>2161</v>
      </c>
      <c r="ET2" s="72">
        <f t="shared" si="3"/>
        <v>2162</v>
      </c>
      <c r="EU2" s="72">
        <f t="shared" si="3"/>
        <v>2163</v>
      </c>
      <c r="EV2" s="72">
        <f t="shared" si="3"/>
        <v>2164</v>
      </c>
      <c r="EW2" s="72">
        <f t="shared" si="3"/>
        <v>2165</v>
      </c>
      <c r="EX2" s="72">
        <f t="shared" si="3"/>
        <v>2166</v>
      </c>
      <c r="EY2" s="72">
        <f t="shared" si="3"/>
        <v>2167</v>
      </c>
      <c r="EZ2" s="72">
        <f t="shared" si="3"/>
        <v>2168</v>
      </c>
      <c r="FA2" s="72">
        <f t="shared" si="3"/>
        <v>2169</v>
      </c>
      <c r="FB2" s="72">
        <f t="shared" si="3"/>
        <v>2170</v>
      </c>
      <c r="FC2" s="72">
        <f t="shared" si="3"/>
        <v>2171</v>
      </c>
      <c r="FD2" s="72">
        <f t="shared" si="3"/>
        <v>2172</v>
      </c>
      <c r="FE2" s="72">
        <f t="shared" si="3"/>
        <v>2173</v>
      </c>
      <c r="FF2" s="72">
        <f t="shared" si="3"/>
        <v>2174</v>
      </c>
      <c r="FG2" s="72">
        <f t="shared" si="3"/>
        <v>2175</v>
      </c>
      <c r="FH2" s="72">
        <f t="shared" si="3"/>
        <v>2176</v>
      </c>
      <c r="FI2" s="72">
        <f t="shared" si="3"/>
        <v>2177</v>
      </c>
      <c r="FJ2" s="72">
        <f t="shared" si="3"/>
        <v>2178</v>
      </c>
      <c r="FK2" s="72">
        <f t="shared" si="3"/>
        <v>2179</v>
      </c>
      <c r="FL2" s="72">
        <f t="shared" si="3"/>
        <v>2180</v>
      </c>
      <c r="FM2" s="72">
        <f t="shared" si="3"/>
        <v>2181</v>
      </c>
      <c r="FN2" s="72">
        <f t="shared" si="3"/>
        <v>2182</v>
      </c>
      <c r="FO2" s="72">
        <f t="shared" si="3"/>
        <v>2183</v>
      </c>
      <c r="FP2" s="72">
        <f t="shared" si="3"/>
        <v>2184</v>
      </c>
      <c r="FQ2" s="72">
        <f t="shared" si="3"/>
        <v>2185</v>
      </c>
      <c r="FR2" s="72">
        <f t="shared" si="3"/>
        <v>2186</v>
      </c>
      <c r="FS2" s="72">
        <f t="shared" si="3"/>
        <v>2187</v>
      </c>
      <c r="FT2" s="72">
        <f aca="true" t="shared" si="4" ref="FT2:GN2">FS$2+1</f>
        <v>2188</v>
      </c>
      <c r="FU2" s="72">
        <f t="shared" si="4"/>
        <v>2189</v>
      </c>
      <c r="FV2" s="72">
        <f t="shared" si="4"/>
        <v>2190</v>
      </c>
      <c r="FW2" s="72">
        <f t="shared" si="4"/>
        <v>2191</v>
      </c>
      <c r="FX2" s="72">
        <f t="shared" si="4"/>
        <v>2192</v>
      </c>
      <c r="FY2" s="72">
        <f t="shared" si="4"/>
        <v>2193</v>
      </c>
      <c r="FZ2" s="72">
        <f t="shared" si="4"/>
        <v>2194</v>
      </c>
      <c r="GA2" s="72">
        <f t="shared" si="4"/>
        <v>2195</v>
      </c>
      <c r="GB2" s="72">
        <f t="shared" si="4"/>
        <v>2196</v>
      </c>
      <c r="GC2" s="72">
        <f t="shared" si="4"/>
        <v>2197</v>
      </c>
      <c r="GD2" s="72">
        <f t="shared" si="4"/>
        <v>2198</v>
      </c>
      <c r="GE2" s="72">
        <f t="shared" si="4"/>
        <v>2199</v>
      </c>
      <c r="GF2" s="72">
        <f t="shared" si="4"/>
        <v>2200</v>
      </c>
      <c r="GG2" s="72">
        <f t="shared" si="4"/>
        <v>2201</v>
      </c>
      <c r="GH2" s="72">
        <f t="shared" si="4"/>
        <v>2202</v>
      </c>
      <c r="GI2" s="72">
        <f t="shared" si="4"/>
        <v>2203</v>
      </c>
      <c r="GJ2" s="72">
        <f t="shared" si="4"/>
        <v>2204</v>
      </c>
      <c r="GK2" s="72">
        <f t="shared" si="4"/>
        <v>2205</v>
      </c>
      <c r="GL2" s="72">
        <f t="shared" si="4"/>
        <v>2206</v>
      </c>
      <c r="GM2" s="72">
        <f t="shared" si="4"/>
        <v>2207</v>
      </c>
      <c r="GN2" s="72">
        <f t="shared" si="4"/>
        <v>2208</v>
      </c>
    </row>
    <row r="3" spans="1:196" ht="12.75">
      <c r="A3" s="71" t="s">
        <v>205</v>
      </c>
      <c r="B3" s="95">
        <v>0</v>
      </c>
      <c r="C3" s="95">
        <v>1</v>
      </c>
      <c r="D3" s="95">
        <v>2</v>
      </c>
      <c r="E3" s="95">
        <v>3</v>
      </c>
      <c r="F3" s="95">
        <v>4</v>
      </c>
      <c r="G3" s="95">
        <v>5</v>
      </c>
      <c r="H3" s="95">
        <v>6</v>
      </c>
      <c r="I3" s="95">
        <v>7</v>
      </c>
      <c r="J3" s="95">
        <v>8</v>
      </c>
      <c r="K3" s="95">
        <v>9</v>
      </c>
      <c r="L3" s="95">
        <v>10</v>
      </c>
      <c r="M3" s="95">
        <v>11</v>
      </c>
      <c r="N3" s="95">
        <v>12</v>
      </c>
      <c r="O3" s="95">
        <v>13</v>
      </c>
      <c r="P3" s="95">
        <v>14</v>
      </c>
      <c r="Q3" s="95">
        <v>15</v>
      </c>
      <c r="R3" s="95">
        <v>16</v>
      </c>
      <c r="S3" s="95">
        <v>17</v>
      </c>
      <c r="T3" s="95">
        <v>18</v>
      </c>
      <c r="U3" s="95">
        <v>19</v>
      </c>
      <c r="V3" s="95">
        <v>20</v>
      </c>
      <c r="W3" s="95">
        <v>21</v>
      </c>
      <c r="X3" s="95">
        <v>22</v>
      </c>
      <c r="Y3" s="95">
        <v>23</v>
      </c>
      <c r="Z3" s="95">
        <v>24</v>
      </c>
      <c r="AA3" s="95">
        <v>25</v>
      </c>
      <c r="AB3" s="95">
        <v>26</v>
      </c>
      <c r="AC3" s="95">
        <v>27</v>
      </c>
      <c r="AD3" s="95">
        <v>28</v>
      </c>
      <c r="AE3" s="95">
        <v>29</v>
      </c>
      <c r="AF3" s="95">
        <v>30</v>
      </c>
      <c r="AG3" s="95">
        <v>31</v>
      </c>
      <c r="AH3" s="95">
        <v>32</v>
      </c>
      <c r="AI3" s="95">
        <v>33</v>
      </c>
      <c r="AJ3" s="95">
        <v>34</v>
      </c>
      <c r="AK3" s="95">
        <v>35</v>
      </c>
      <c r="AL3" s="95">
        <v>36</v>
      </c>
      <c r="AM3" s="95">
        <v>37</v>
      </c>
      <c r="AN3" s="95">
        <v>38</v>
      </c>
      <c r="AO3" s="95">
        <v>39</v>
      </c>
      <c r="AP3" s="95">
        <v>40</v>
      </c>
      <c r="AQ3" s="95">
        <v>41</v>
      </c>
      <c r="AR3" s="95">
        <v>42</v>
      </c>
      <c r="AS3" s="95">
        <v>43</v>
      </c>
      <c r="AT3" s="95">
        <v>44</v>
      </c>
      <c r="AU3" s="95">
        <v>45</v>
      </c>
      <c r="AV3" s="95">
        <v>46</v>
      </c>
      <c r="AW3" s="95">
        <v>47</v>
      </c>
      <c r="AX3" s="95">
        <v>48</v>
      </c>
      <c r="AY3" s="95">
        <v>49</v>
      </c>
      <c r="AZ3" s="95">
        <v>50</v>
      </c>
      <c r="BA3" s="95">
        <v>51</v>
      </c>
      <c r="BB3" s="95">
        <v>52</v>
      </c>
      <c r="BC3" s="95">
        <v>53</v>
      </c>
      <c r="BD3" s="95">
        <v>54</v>
      </c>
      <c r="BE3" s="95">
        <v>55</v>
      </c>
      <c r="BF3" s="95">
        <v>56</v>
      </c>
      <c r="BG3" s="95">
        <v>57</v>
      </c>
      <c r="BH3" s="95">
        <v>58</v>
      </c>
      <c r="BI3" s="95">
        <v>59</v>
      </c>
      <c r="BJ3" s="95">
        <v>60</v>
      </c>
      <c r="BK3" s="95">
        <v>61</v>
      </c>
      <c r="BL3" s="95">
        <v>62</v>
      </c>
      <c r="BM3" s="95">
        <v>63</v>
      </c>
      <c r="BN3" s="95">
        <v>64</v>
      </c>
      <c r="BO3" s="95">
        <v>65</v>
      </c>
      <c r="BP3" s="95">
        <v>66</v>
      </c>
      <c r="BQ3" s="95">
        <v>67</v>
      </c>
      <c r="BR3" s="95">
        <v>68</v>
      </c>
      <c r="BS3" s="95">
        <v>69</v>
      </c>
      <c r="BT3" s="95">
        <v>70</v>
      </c>
      <c r="BU3" s="95">
        <v>71</v>
      </c>
      <c r="BV3" s="95">
        <v>72</v>
      </c>
      <c r="BW3" s="95">
        <v>73</v>
      </c>
      <c r="BX3" s="95">
        <v>74</v>
      </c>
      <c r="BY3" s="95">
        <v>75</v>
      </c>
      <c r="BZ3" s="95">
        <v>76</v>
      </c>
      <c r="CA3" s="95">
        <v>77</v>
      </c>
      <c r="CB3" s="95">
        <v>78</v>
      </c>
      <c r="CC3" s="95">
        <v>79</v>
      </c>
      <c r="CD3" s="95">
        <v>80</v>
      </c>
      <c r="CE3" s="95">
        <v>81</v>
      </c>
      <c r="CF3" s="95">
        <v>82</v>
      </c>
      <c r="CG3" s="95">
        <v>83</v>
      </c>
      <c r="CH3" s="95">
        <v>84</v>
      </c>
      <c r="CI3" s="95">
        <v>85</v>
      </c>
      <c r="CJ3" s="95">
        <v>86</v>
      </c>
      <c r="CK3" s="95">
        <v>87</v>
      </c>
      <c r="CL3" s="95">
        <v>88</v>
      </c>
      <c r="CM3" s="95">
        <v>89</v>
      </c>
      <c r="CN3" s="95">
        <v>90</v>
      </c>
      <c r="CO3" s="95">
        <v>91</v>
      </c>
      <c r="CP3" s="95">
        <v>92</v>
      </c>
      <c r="CQ3" s="95">
        <v>93</v>
      </c>
      <c r="CR3" s="95">
        <v>94</v>
      </c>
      <c r="CS3" s="95">
        <v>95</v>
      </c>
      <c r="CT3" s="95">
        <v>96</v>
      </c>
      <c r="CU3" s="95">
        <v>97</v>
      </c>
      <c r="CV3" s="95">
        <v>98</v>
      </c>
      <c r="CW3" s="95">
        <v>99</v>
      </c>
      <c r="CX3" s="95">
        <v>100</v>
      </c>
      <c r="CY3" s="95">
        <v>101</v>
      </c>
      <c r="CZ3" s="95">
        <v>102</v>
      </c>
      <c r="DA3" s="95">
        <v>103</v>
      </c>
      <c r="DB3" s="95">
        <v>104</v>
      </c>
      <c r="DC3" s="95">
        <v>105</v>
      </c>
      <c r="DD3" s="95">
        <v>106</v>
      </c>
      <c r="DE3" s="95">
        <v>107</v>
      </c>
      <c r="DF3" s="95">
        <v>108</v>
      </c>
      <c r="DG3" s="95">
        <v>109</v>
      </c>
      <c r="DH3" s="95">
        <v>110</v>
      </c>
      <c r="DI3" s="95">
        <v>111</v>
      </c>
      <c r="DJ3" s="95">
        <v>112</v>
      </c>
      <c r="DK3" s="95">
        <v>113</v>
      </c>
      <c r="DL3" s="95">
        <v>114</v>
      </c>
      <c r="DM3" s="95">
        <v>115</v>
      </c>
      <c r="DN3" s="95">
        <v>116</v>
      </c>
      <c r="DO3" s="95">
        <v>117</v>
      </c>
      <c r="DP3" s="95">
        <v>118</v>
      </c>
      <c r="DQ3" s="95">
        <v>119</v>
      </c>
      <c r="DR3" s="95">
        <v>120</v>
      </c>
      <c r="DS3" s="95">
        <v>121</v>
      </c>
      <c r="DT3" s="95">
        <v>122</v>
      </c>
      <c r="DU3" s="95">
        <v>123</v>
      </c>
      <c r="DV3" s="95">
        <v>124</v>
      </c>
      <c r="DW3" s="95">
        <v>125</v>
      </c>
      <c r="DX3" s="95">
        <v>126</v>
      </c>
      <c r="DY3" s="95">
        <v>127</v>
      </c>
      <c r="DZ3" s="95">
        <v>128</v>
      </c>
      <c r="EA3" s="95">
        <v>129</v>
      </c>
      <c r="EB3" s="95">
        <v>130</v>
      </c>
      <c r="EC3" s="95">
        <v>131</v>
      </c>
      <c r="ED3" s="95">
        <v>132</v>
      </c>
      <c r="EE3" s="95">
        <v>133</v>
      </c>
      <c r="EF3" s="95">
        <v>134</v>
      </c>
      <c r="EG3" s="95">
        <v>135</v>
      </c>
      <c r="EH3" s="95">
        <v>136</v>
      </c>
      <c r="EI3" s="95">
        <v>137</v>
      </c>
      <c r="EJ3" s="95">
        <v>138</v>
      </c>
      <c r="EK3" s="95">
        <v>139</v>
      </c>
      <c r="EL3" s="95">
        <v>140</v>
      </c>
      <c r="EM3" s="95">
        <v>141</v>
      </c>
      <c r="EN3" s="95">
        <v>142</v>
      </c>
      <c r="EO3" s="95">
        <v>143</v>
      </c>
      <c r="EP3" s="95">
        <v>144</v>
      </c>
      <c r="EQ3" s="95">
        <v>145</v>
      </c>
      <c r="ER3" s="95">
        <v>146</v>
      </c>
      <c r="ES3" s="95">
        <v>147</v>
      </c>
      <c r="ET3" s="95">
        <v>148</v>
      </c>
      <c r="EU3" s="95">
        <v>149</v>
      </c>
      <c r="EV3" s="95">
        <v>150</v>
      </c>
      <c r="EW3" s="95">
        <v>151</v>
      </c>
      <c r="EX3" s="95">
        <v>152</v>
      </c>
      <c r="EY3" s="95">
        <v>153</v>
      </c>
      <c r="EZ3" s="95">
        <v>154</v>
      </c>
      <c r="FA3" s="95">
        <v>155</v>
      </c>
      <c r="FB3" s="95">
        <v>156</v>
      </c>
      <c r="FC3" s="95">
        <v>157</v>
      </c>
      <c r="FD3" s="95">
        <v>158</v>
      </c>
      <c r="FE3" s="95">
        <v>159</v>
      </c>
      <c r="FF3" s="95">
        <v>160</v>
      </c>
      <c r="FG3" s="95">
        <v>161</v>
      </c>
      <c r="FH3" s="95">
        <v>162</v>
      </c>
      <c r="FI3" s="95">
        <v>163</v>
      </c>
      <c r="FJ3" s="95">
        <v>164</v>
      </c>
      <c r="FK3" s="95">
        <v>165</v>
      </c>
      <c r="FL3" s="95">
        <v>166</v>
      </c>
      <c r="FM3" s="95">
        <v>167</v>
      </c>
      <c r="FN3" s="95">
        <v>168</v>
      </c>
      <c r="FO3" s="95">
        <v>169</v>
      </c>
      <c r="FP3" s="95">
        <v>170</v>
      </c>
      <c r="FQ3" s="95">
        <v>171</v>
      </c>
      <c r="FR3" s="95">
        <v>172</v>
      </c>
      <c r="FS3" s="95">
        <v>173</v>
      </c>
      <c r="FT3" s="95">
        <v>174</v>
      </c>
      <c r="FU3" s="95">
        <v>175</v>
      </c>
      <c r="FV3" s="95">
        <v>176</v>
      </c>
      <c r="FW3" s="95">
        <v>177</v>
      </c>
      <c r="FX3" s="95">
        <v>178</v>
      </c>
      <c r="FY3" s="95">
        <v>179</v>
      </c>
      <c r="FZ3" s="95">
        <v>180</v>
      </c>
      <c r="GA3" s="95">
        <v>181</v>
      </c>
      <c r="GB3" s="95">
        <v>182</v>
      </c>
      <c r="GC3" s="95">
        <v>183</v>
      </c>
      <c r="GD3" s="95">
        <v>184</v>
      </c>
      <c r="GE3" s="95">
        <v>185</v>
      </c>
      <c r="GF3" s="95">
        <v>186</v>
      </c>
      <c r="GG3" s="95">
        <v>187</v>
      </c>
      <c r="GH3" s="95">
        <v>188</v>
      </c>
      <c r="GI3" s="95">
        <v>189</v>
      </c>
      <c r="GJ3" s="95">
        <v>190</v>
      </c>
      <c r="GK3" s="95">
        <v>191</v>
      </c>
      <c r="GL3" s="95">
        <v>192</v>
      </c>
      <c r="GM3" s="95">
        <v>193</v>
      </c>
      <c r="GN3" s="95">
        <v>194</v>
      </c>
    </row>
    <row r="4" spans="1:143" ht="12.75">
      <c r="A4" s="69" t="s">
        <v>30</v>
      </c>
      <c r="B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1:143" ht="12.75">
      <c r="A5" s="68" t="s">
        <v>209</v>
      </c>
      <c r="B5" s="68"/>
      <c r="C5" s="73">
        <f>Input!E$35</f>
        <v>239.771</v>
      </c>
      <c r="D5" s="73">
        <f>Input!F$35</f>
        <v>249.89</v>
      </c>
      <c r="E5" s="73">
        <f>Input!G$35</f>
        <v>262.825</v>
      </c>
      <c r="F5" s="73">
        <f>Input!H$35</f>
        <v>275.207</v>
      </c>
      <c r="G5" s="73">
        <f>Input!I$35</f>
        <v>285.765</v>
      </c>
      <c r="H5" s="73">
        <f>Input!J$35</f>
        <v>298.3155905595912</v>
      </c>
      <c r="I5" s="73">
        <f>Input!K$35</f>
        <v>311.3128400044067</v>
      </c>
      <c r="J5" s="73">
        <f>Input!L$35</f>
        <v>325.31451977743154</v>
      </c>
      <c r="K5" s="73">
        <f>Input!M$35</f>
        <v>339.9180245709957</v>
      </c>
      <c r="L5" s="73">
        <f>Input!N$35</f>
        <v>355.0643768863269</v>
      </c>
      <c r="M5" s="73">
        <f>Input!O$35</f>
        <v>370.835395084937</v>
      </c>
      <c r="N5" s="73">
        <f>Input!P$35</f>
        <v>387.1163135875001</v>
      </c>
      <c r="O5" s="73">
        <f>Input!Q$35</f>
        <v>403.87397817747075</v>
      </c>
      <c r="P5" s="73">
        <f>Input!R$35</f>
        <v>421.1201787819001</v>
      </c>
      <c r="Q5" s="73">
        <f>Input!S$35</f>
        <v>438.78831871975996</v>
      </c>
      <c r="R5" s="73">
        <f>Input!T$35</f>
        <v>456.970479261238</v>
      </c>
      <c r="S5" s="73">
        <f>Input!U$35</f>
        <v>475.71741219510415</v>
      </c>
      <c r="T5" s="73">
        <f>Input!V$35</f>
        <v>495.10245792130775</v>
      </c>
      <c r="U5" s="73">
        <f>Input!W$35</f>
        <v>515.1884631379754</v>
      </c>
      <c r="V5" s="73">
        <f>Input!X$35</f>
        <v>536.0035238592701</v>
      </c>
      <c r="W5" s="73">
        <f>Input!Y$35</f>
        <v>557.5230362121387</v>
      </c>
      <c r="X5" s="73">
        <f>Input!Z$35</f>
        <v>579.8070084499332</v>
      </c>
      <c r="Y5" s="73">
        <f>Input!AA$35</f>
        <v>602.9295154938235</v>
      </c>
      <c r="Z5" s="73">
        <f>Input!AB$35</f>
        <v>626.972330167854</v>
      </c>
      <c r="AA5" s="73">
        <f>Input!AC$35</f>
        <v>651.9762651193093</v>
      </c>
      <c r="AB5" s="73">
        <f>Input!AD$35</f>
        <v>678.0463093796984</v>
      </c>
      <c r="AC5" s="73">
        <f>Input!AE$35</f>
        <v>705.2225797238754</v>
      </c>
      <c r="AD5" s="73">
        <f>Input!AF$35</f>
        <v>733.5605817182077</v>
      </c>
      <c r="AE5" s="73">
        <f>Input!AG$35</f>
        <v>763.1435837770139</v>
      </c>
      <c r="AF5" s="73">
        <f>Input!AH$35</f>
        <v>793.9240049307214</v>
      </c>
      <c r="AG5" s="73">
        <f>Input!AI$35</f>
        <v>825.9503297248094</v>
      </c>
      <c r="AH5" s="73">
        <f>Input!AJ$35</f>
        <v>859.2101612946925</v>
      </c>
      <c r="AI5" s="73">
        <f>Input!AK$35</f>
        <v>893.706897363513</v>
      </c>
      <c r="AJ5" s="73">
        <f>Input!AL$35</f>
        <v>929.460094844999</v>
      </c>
      <c r="AK5" s="73">
        <f>Input!AM$35</f>
        <v>966.4449473881381</v>
      </c>
      <c r="AL5" s="73">
        <f>Input!AN$35</f>
        <v>1004.732071684996</v>
      </c>
      <c r="AM5" s="88">
        <f>Input!AO$35</f>
        <v>1044.2775104109185</v>
      </c>
      <c r="AN5" s="88">
        <f>Input!AP$35</f>
        <v>1085.164368949406</v>
      </c>
      <c r="AO5" s="88">
        <f>Input!AQ$35</f>
        <v>1127.3300545169673</v>
      </c>
      <c r="AP5" s="88">
        <f>Input!AR$35</f>
        <v>1170.842751093514</v>
      </c>
      <c r="AQ5" s="88">
        <f>Input!AS$35</f>
        <v>1215.6829451979975</v>
      </c>
      <c r="AR5" s="88">
        <f>Input!AT$35</f>
        <v>1261.8781444515744</v>
      </c>
      <c r="AS5" s="88">
        <f>Input!AU$35</f>
        <v>1309.5357547013787</v>
      </c>
      <c r="AT5" s="88">
        <f>Input!AV$35</f>
        <v>1358.724572926727</v>
      </c>
      <c r="AU5" s="88">
        <f>Input!AW$35</f>
        <v>1409.449789710068</v>
      </c>
      <c r="AV5" s="88">
        <f>Input!AX$35</f>
        <v>1462.0231482951174</v>
      </c>
      <c r="AW5" s="88">
        <f>Input!AY$35</f>
        <v>1516.3450038141038</v>
      </c>
      <c r="AX5" s="88">
        <f>Input!AZ$35</f>
        <v>1572.7372855850062</v>
      </c>
      <c r="AY5" s="88">
        <f>Input!BA$35</f>
        <v>1631.0538198316083</v>
      </c>
      <c r="AZ5" s="88">
        <f>Input!BB$35</f>
        <v>1691.619558014648</v>
      </c>
      <c r="BA5" s="88">
        <f>Input!BC$35</f>
        <v>1754.3337270787883</v>
      </c>
      <c r="BB5" s="88">
        <f>Input!BD$35</f>
        <v>1819.416819446156</v>
      </c>
      <c r="BC5" s="88">
        <f>Input!BE$35</f>
        <v>1886.8294642309563</v>
      </c>
      <c r="BD5" s="88">
        <f>Input!BF$35</f>
        <v>1956.7401456282498</v>
      </c>
      <c r="BE5" s="88">
        <f>Input!BG$35</f>
        <v>2028.6388883791221</v>
      </c>
      <c r="BF5" s="88">
        <f>Input!BH$35</f>
        <v>2103.580602511108</v>
      </c>
      <c r="BG5" s="88">
        <f>Input!BI$35</f>
        <v>2181.2957411762554</v>
      </c>
      <c r="BH5" s="88">
        <f>Input!BJ$35</f>
        <v>2261.7369359174895</v>
      </c>
      <c r="BI5" s="88">
        <f>Input!BK$35</f>
        <v>2344.86522325746</v>
      </c>
      <c r="BJ5" s="88">
        <f>Input!BL$35</f>
        <v>2430.784220758055</v>
      </c>
      <c r="BK5" s="88">
        <f>Input!BM$35</f>
        <v>2519.6491792867196</v>
      </c>
      <c r="BL5" s="88">
        <f>Input!BN$35</f>
        <v>2611.6785764271963</v>
      </c>
      <c r="BM5" s="88">
        <f>Input!BO$35</f>
        <v>2706.8196692873325</v>
      </c>
      <c r="BN5" s="88">
        <f>Input!BP$35</f>
        <v>2805.499618616878</v>
      </c>
      <c r="BO5" s="88">
        <f>Input!BQ$35</f>
        <v>2907.8163524369656</v>
      </c>
      <c r="BP5" s="88">
        <f>Input!BR$35</f>
        <v>3014.253557773496</v>
      </c>
      <c r="BQ5" s="88">
        <f>Input!BS$35</f>
        <v>3124.650835970465</v>
      </c>
      <c r="BR5" s="88">
        <f>Input!BT$35</f>
        <v>3239.177577820659</v>
      </c>
      <c r="BS5" s="88">
        <f>Input!BU$35</f>
        <v>3357.857849722485</v>
      </c>
      <c r="BT5" s="88">
        <f>Input!BV$35</f>
        <v>3480.8857470919966</v>
      </c>
      <c r="BU5" s="88">
        <f>Input!BW$35</f>
        <v>3608.2069813703024</v>
      </c>
      <c r="BV5" s="88">
        <f>Input!BX$35</f>
        <v>3740.0417075525665</v>
      </c>
      <c r="BW5" s="88">
        <f>Input!BY$35</f>
        <v>3876.358112127014</v>
      </c>
      <c r="BX5" s="88">
        <f>Input!BZ$35</f>
        <v>4017.413984512552</v>
      </c>
      <c r="BY5" s="88">
        <f>Input!CA$35</f>
        <v>4163.398948761041</v>
      </c>
      <c r="BZ5" s="88">
        <f>Input!CB$35</f>
        <v>4314.566208843228</v>
      </c>
      <c r="CA5" s="88">
        <f>Input!CC$35</f>
        <v>4470.948466099276</v>
      </c>
      <c r="CB5" s="88">
        <f>Input!CD$35</f>
        <v>4632.795528339162</v>
      </c>
      <c r="CC5" s="88">
        <f>Input!CE$35</f>
        <v>4800.792169590524</v>
      </c>
      <c r="CD5" s="88">
        <f>Input!CF$35</f>
        <v>4974.82882773589</v>
      </c>
      <c r="CE5" s="88">
        <f>Input!CG$35</f>
        <v>5155.412510619016</v>
      </c>
      <c r="CF5" s="88">
        <f>Input!CH$35</f>
        <v>5342.326473521736</v>
      </c>
      <c r="CG5" s="88">
        <f>Input!CI$35</f>
        <v>5536.03649690766</v>
      </c>
      <c r="CH5" s="88">
        <f>Input!CJ$35</f>
        <v>5736.624377172391</v>
      </c>
      <c r="CI5" s="88">
        <f>Input!CK$35</f>
        <v>5944.736498572151</v>
      </c>
      <c r="CJ5" s="88">
        <f>Input!CL$35</f>
        <v>6160.039034351092</v>
      </c>
      <c r="CK5" s="88">
        <f>Input!CM$35</f>
        <v>6383.410467725946</v>
      </c>
      <c r="CL5" s="88">
        <f>Input!CN$35</f>
        <v>6614.702475415387</v>
      </c>
      <c r="CM5" s="88">
        <f>Input!CO$35</f>
        <v>6854.552952259684</v>
      </c>
      <c r="CN5" s="88">
        <f>Input!CP$35</f>
        <v>7103.033055923989</v>
      </c>
      <c r="CO5" s="88">
        <f>Input!CQ$35</f>
        <v>7360.628704190581</v>
      </c>
      <c r="CP5" s="88">
        <f>Input!CR$35</f>
        <v>7627.42379319919</v>
      </c>
      <c r="CQ5" s="88">
        <f>Input!CS$35</f>
        <v>7903.862201868186</v>
      </c>
      <c r="CR5" s="88">
        <f>Input!CT$35</f>
        <v>8190.17654618289</v>
      </c>
      <c r="CS5" s="88">
        <f>Input!CU$35</f>
        <v>8487.186300337517</v>
      </c>
      <c r="CT5" s="88">
        <f>Input!CV$35</f>
        <v>8794.873693825013</v>
      </c>
      <c r="CU5" s="88">
        <f>Input!CW$35</f>
        <v>9114.028442315472</v>
      </c>
      <c r="CV5" s="89">
        <f aca="true" t="shared" si="5" ref="CV5:DK6">CU5*AVERAGE(CQ5/CP5,CR5/CQ5,CS5/CR5,CT5/CS5,CU5/CT5)</f>
        <v>9444.454531473548</v>
      </c>
      <c r="CW5" s="82">
        <f t="shared" si="5"/>
        <v>9786.882724263432</v>
      </c>
      <c r="CX5" s="82">
        <f t="shared" si="5"/>
        <v>10141.78987815388</v>
      </c>
      <c r="CY5" s="82">
        <f t="shared" si="5"/>
        <v>10509.56602786558</v>
      </c>
      <c r="CZ5" s="82">
        <f t="shared" si="5"/>
        <v>10890.700586597239</v>
      </c>
      <c r="DA5" s="82">
        <f t="shared" si="5"/>
        <v>11285.606568140047</v>
      </c>
      <c r="DB5" s="82">
        <f t="shared" si="5"/>
        <v>11694.846107145922</v>
      </c>
      <c r="DC5" s="82">
        <f t="shared" si="5"/>
        <v>12118.937248110995</v>
      </c>
      <c r="DD5" s="82">
        <f t="shared" si="5"/>
        <v>12558.406090491839</v>
      </c>
      <c r="DE5" s="82">
        <f t="shared" si="5"/>
        <v>13013.810252428748</v>
      </c>
      <c r="DF5" s="82">
        <f t="shared" si="5"/>
        <v>13485.721934361352</v>
      </c>
      <c r="DG5" s="82">
        <f t="shared" si="5"/>
        <v>13974.750390838954</v>
      </c>
      <c r="DH5" s="82">
        <f t="shared" si="5"/>
        <v>14481.51402305857</v>
      </c>
      <c r="DI5" s="82">
        <f t="shared" si="5"/>
        <v>15006.65352539784</v>
      </c>
      <c r="DJ5" s="82">
        <f t="shared" si="5"/>
        <v>15550.835319291638</v>
      </c>
      <c r="DK5" s="82">
        <f t="shared" si="5"/>
        <v>16114.750012364719</v>
      </c>
      <c r="DL5" s="82">
        <f aca="true" t="shared" si="6" ref="DL5:DU6">DK5*AVERAGE(DG5/DF5,DH5/DG5,DI5/DH5,DJ5/DI5,DK5/DJ5)</f>
        <v>16699.114676740493</v>
      </c>
      <c r="DM5" s="82">
        <f t="shared" si="6"/>
        <v>17304.670116870835</v>
      </c>
      <c r="DN5" s="82">
        <f t="shared" si="6"/>
        <v>17932.184383495125</v>
      </c>
      <c r="DO5" s="82">
        <f t="shared" si="6"/>
        <v>18582.4538874826</v>
      </c>
      <c r="DP5" s="82">
        <f t="shared" si="6"/>
        <v>19256.303934491025</v>
      </c>
      <c r="DQ5" s="82">
        <f t="shared" si="6"/>
        <v>19954.58977142837</v>
      </c>
      <c r="DR5" s="82">
        <f t="shared" si="6"/>
        <v>20678.19732350655</v>
      </c>
      <c r="DS5" s="82">
        <f t="shared" si="6"/>
        <v>21428.044787417857</v>
      </c>
      <c r="DT5" s="82">
        <f t="shared" si="6"/>
        <v>22205.083742220442</v>
      </c>
      <c r="DU5" s="82">
        <f t="shared" si="6"/>
        <v>23010.300254891332</v>
      </c>
      <c r="DV5" s="82">
        <f aca="true" t="shared" si="7" ref="DV5:EE6">DU5*AVERAGE(DQ5/DP5,DR5/DQ5,DS5/DR5,DT5/DS5,DU5/DT5)</f>
        <v>23844.716122686983</v>
      </c>
      <c r="DW5" s="82">
        <f t="shared" si="7"/>
        <v>24709.390158874747</v>
      </c>
      <c r="DX5" s="82">
        <f t="shared" si="7"/>
        <v>25605.41960902378</v>
      </c>
      <c r="DY5" s="82">
        <f t="shared" si="7"/>
        <v>26533.941517624207</v>
      </c>
      <c r="DZ5" s="82">
        <f t="shared" si="7"/>
        <v>27496.1341523813</v>
      </c>
      <c r="EA5" s="82">
        <f t="shared" si="7"/>
        <v>28493.2185015499</v>
      </c>
      <c r="EB5" s="82">
        <f t="shared" si="7"/>
        <v>29526.45982821437</v>
      </c>
      <c r="EC5" s="82">
        <f t="shared" si="7"/>
        <v>30597.169284639956</v>
      </c>
      <c r="ED5" s="82">
        <f t="shared" si="7"/>
        <v>31706.705568990135</v>
      </c>
      <c r="EE5" s="82">
        <f t="shared" si="7"/>
        <v>32856.476647028205</v>
      </c>
      <c r="EF5" s="82">
        <f aca="true" t="shared" si="8" ref="EF5:EM6">EE5*AVERAGE(EA5/DZ5,EB5/EA5,EC5/EB5,ED5/EC5,EE5/ED5)</f>
        <v>34047.94154034414</v>
      </c>
      <c r="EG5" s="82">
        <f t="shared" si="8"/>
        <v>35282.61217921784</v>
      </c>
      <c r="EH5" s="82">
        <f t="shared" si="8"/>
        <v>36562.05532175572</v>
      </c>
      <c r="EI5" s="82">
        <f t="shared" si="8"/>
        <v>37887.8945405622</v>
      </c>
      <c r="EJ5" s="82">
        <f t="shared" si="8"/>
        <v>39261.81228289971</v>
      </c>
      <c r="EK5" s="82">
        <f t="shared" si="8"/>
        <v>40685.55200613892</v>
      </c>
      <c r="EL5" s="82">
        <f t="shared" si="8"/>
        <v>42160.92039035825</v>
      </c>
      <c r="EM5" s="82">
        <f t="shared" si="8"/>
        <v>43689.78963087205</v>
      </c>
    </row>
    <row r="6" spans="1:143" ht="12.75">
      <c r="A6" s="68" t="s">
        <v>3</v>
      </c>
      <c r="B6" s="68"/>
      <c r="C6" s="73">
        <f>Input!E$37</f>
        <v>9.885</v>
      </c>
      <c r="D6" s="73">
        <f>Input!F$37</f>
        <v>10.426</v>
      </c>
      <c r="E6" s="73">
        <f>Input!G$37</f>
        <v>10.916</v>
      </c>
      <c r="F6" s="73">
        <f>Input!H$37</f>
        <v>11.502</v>
      </c>
      <c r="G6" s="73">
        <f>Input!I$37</f>
        <v>12.174</v>
      </c>
      <c r="H6" s="73">
        <f>Input!J$37</f>
        <v>12.836631389780683</v>
      </c>
      <c r="I6" s="73">
        <f>Input!K$37</f>
        <v>13.740599145646824</v>
      </c>
      <c r="J6" s="73">
        <f>Input!L$37</f>
        <v>14.709911450288915</v>
      </c>
      <c r="K6" s="73">
        <f>Input!M$37</f>
        <v>15.72911438312461</v>
      </c>
      <c r="L6" s="73">
        <f>Input!N$37</f>
        <v>16.837062135812744</v>
      </c>
      <c r="M6" s="73">
        <f>Input!O$37</f>
        <v>18.00743829784198</v>
      </c>
      <c r="N6" s="73">
        <f>Input!P$37</f>
        <v>19.269221481014235</v>
      </c>
      <c r="O6" s="73">
        <f>Input!Q$37</f>
        <v>20.61499073607168</v>
      </c>
      <c r="P6" s="73">
        <f>Input!R$37</f>
        <v>22.009580066750146</v>
      </c>
      <c r="Q6" s="73">
        <f>Input!S$37</f>
        <v>23.440198461822124</v>
      </c>
      <c r="R6" s="73">
        <f>Input!T$37</f>
        <v>24.874430291067252</v>
      </c>
      <c r="S6" s="73">
        <f>Input!U$37</f>
        <v>26.345549136999047</v>
      </c>
      <c r="T6" s="73">
        <f>Input!V$37</f>
        <v>27.877399080519805</v>
      </c>
      <c r="U6" s="73">
        <f>Input!W$37</f>
        <v>29.479041227468244</v>
      </c>
      <c r="V6" s="73">
        <f>Input!X$37</f>
        <v>31.152778728453118</v>
      </c>
      <c r="W6" s="73">
        <f>Input!Y$37</f>
        <v>32.87697903296561</v>
      </c>
      <c r="X6" s="73">
        <f>Input!Z$37</f>
        <v>34.70332636281755</v>
      </c>
      <c r="Y6" s="73">
        <f>Input!AA$37</f>
        <v>36.5628029452054</v>
      </c>
      <c r="Z6" s="73">
        <f>Input!AB$37</f>
        <v>38.42514636800956</v>
      </c>
      <c r="AA6" s="73">
        <f>Input!AC$37</f>
        <v>40.27904776555544</v>
      </c>
      <c r="AB6" s="73">
        <f>Input!AD$37</f>
        <v>42.11537670001869</v>
      </c>
      <c r="AC6" s="73">
        <f>Input!AE$37</f>
        <v>43.926368839872026</v>
      </c>
      <c r="AD6" s="73">
        <f>Input!AF$37</f>
        <v>45.78767505121834</v>
      </c>
      <c r="AE6" s="73">
        <f>Input!AG$37</f>
        <v>47.66345125442308</v>
      </c>
      <c r="AF6" s="73">
        <f>Input!AH$37</f>
        <v>49.6388888445984</v>
      </c>
      <c r="AG6" s="73">
        <f>Input!AI$37</f>
        <v>51.67954127243997</v>
      </c>
      <c r="AH6" s="73">
        <f>Input!AJ$37</f>
        <v>53.8031980898343</v>
      </c>
      <c r="AI6" s="73">
        <f>Input!AK$37</f>
        <v>56.018512950900046</v>
      </c>
      <c r="AJ6" s="73">
        <f>Input!AL$37</f>
        <v>58.36715281898749</v>
      </c>
      <c r="AK6" s="73">
        <f>Input!AM$37</f>
        <v>60.806987995289155</v>
      </c>
      <c r="AL6" s="73">
        <f>Input!AN$37</f>
        <v>63.35676697010669</v>
      </c>
      <c r="AM6" s="73">
        <f>Input!AO$37</f>
        <v>66.05629527786654</v>
      </c>
      <c r="AN6" s="73">
        <f>Input!AP$37</f>
        <v>68.93254498818787</v>
      </c>
      <c r="AO6" s="73">
        <f>Input!AQ$37</f>
        <v>72.05927818457329</v>
      </c>
      <c r="AP6" s="73">
        <f>Input!AR$37</f>
        <v>75.4228979844829</v>
      </c>
      <c r="AQ6" s="73">
        <f>Input!AS$37</f>
        <v>79.08618527635109</v>
      </c>
      <c r="AR6" s="73">
        <f>Input!AT$37</f>
        <v>83.04357084763247</v>
      </c>
      <c r="AS6" s="73">
        <f>Input!AU$37</f>
        <v>87.11189907575648</v>
      </c>
      <c r="AT6" s="73">
        <f>Input!AV$37</f>
        <v>91.3603830306603</v>
      </c>
      <c r="AU6" s="73">
        <f>Input!AW$37</f>
        <v>95.75072526811981</v>
      </c>
      <c r="AV6" s="73">
        <f>Input!AX$37</f>
        <v>100.3519265632033</v>
      </c>
      <c r="AW6" s="73">
        <f>Input!AY$37</f>
        <v>105.12082892803862</v>
      </c>
      <c r="AX6" s="73">
        <f>Input!AZ$37</f>
        <v>110.0450254784643</v>
      </c>
      <c r="AY6" s="73">
        <f>Input!BA$37</f>
        <v>115.14319856749374</v>
      </c>
      <c r="AZ6" s="73">
        <f>Input!BB$37</f>
        <v>120.35738806406154</v>
      </c>
      <c r="BA6" s="73">
        <f>Input!BC$37</f>
        <v>125.93270279752524</v>
      </c>
      <c r="BB6" s="73">
        <f>Input!BD$37</f>
        <v>131.66324739646353</v>
      </c>
      <c r="BC6" s="73">
        <f>Input!BE$37</f>
        <v>137.43876666801128</v>
      </c>
      <c r="BD6" s="73">
        <f>Input!BF$37</f>
        <v>143.45289674325687</v>
      </c>
      <c r="BE6" s="73">
        <f>Input!BG$37</f>
        <v>149.82285152534521</v>
      </c>
      <c r="BF6" s="73">
        <f>Input!BH$37</f>
        <v>156.41933232698705</v>
      </c>
      <c r="BG6" s="73">
        <f>Input!BI$37</f>
        <v>163.3877832467125</v>
      </c>
      <c r="BH6" s="73">
        <f>Input!BJ$37</f>
        <v>170.90310994985302</v>
      </c>
      <c r="BI6" s="73">
        <f>Input!BK$37</f>
        <v>178.9537391049286</v>
      </c>
      <c r="BJ6" s="73">
        <f>Input!BL$37</f>
        <v>187.26601252910416</v>
      </c>
      <c r="BK6" s="73">
        <f>Input!BM$37</f>
        <v>195.9831291381626</v>
      </c>
      <c r="BL6" s="73">
        <f>Input!BN$37</f>
        <v>204.84110835970284</v>
      </c>
      <c r="BM6" s="73">
        <f>Input!BO$37</f>
        <v>213.85826569935872</v>
      </c>
      <c r="BN6" s="73">
        <f>Input!BP$37</f>
        <v>223.02935925082326</v>
      </c>
      <c r="BO6" s="73">
        <f>Input!BQ$37</f>
        <v>232.23198394123875</v>
      </c>
      <c r="BP6" s="73">
        <f>Input!BR$37</f>
        <v>241.61523682049298</v>
      </c>
      <c r="BQ6" s="73">
        <f>Input!BS$37</f>
        <v>251.33304590786193</v>
      </c>
      <c r="BR6" s="73">
        <f>Input!BT$37</f>
        <v>261.4042296312293</v>
      </c>
      <c r="BS6" s="73">
        <f>Input!BU$37</f>
        <v>271.81488410080004</v>
      </c>
      <c r="BT6" s="73">
        <f>Input!BV$37</f>
        <v>282.5905792375488</v>
      </c>
      <c r="BU6" s="73">
        <f>Input!BW$37</f>
        <v>293.77154691726486</v>
      </c>
      <c r="BV6" s="73">
        <f>Input!BX$37</f>
        <v>305.3629003080761</v>
      </c>
      <c r="BW6" s="73">
        <f>Input!BY$37</f>
        <v>317.4016306304397</v>
      </c>
      <c r="BX6" s="73">
        <f>Input!BZ$37</f>
        <v>329.90301226768645</v>
      </c>
      <c r="BY6" s="73">
        <f>Input!CA$37</f>
        <v>342.91076479832424</v>
      </c>
      <c r="BZ6" s="73">
        <f>Input!CB$37</f>
        <v>356.4511859214892</v>
      </c>
      <c r="CA6" s="73">
        <f>Input!CC$37</f>
        <v>370.5052304809003</v>
      </c>
      <c r="CB6" s="73">
        <f>Input!CD$37</f>
        <v>385.15595555179357</v>
      </c>
      <c r="CC6" s="73">
        <f>Input!CE$37</f>
        <v>400.40350793272427</v>
      </c>
      <c r="CD6" s="73">
        <f>Input!CF$37</f>
        <v>416.2371726321905</v>
      </c>
      <c r="CE6" s="73">
        <f>Input!CG$37</f>
        <v>432.68112010904355</v>
      </c>
      <c r="CF6" s="73">
        <f>Input!CH$37</f>
        <v>449.7651063083794</v>
      </c>
      <c r="CG6" s="73">
        <f>Input!CI$37</f>
        <v>467.4466457328998</v>
      </c>
      <c r="CH6" s="73">
        <f>Input!CJ$37</f>
        <v>485.80168064168515</v>
      </c>
      <c r="CI6" s="73">
        <f>Input!CK$37</f>
        <v>504.79817666039736</v>
      </c>
      <c r="CJ6" s="73">
        <f>Input!CL$37</f>
        <v>524.4380362604973</v>
      </c>
      <c r="CK6" s="73">
        <f>Input!CM$37</f>
        <v>544.8301293535775</v>
      </c>
      <c r="CL6" s="73">
        <f>Input!CN$37</f>
        <v>565.9175860777409</v>
      </c>
      <c r="CM6" s="73">
        <f>Input!CO$37</f>
        <v>587.7892661065896</v>
      </c>
      <c r="CN6" s="73">
        <f>Input!CP$37</f>
        <v>610.505802275979</v>
      </c>
      <c r="CO6" s="73">
        <f>Input!CQ$37</f>
        <v>634.0692554226874</v>
      </c>
      <c r="CP6" s="73">
        <f>Input!CR$37</f>
        <v>658.510248581876</v>
      </c>
      <c r="CQ6" s="73">
        <f>Input!CS$37</f>
        <v>683.925949755702</v>
      </c>
      <c r="CR6" s="73">
        <f>Input!CT$37</f>
        <v>710.33238134859</v>
      </c>
      <c r="CS6" s="73">
        <f>Input!CU$37</f>
        <v>737.7438564817467</v>
      </c>
      <c r="CT6" s="73">
        <f>Input!CV$37</f>
        <v>766.2490333951426</v>
      </c>
      <c r="CU6" s="73">
        <f>Input!CW$37</f>
        <v>795.8549019614642</v>
      </c>
      <c r="CV6" s="75">
        <f t="shared" si="5"/>
        <v>826.5862318602461</v>
      </c>
      <c r="CW6" s="73">
        <f t="shared" si="5"/>
        <v>858.5072837926226</v>
      </c>
      <c r="CX6" s="73">
        <f t="shared" si="5"/>
        <v>891.6624102080657</v>
      </c>
      <c r="CY6" s="73">
        <f t="shared" si="5"/>
        <v>926.1032960436678</v>
      </c>
      <c r="CZ6" s="73">
        <f t="shared" si="5"/>
        <v>961.8721002934677</v>
      </c>
      <c r="DA6" s="73">
        <f t="shared" si="5"/>
        <v>999.0196128053751</v>
      </c>
      <c r="DB6" s="88">
        <f t="shared" si="5"/>
        <v>1037.6029166519652</v>
      </c>
      <c r="DC6" s="88">
        <f t="shared" si="5"/>
        <v>1077.677023922301</v>
      </c>
      <c r="DD6" s="88">
        <f t="shared" si="5"/>
        <v>1119.299363664758</v>
      </c>
      <c r="DE6" s="88">
        <f t="shared" si="5"/>
        <v>1162.5285364159352</v>
      </c>
      <c r="DF6" s="88">
        <f t="shared" si="5"/>
        <v>1207.4269943680356</v>
      </c>
      <c r="DG6" s="88">
        <f t="shared" si="5"/>
        <v>1254.0598233544217</v>
      </c>
      <c r="DH6" s="88">
        <f t="shared" si="5"/>
        <v>1302.4938116756423</v>
      </c>
      <c r="DI6" s="88">
        <f t="shared" si="5"/>
        <v>1352.7983894310055</v>
      </c>
      <c r="DJ6" s="88">
        <f t="shared" si="5"/>
        <v>1405.0456725183478</v>
      </c>
      <c r="DK6" s="88">
        <f t="shared" si="5"/>
        <v>1459.3108301582997</v>
      </c>
      <c r="DL6" s="88">
        <f t="shared" si="6"/>
        <v>1515.6718700785584</v>
      </c>
      <c r="DM6" s="88">
        <f t="shared" si="6"/>
        <v>1574.2096765718659</v>
      </c>
      <c r="DN6" s="88">
        <f t="shared" si="6"/>
        <v>1635.0082917080506</v>
      </c>
      <c r="DO6" s="88">
        <f t="shared" si="6"/>
        <v>1698.1550299947862</v>
      </c>
      <c r="DP6" s="88">
        <f t="shared" si="6"/>
        <v>1763.7406102380426</v>
      </c>
      <c r="DQ6" s="88">
        <f t="shared" si="6"/>
        <v>1831.8592276158872</v>
      </c>
      <c r="DR6" s="88">
        <f t="shared" si="6"/>
        <v>1902.6086974386105</v>
      </c>
      <c r="DS6" s="88">
        <f t="shared" si="6"/>
        <v>1976.0906247688213</v>
      </c>
      <c r="DT6" s="88">
        <f t="shared" si="6"/>
        <v>2052.4105452262042</v>
      </c>
      <c r="DU6" s="88">
        <f t="shared" si="6"/>
        <v>2131.678071692457</v>
      </c>
      <c r="DV6" s="88">
        <f t="shared" si="7"/>
        <v>2214.0070440517607</v>
      </c>
      <c r="DW6" s="88">
        <f t="shared" si="7"/>
        <v>2299.515697724508</v>
      </c>
      <c r="DX6" s="88">
        <f t="shared" si="7"/>
        <v>2388.3268376264923</v>
      </c>
      <c r="DY6" s="88">
        <f t="shared" si="7"/>
        <v>2480.568012397746</v>
      </c>
      <c r="DZ6" s="88">
        <f t="shared" si="7"/>
        <v>2576.37169620178</v>
      </c>
      <c r="EA6" s="88">
        <f t="shared" si="7"/>
        <v>2675.875478478873</v>
      </c>
      <c r="EB6" s="88">
        <f t="shared" si="7"/>
        <v>2779.222262850761</v>
      </c>
      <c r="EC6" s="88">
        <f t="shared" si="7"/>
        <v>2886.560472712951</v>
      </c>
      <c r="ED6" s="88">
        <f t="shared" si="7"/>
        <v>2998.0442638000013</v>
      </c>
      <c r="EE6" s="88">
        <f t="shared" si="7"/>
        <v>3113.833745373851</v>
      </c>
      <c r="EF6" s="88">
        <f t="shared" si="8"/>
        <v>3234.095210258832</v>
      </c>
      <c r="EG6" s="88">
        <f t="shared" si="8"/>
        <v>3359.001373905789</v>
      </c>
      <c r="EH6" s="88">
        <f t="shared" si="8"/>
        <v>3488.7316224120423</v>
      </c>
      <c r="EI6" s="88">
        <f t="shared" si="8"/>
        <v>3623.4722700244674</v>
      </c>
      <c r="EJ6" s="88">
        <f t="shared" si="8"/>
        <v>3763.4168267111836</v>
      </c>
      <c r="EK6" s="88">
        <f t="shared" si="8"/>
        <v>3908.7662761173356</v>
      </c>
      <c r="EL6" s="88">
        <f t="shared" si="8"/>
        <v>4059.7293642420113</v>
      </c>
      <c r="EM6" s="88">
        <f t="shared" si="8"/>
        <v>4216.522899210579</v>
      </c>
    </row>
    <row r="7" spans="1:143" ht="12.75">
      <c r="A7" s="68" t="s">
        <v>105</v>
      </c>
      <c r="B7" s="73"/>
      <c r="C7" s="76">
        <f>Input!E$39</f>
        <v>0.0362</v>
      </c>
      <c r="D7" s="76">
        <f>Input!F$39</f>
        <v>0.0351</v>
      </c>
      <c r="E7" s="76">
        <f>Input!G$39</f>
        <v>0.04</v>
      </c>
      <c r="F7" s="76">
        <f>Input!H$39</f>
        <v>0.04650000000000001</v>
      </c>
      <c r="G7" s="76">
        <f>Input!I$39</f>
        <v>0.0504</v>
      </c>
      <c r="H7" s="76">
        <f>Input!J$39</f>
        <v>0.0524</v>
      </c>
      <c r="I7" s="76">
        <f>Input!K$39</f>
        <v>0.054400000000000004</v>
      </c>
      <c r="J7" s="76">
        <f>Input!L$39</f>
        <v>0.055</v>
      </c>
      <c r="K7" s="76">
        <f>Input!M$39</f>
        <v>0.055</v>
      </c>
      <c r="L7" s="76">
        <f>Input!N$39</f>
        <v>0.055</v>
      </c>
      <c r="M7" s="76">
        <f>Input!O$39</f>
        <v>0.055</v>
      </c>
      <c r="N7" s="76">
        <f>Input!P$39</f>
        <v>0.055</v>
      </c>
      <c r="O7" s="76">
        <f>Input!Q$39</f>
        <v>0.055</v>
      </c>
      <c r="P7" s="76">
        <f>Input!R$39</f>
        <v>0.055</v>
      </c>
      <c r="Q7" s="76">
        <f>Input!S$39</f>
        <v>0.055</v>
      </c>
      <c r="R7" s="76">
        <f>Input!T$39</f>
        <v>0.057</v>
      </c>
      <c r="S7" s="76">
        <f>Input!U$39</f>
        <v>0.059000000000000004</v>
      </c>
      <c r="T7" s="76">
        <f>Input!V$39</f>
        <v>0.06</v>
      </c>
      <c r="U7" s="76">
        <f>Input!W$39</f>
        <v>0.06</v>
      </c>
      <c r="V7" s="76">
        <f>Input!X$39</f>
        <v>0.06</v>
      </c>
      <c r="W7" s="76">
        <f>Input!Y$39</f>
        <v>0.06</v>
      </c>
      <c r="X7" s="76">
        <f>Input!Z$39</f>
        <v>0.06</v>
      </c>
      <c r="Y7" s="76">
        <f>Input!AA$39</f>
        <v>0.06</v>
      </c>
      <c r="Z7" s="76">
        <f>Input!AB$39</f>
        <v>0.06</v>
      </c>
      <c r="AA7" s="76">
        <f>Input!AC$39</f>
        <v>0.06</v>
      </c>
      <c r="AB7" s="76">
        <f>Input!AD$39</f>
        <v>0.06</v>
      </c>
      <c r="AC7" s="76">
        <f>Input!AE$39</f>
        <v>0.06</v>
      </c>
      <c r="AD7" s="76">
        <f>Input!AF$39</f>
        <v>0.06</v>
      </c>
      <c r="AE7" s="76">
        <f>Input!AG$39</f>
        <v>0.06</v>
      </c>
      <c r="AF7" s="76">
        <f>Input!AH$39</f>
        <v>0.06</v>
      </c>
      <c r="AG7" s="76">
        <f>Input!AI$39</f>
        <v>0.06</v>
      </c>
      <c r="AH7" s="76">
        <f>Input!AJ$39</f>
        <v>0.06</v>
      </c>
      <c r="AI7" s="76">
        <f>Input!AK$39</f>
        <v>0.06</v>
      </c>
      <c r="AJ7" s="76">
        <f>Input!AL$39</f>
        <v>0.06</v>
      </c>
      <c r="AK7" s="76">
        <f>Input!AM$39</f>
        <v>0.06</v>
      </c>
      <c r="AL7" s="76">
        <f>Input!AN$39</f>
        <v>0.06</v>
      </c>
      <c r="AM7" s="76">
        <f>Input!AO$39</f>
        <v>0.06</v>
      </c>
      <c r="AN7" s="76">
        <f>Input!AP$39</f>
        <v>0.06</v>
      </c>
      <c r="AO7" s="76">
        <f>Input!AQ$39</f>
        <v>0.06</v>
      </c>
      <c r="AP7" s="76">
        <f>Input!AR$39</f>
        <v>0.06</v>
      </c>
      <c r="AQ7" s="76">
        <f>Input!AS$39</f>
        <v>0.06</v>
      </c>
      <c r="AR7" s="76">
        <f>Input!AT$39</f>
        <v>0.06</v>
      </c>
      <c r="AS7" s="76">
        <f>Input!AU$39</f>
        <v>0.06</v>
      </c>
      <c r="AT7" s="76">
        <f>Input!AV$39</f>
        <v>0.06</v>
      </c>
      <c r="AU7" s="76">
        <f>Input!AW$39</f>
        <v>0.06</v>
      </c>
      <c r="AV7" s="76">
        <f>Input!AX$39</f>
        <v>0.06</v>
      </c>
      <c r="AW7" s="76">
        <f>Input!AY$39</f>
        <v>0.06</v>
      </c>
      <c r="AX7" s="76">
        <f>Input!AZ$39</f>
        <v>0.06</v>
      </c>
      <c r="AY7" s="76">
        <f>Input!BA$39</f>
        <v>0.06</v>
      </c>
      <c r="AZ7" s="76">
        <f>Input!BB$39</f>
        <v>0.06</v>
      </c>
      <c r="BA7" s="76">
        <f>Input!BC$39</f>
        <v>0.06</v>
      </c>
      <c r="BB7" s="76">
        <f>Input!BD$39</f>
        <v>0.06</v>
      </c>
      <c r="BC7" s="76">
        <f>Input!BE$39</f>
        <v>0.06</v>
      </c>
      <c r="BD7" s="76">
        <f>Input!BF$39</f>
        <v>0.06</v>
      </c>
      <c r="BE7" s="76">
        <f>Input!BG$39</f>
        <v>0.06</v>
      </c>
      <c r="BF7" s="76">
        <f>Input!BH$39</f>
        <v>0.06</v>
      </c>
      <c r="BG7" s="76">
        <f>Input!BI$39</f>
        <v>0.06</v>
      </c>
      <c r="BH7" s="76">
        <f>Input!BJ$39</f>
        <v>0.06</v>
      </c>
      <c r="BI7" s="76">
        <f>Input!BK$39</f>
        <v>0.06</v>
      </c>
      <c r="BJ7" s="76">
        <f>Input!BL$39</f>
        <v>0.06</v>
      </c>
      <c r="BK7" s="76">
        <f>Input!BM$39</f>
        <v>0.06</v>
      </c>
      <c r="BL7" s="76">
        <f>Input!BN$39</f>
        <v>0.06</v>
      </c>
      <c r="BM7" s="76">
        <f>Input!BO$39</f>
        <v>0.06</v>
      </c>
      <c r="BN7" s="76">
        <f>Input!BP$39</f>
        <v>0.06</v>
      </c>
      <c r="BO7" s="76">
        <f>Input!BQ$39</f>
        <v>0.06</v>
      </c>
      <c r="BP7" s="76">
        <f>Input!BR$39</f>
        <v>0.06</v>
      </c>
      <c r="BQ7" s="76">
        <f>Input!BS$39</f>
        <v>0.06</v>
      </c>
      <c r="BR7" s="76">
        <f>Input!BT$39</f>
        <v>0.06</v>
      </c>
      <c r="BS7" s="76">
        <f>Input!BU$39</f>
        <v>0.06</v>
      </c>
      <c r="BT7" s="76">
        <f>Input!BV$39</f>
        <v>0.06</v>
      </c>
      <c r="BU7" s="76">
        <f>Input!BW$39</f>
        <v>0.06</v>
      </c>
      <c r="BV7" s="76">
        <f>Input!BX$39</f>
        <v>0.06</v>
      </c>
      <c r="BW7" s="76">
        <f>Input!BY$39</f>
        <v>0.06</v>
      </c>
      <c r="BX7" s="76">
        <f>Input!BZ$39</f>
        <v>0.06</v>
      </c>
      <c r="BY7" s="76">
        <f>Input!CA$39</f>
        <v>0.06</v>
      </c>
      <c r="BZ7" s="76">
        <f>Input!CB$39</f>
        <v>0.06</v>
      </c>
      <c r="CA7" s="76">
        <f>Input!CC$39</f>
        <v>0.06</v>
      </c>
      <c r="CB7" s="76">
        <f>Input!CD$39</f>
        <v>0.06</v>
      </c>
      <c r="CC7" s="76">
        <f>Input!CE$39</f>
        <v>0.06</v>
      </c>
      <c r="CD7" s="76">
        <f>Input!CF$39</f>
        <v>0.06</v>
      </c>
      <c r="CE7" s="76">
        <f>Input!CG$39</f>
        <v>0.06</v>
      </c>
      <c r="CF7" s="76">
        <f>Input!CH$39</f>
        <v>0.06</v>
      </c>
      <c r="CG7" s="76">
        <f>Input!CI$39</f>
        <v>0.06</v>
      </c>
      <c r="CH7" s="76">
        <f>Input!CJ$39</f>
        <v>0.06</v>
      </c>
      <c r="CI7" s="76">
        <f>Input!CK$39</f>
        <v>0.06</v>
      </c>
      <c r="CJ7" s="76">
        <f>Input!CL$39</f>
        <v>0.06</v>
      </c>
      <c r="CK7" s="76">
        <f>Input!CM$39</f>
        <v>0.06</v>
      </c>
      <c r="CL7" s="76">
        <f>Input!CN$39</f>
        <v>0.06</v>
      </c>
      <c r="CM7" s="76">
        <f>Input!CO$39</f>
        <v>0.06</v>
      </c>
      <c r="CN7" s="76">
        <f>Input!CP$39</f>
        <v>0.06</v>
      </c>
      <c r="CO7" s="76">
        <f>Input!CQ$39</f>
        <v>0.06</v>
      </c>
      <c r="CP7" s="76">
        <f>Input!CR$39</f>
        <v>0.06</v>
      </c>
      <c r="CQ7" s="76">
        <f>Input!CS$39</f>
        <v>0.06</v>
      </c>
      <c r="CR7" s="76">
        <f>Input!CT$39</f>
        <v>0.06</v>
      </c>
      <c r="CS7" s="76">
        <f>Input!CU$39</f>
        <v>0.06</v>
      </c>
      <c r="CT7" s="76">
        <f>Input!CV$39</f>
        <v>0.06</v>
      </c>
      <c r="CU7" s="76">
        <f>Input!CW$39</f>
        <v>0.06</v>
      </c>
      <c r="CV7" s="77">
        <f>CU7</f>
        <v>0.06</v>
      </c>
      <c r="CW7" s="76">
        <f>CV7</f>
        <v>0.06</v>
      </c>
      <c r="CX7" s="76">
        <f>CW7</f>
        <v>0.06</v>
      </c>
      <c r="CY7" s="76">
        <f>CX7</f>
        <v>0.06</v>
      </c>
      <c r="CZ7" s="76">
        <f aca="true" t="shared" si="9" ref="CZ7:EM7">CY7</f>
        <v>0.06</v>
      </c>
      <c r="DA7" s="76">
        <f t="shared" si="9"/>
        <v>0.06</v>
      </c>
      <c r="DB7" s="76">
        <f t="shared" si="9"/>
        <v>0.06</v>
      </c>
      <c r="DC7" s="76">
        <f t="shared" si="9"/>
        <v>0.06</v>
      </c>
      <c r="DD7" s="76">
        <f t="shared" si="9"/>
        <v>0.06</v>
      </c>
      <c r="DE7" s="76">
        <f t="shared" si="9"/>
        <v>0.06</v>
      </c>
      <c r="DF7" s="76">
        <f t="shared" si="9"/>
        <v>0.06</v>
      </c>
      <c r="DG7" s="76">
        <f t="shared" si="9"/>
        <v>0.06</v>
      </c>
      <c r="DH7" s="76">
        <f t="shared" si="9"/>
        <v>0.06</v>
      </c>
      <c r="DI7" s="76">
        <f t="shared" si="9"/>
        <v>0.06</v>
      </c>
      <c r="DJ7" s="76">
        <f t="shared" si="9"/>
        <v>0.06</v>
      </c>
      <c r="DK7" s="76">
        <f t="shared" si="9"/>
        <v>0.06</v>
      </c>
      <c r="DL7" s="76">
        <f t="shared" si="9"/>
        <v>0.06</v>
      </c>
      <c r="DM7" s="76">
        <f t="shared" si="9"/>
        <v>0.06</v>
      </c>
      <c r="DN7" s="76">
        <f t="shared" si="9"/>
        <v>0.06</v>
      </c>
      <c r="DO7" s="76">
        <f t="shared" si="9"/>
        <v>0.06</v>
      </c>
      <c r="DP7" s="76">
        <f t="shared" si="9"/>
        <v>0.06</v>
      </c>
      <c r="DQ7" s="76">
        <f t="shared" si="9"/>
        <v>0.06</v>
      </c>
      <c r="DR7" s="76">
        <f t="shared" si="9"/>
        <v>0.06</v>
      </c>
      <c r="DS7" s="76">
        <f t="shared" si="9"/>
        <v>0.06</v>
      </c>
      <c r="DT7" s="76">
        <f t="shared" si="9"/>
        <v>0.06</v>
      </c>
      <c r="DU7" s="76">
        <f t="shared" si="9"/>
        <v>0.06</v>
      </c>
      <c r="DV7" s="76">
        <f t="shared" si="9"/>
        <v>0.06</v>
      </c>
      <c r="DW7" s="76">
        <f t="shared" si="9"/>
        <v>0.06</v>
      </c>
      <c r="DX7" s="76">
        <f t="shared" si="9"/>
        <v>0.06</v>
      </c>
      <c r="DY7" s="76">
        <f t="shared" si="9"/>
        <v>0.06</v>
      </c>
      <c r="DZ7" s="76">
        <f t="shared" si="9"/>
        <v>0.06</v>
      </c>
      <c r="EA7" s="76">
        <f t="shared" si="9"/>
        <v>0.06</v>
      </c>
      <c r="EB7" s="76">
        <f t="shared" si="9"/>
        <v>0.06</v>
      </c>
      <c r="EC7" s="76">
        <f t="shared" si="9"/>
        <v>0.06</v>
      </c>
      <c r="ED7" s="76">
        <f t="shared" si="9"/>
        <v>0.06</v>
      </c>
      <c r="EE7" s="76">
        <f t="shared" si="9"/>
        <v>0.06</v>
      </c>
      <c r="EF7" s="76">
        <f t="shared" si="9"/>
        <v>0.06</v>
      </c>
      <c r="EG7" s="76">
        <f t="shared" si="9"/>
        <v>0.06</v>
      </c>
      <c r="EH7" s="76">
        <f t="shared" si="9"/>
        <v>0.06</v>
      </c>
      <c r="EI7" s="76">
        <f t="shared" si="9"/>
        <v>0.06</v>
      </c>
      <c r="EJ7" s="76">
        <f t="shared" si="9"/>
        <v>0.06</v>
      </c>
      <c r="EK7" s="76">
        <f t="shared" si="9"/>
        <v>0.06</v>
      </c>
      <c r="EL7" s="76">
        <f t="shared" si="9"/>
        <v>0.06</v>
      </c>
      <c r="EM7" s="76">
        <f t="shared" si="9"/>
        <v>0.06</v>
      </c>
    </row>
    <row r="8" spans="1:143" ht="12.75">
      <c r="A8" s="6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row>
    <row r="9" spans="1:143" ht="12.75">
      <c r="A9" s="68" t="s">
        <v>32</v>
      </c>
      <c r="B9" s="73"/>
      <c r="C9" s="73">
        <f>IF(ISBLANK(Input!E$23),"",Input!E$23)</f>
        <v>0</v>
      </c>
      <c r="D9" s="73">
        <f>IF(ISBLANK(Input!F$23),"",Input!F$23)</f>
        <v>0</v>
      </c>
      <c r="E9" s="73">
        <f>IF(ISBLANK(Input!G$23),"",Input!G$23)</f>
        <v>0</v>
      </c>
      <c r="F9" s="73">
        <f>IF(ISBLANK(Input!H$23),"",Input!H$23)</f>
        <v>0</v>
      </c>
      <c r="G9" s="73">
        <f>IF(ISBLANK(Input!I$23),"",Input!I$23)</f>
        <v>0</v>
      </c>
      <c r="H9" s="73">
        <f>IF(ISBLANK(Input!J$23),"",Input!J$23)</f>
        <v>0</v>
      </c>
      <c r="I9" s="73">
        <f>IF(ISBLANK(Input!K$23),"",Input!K$23)</f>
      </c>
      <c r="J9" s="73">
        <f>IF(ISBLANK(Input!L$23),"",Input!L$23)</f>
      </c>
      <c r="K9" s="73">
        <f>IF(ISBLANK(Input!M$23),"",Input!M$23)</f>
      </c>
      <c r="L9" s="73">
        <f>IF(ISBLANK(Input!N$23),"",Input!N$23)</f>
      </c>
      <c r="M9" s="73">
        <f>IF(ISBLANK(Input!O$23),"",Input!O$23)</f>
      </c>
      <c r="N9" s="73">
        <f>IF(ISBLANK(Input!P$23),"",Input!P$23)</f>
      </c>
      <c r="O9" s="73">
        <f>IF(ISBLANK(Input!Q$23),"",Input!Q$23)</f>
      </c>
      <c r="P9" s="73">
        <f>IF(ISBLANK(Input!R$23),"",Input!R$23)</f>
      </c>
      <c r="Q9" s="73">
        <f>IF(ISBLANK(Input!S$23),"",Input!S$23)</f>
      </c>
      <c r="R9" s="73">
        <f>IF(ISBLANK(Input!T$23),"",Input!T$23)</f>
      </c>
      <c r="S9" s="73">
        <f>IF(ISBLANK(Input!U$23),"",Input!U$23)</f>
      </c>
      <c r="T9" s="73">
        <f>IF(ISBLANK(Input!V$23),"",Input!V$23)</f>
      </c>
      <c r="U9" s="73">
        <f>IF(ISBLANK(Input!W$23),"",Input!W$23)</f>
      </c>
      <c r="V9" s="73">
        <f>IF(ISBLANK(Input!X$23),"",Input!X$23)</f>
      </c>
      <c r="W9" s="73">
        <f>IF(ISBLANK(Input!Y$23),"",Input!Y$23)</f>
      </c>
      <c r="X9" s="73">
        <f>IF(ISBLANK(Input!Z$23),"",Input!Z$23)</f>
      </c>
      <c r="Y9" s="73">
        <f>IF(ISBLANK(Input!AA$23),"",Input!AA$23)</f>
      </c>
      <c r="Z9" s="73">
        <f>IF(ISBLANK(Input!AB$23),"",Input!AB$23)</f>
      </c>
      <c r="AA9" s="73">
        <f>IF(ISBLANK(Input!AC$23),"",Input!AC$23)</f>
      </c>
      <c r="AB9" s="73">
        <f>IF(ISBLANK(Input!AD$23),"",Input!AD$23)</f>
      </c>
      <c r="AC9" s="73">
        <f>IF(ISBLANK(Input!AE$23),"",Input!AE$23)</f>
      </c>
      <c r="AD9" s="73">
        <f>IF(ISBLANK(Input!AF$23),"",Input!AF$23)</f>
      </c>
      <c r="AE9" s="73">
        <f>IF(ISBLANK(Input!AG$23),"",Input!AG$23)</f>
      </c>
      <c r="AF9" s="73">
        <f>IF(ISBLANK(Input!AH$23),"",Input!AH$23)</f>
      </c>
      <c r="AG9" s="73">
        <f>IF(ISBLANK(Input!AI$23),"",Input!AI$23)</f>
      </c>
      <c r="AH9" s="73">
        <f>IF(ISBLANK(Input!AJ$23),"",Input!AJ$23)</f>
      </c>
      <c r="AI9" s="73">
        <f>IF(ISBLANK(Input!AK$23),"",Input!AK$23)</f>
      </c>
      <c r="AJ9" s="73">
        <f>IF(ISBLANK(Input!AL$23),"",Input!AL$23)</f>
      </c>
      <c r="AK9" s="73">
        <f>IF(ISBLANK(Input!AM$23),"",Input!AM$23)</f>
      </c>
      <c r="AL9" s="73">
        <f>IF(ISBLANK(Input!AN$23),"",Input!AN$23)</f>
      </c>
      <c r="AM9" s="73">
        <f>IF(ISBLANK(Input!AO$23),"",Input!AO$23)</f>
      </c>
      <c r="AN9" s="73">
        <f>IF(ISBLANK(Input!AP$23),"",Input!AP$23)</f>
      </c>
      <c r="AO9" s="73">
        <f>IF(ISBLANK(Input!AQ$23),"",Input!AQ$23)</f>
      </c>
      <c r="AP9" s="73">
        <f>IF(ISBLANK(Input!AR$23),"",Input!AR$23)</f>
      </c>
      <c r="AQ9" s="73">
        <f>IF(ISBLANK(Input!AS$23),"",Input!AS$23)</f>
      </c>
      <c r="AR9" s="73">
        <f>IF(ISBLANK(Input!AT$23),"",Input!AT$23)</f>
      </c>
      <c r="AS9" s="73">
        <f>IF(ISBLANK(Input!AU$23),"",Input!AU$23)</f>
      </c>
      <c r="AT9" s="73">
        <f>IF(ISBLANK(Input!AV$23),"",Input!AV$23)</f>
      </c>
      <c r="AU9" s="73">
        <f>IF(ISBLANK(Input!AW$23),"",Input!AW$23)</f>
      </c>
      <c r="AV9" s="73">
        <f>IF(ISBLANK(Input!AX$23),"",Input!AX$23)</f>
      </c>
      <c r="AW9" s="73">
        <f>IF(ISBLANK(Input!AY$23),"",Input!AY$23)</f>
      </c>
      <c r="AX9" s="73">
        <f>IF(ISBLANK(Input!AZ$23),"",Input!AZ$23)</f>
      </c>
      <c r="AY9" s="73">
        <f>IF(ISBLANK(Input!BA$23),"",Input!BA$23)</f>
      </c>
      <c r="AZ9" s="73">
        <f>IF(ISBLANK(Input!BB$23),"",Input!BB$23)</f>
      </c>
      <c r="BA9" s="73">
        <f>IF(ISBLANK(Input!BC$23),"",Input!BC$23)</f>
      </c>
      <c r="BB9" s="73">
        <f>IF(ISBLANK(Input!BD$23),"",Input!BD$23)</f>
      </c>
      <c r="BC9" s="73">
        <f>IF(ISBLANK(Input!BE$23),"",Input!BE$23)</f>
      </c>
      <c r="BD9" s="73">
        <f>IF(ISBLANK(Input!BF$23),"",Input!BF$23)</f>
      </c>
      <c r="BE9" s="73">
        <f>IF(ISBLANK(Input!BG$23),"",Input!BG$23)</f>
      </c>
      <c r="BF9" s="73">
        <f>IF(ISBLANK(Input!BH$23),"",Input!BH$23)</f>
      </c>
      <c r="BG9" s="73">
        <f>IF(ISBLANK(Input!BI$23),"",Input!BI$23)</f>
      </c>
      <c r="BH9" s="73">
        <f>IF(ISBLANK(Input!BJ$23),"",Input!BJ$23)</f>
      </c>
      <c r="BI9" s="73">
        <f>IF(ISBLANK(Input!BK$23),"",Input!BK$23)</f>
      </c>
      <c r="BJ9" s="73">
        <f>IF(ISBLANK(Input!BL$23),"",Input!BL$23)</f>
      </c>
      <c r="BK9" s="73">
        <f>IF(ISBLANK(Input!BM$23),"",Input!BM$23)</f>
      </c>
      <c r="BL9" s="73">
        <f>IF(ISBLANK(Input!BN$23),"",Input!BN$23)</f>
      </c>
      <c r="BM9" s="73">
        <f>IF(ISBLANK(Input!BO$23),"",Input!BO$23)</f>
      </c>
      <c r="BN9" s="73">
        <f>IF(ISBLANK(Input!BP$23),"",Input!BP$23)</f>
      </c>
      <c r="BO9" s="73">
        <f>IF(ISBLANK(Input!BQ$23),"",Input!BQ$23)</f>
      </c>
      <c r="BP9" s="73">
        <f>IF(ISBLANK(Input!BR$23),"",Input!BR$23)</f>
      </c>
      <c r="BQ9" s="73">
        <f>IF(ISBLANK(Input!BS$23),"",Input!BS$23)</f>
      </c>
      <c r="BR9" s="73">
        <f>IF(ISBLANK(Input!BT$23),"",Input!BT$23)</f>
      </c>
      <c r="BS9" s="73">
        <f>IF(ISBLANK(Input!BU$23),"",Input!BU$23)</f>
      </c>
      <c r="BT9" s="73">
        <f>IF(ISBLANK(Input!BV$23),"",Input!BV$23)</f>
      </c>
      <c r="BU9" s="73">
        <f>IF(ISBLANK(Input!BW$23),"",Input!BW$23)</f>
      </c>
      <c r="BV9" s="73">
        <f>IF(ISBLANK(Input!BX$23),"",Input!BX$23)</f>
      </c>
      <c r="BW9" s="73">
        <f>IF(ISBLANK(Input!BY$23),"",Input!BY$23)</f>
      </c>
      <c r="BX9" s="73">
        <f>IF(ISBLANK(Input!BZ$23),"",Input!BZ$23)</f>
      </c>
      <c r="BY9" s="73">
        <f>IF(ISBLANK(Input!CA$23),"",Input!CA$23)</f>
      </c>
      <c r="BZ9" s="73">
        <f>IF(ISBLANK(Input!CB$23),"",Input!CB$23)</f>
      </c>
      <c r="CA9" s="73">
        <f>IF(ISBLANK(Input!CC$23),"",Input!CC$23)</f>
      </c>
      <c r="CB9" s="73">
        <f>IF(ISBLANK(Input!CD$23),"",Input!CD$23)</f>
      </c>
      <c r="CC9" s="73">
        <f>IF(ISBLANK(Input!CE$23),"",Input!CE$23)</f>
      </c>
      <c r="CD9" s="73">
        <f>IF(ISBLANK(Input!CF$23),"",Input!CF$23)</f>
      </c>
      <c r="CE9" s="73">
        <f>IF(ISBLANK(Input!CG$23),"",Input!CG$23)</f>
      </c>
      <c r="CF9" s="73">
        <f>IF(ISBLANK(Input!CH$23),"",Input!CH$23)</f>
      </c>
      <c r="CG9" s="73">
        <f>IF(ISBLANK(Input!CI$23),"",Input!CI$23)</f>
      </c>
      <c r="CH9" s="73">
        <f>IF(ISBLANK(Input!CJ$23),"",Input!CJ$23)</f>
      </c>
      <c r="CI9" s="73">
        <f>IF(ISBLANK(Input!CK$23),"",Input!CK$23)</f>
      </c>
      <c r="CJ9" s="73">
        <f>IF(ISBLANK(Input!CL$23),"",Input!CL$23)</f>
      </c>
      <c r="CK9" s="73">
        <f>IF(ISBLANK(Input!CM$23),"",Input!CM$23)</f>
      </c>
      <c r="CL9" s="73">
        <f>IF(ISBLANK(Input!CN$23),"",Input!CN$23)</f>
      </c>
      <c r="CM9" s="73">
        <f>IF(ISBLANK(Input!CO$23),"",Input!CO$23)</f>
      </c>
      <c r="CN9" s="73">
        <f>IF(ISBLANK(Input!CP$23),"",Input!CP$23)</f>
      </c>
      <c r="CO9" s="73">
        <f>IF(ISBLANK(Input!CQ$23),"",Input!CQ$23)</f>
      </c>
      <c r="CP9" s="73">
        <f>IF(ISBLANK(Input!CR$23),"",Input!CR$23)</f>
      </c>
      <c r="CQ9" s="73">
        <f>IF(ISBLANK(Input!CS$23),"",Input!CS$23)</f>
      </c>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row>
    <row r="10" spans="1:143" ht="12.75">
      <c r="A10" s="68" t="s">
        <v>210</v>
      </c>
      <c r="B10" s="73"/>
      <c r="C10" s="73">
        <f>IF(ISBLANK(Input!E$25),"",Input!E$25)</f>
        <v>3.8680000000000003</v>
      </c>
      <c r="D10" s="73">
        <f>IF(ISBLANK(Input!F$25),"",Input!F$25)</f>
        <v>2.5709999999999997</v>
      </c>
      <c r="E10" s="73">
        <f>IF(ISBLANK(Input!G$25),"",Input!G$25)</f>
        <v>2.748</v>
      </c>
      <c r="F10" s="73">
        <f>IF(ISBLANK(Input!H$25),"",Input!H$25)</f>
        <v>2.94</v>
      </c>
      <c r="G10" s="73">
        <f>IF(ISBLANK(Input!I$25),"",Input!I$25)</f>
        <v>3.148</v>
      </c>
      <c r="H10" s="73">
        <f>IF(ISBLANK(Input!J$25),"",Input!J$25)</f>
      </c>
      <c r="I10" s="73">
        <f>IF(ISBLANK(Input!K$25),"",Input!K$25)</f>
      </c>
      <c r="J10" s="73">
        <f>IF(ISBLANK(Input!L$25),"",Input!L$25)</f>
      </c>
      <c r="K10" s="73">
        <f>IF(ISBLANK(Input!M$25),"",Input!M$25)</f>
      </c>
      <c r="L10" s="73">
        <f>IF(ISBLANK(Input!N$25),"",Input!N$25)</f>
      </c>
      <c r="M10" s="73">
        <f>IF(ISBLANK(Input!O$25),"",Input!O$25)</f>
      </c>
      <c r="N10" s="73">
        <f>IF(ISBLANK(Input!P$25),"",Input!P$25)</f>
      </c>
      <c r="O10" s="73">
        <f>IF(ISBLANK(Input!Q$25),"",Input!Q$25)</f>
      </c>
      <c r="P10" s="73">
        <f>IF(ISBLANK(Input!R$25),"",Input!R$25)</f>
      </c>
      <c r="Q10" s="73">
        <f>IF(ISBLANK(Input!S$25),"",Input!S$25)</f>
      </c>
      <c r="R10" s="73">
        <f>IF(ISBLANK(Input!T$25),"",Input!T$25)</f>
      </c>
      <c r="S10" s="73">
        <f>IF(ISBLANK(Input!U$25),"",Input!U$25)</f>
      </c>
      <c r="T10" s="73">
        <f>IF(ISBLANK(Input!V$25),"",Input!V$25)</f>
      </c>
      <c r="U10" s="73">
        <f>IF(ISBLANK(Input!W$25),"",Input!W$25)</f>
      </c>
      <c r="V10" s="73">
        <f>IF(ISBLANK(Input!X$25),"",Input!X$25)</f>
      </c>
      <c r="W10" s="73">
        <f>IF(ISBLANK(Input!Y$25),"",Input!Y$25)</f>
      </c>
      <c r="X10" s="73">
        <f>IF(ISBLANK(Input!Z$25),"",Input!Z$25)</f>
      </c>
      <c r="Y10" s="73">
        <f>IF(ISBLANK(Input!AA$25),"",Input!AA$25)</f>
      </c>
      <c r="Z10" s="73">
        <f>IF(ISBLANK(Input!AB$25),"",Input!AB$25)</f>
      </c>
      <c r="AA10" s="73">
        <f>IF(ISBLANK(Input!AC$25),"",Input!AC$25)</f>
      </c>
      <c r="AB10" s="73">
        <f>IF(ISBLANK(Input!AD$25),"",Input!AD$25)</f>
      </c>
      <c r="AC10" s="73">
        <f>IF(ISBLANK(Input!AE$25),"",Input!AE$25)</f>
      </c>
      <c r="AD10" s="73">
        <f>IF(ISBLANK(Input!AF$25),"",Input!AF$25)</f>
      </c>
      <c r="AE10" s="73">
        <f>IF(ISBLANK(Input!AG$25),"",Input!AG$25)</f>
      </c>
      <c r="AF10" s="73">
        <f>IF(ISBLANK(Input!AH$25),"",Input!AH$25)</f>
      </c>
      <c r="AG10" s="73">
        <f>IF(ISBLANK(Input!AI$25),"",Input!AI$25)</f>
      </c>
      <c r="AH10" s="73">
        <f>IF(ISBLANK(Input!AJ$25),"",Input!AJ$25)</f>
      </c>
      <c r="AI10" s="73">
        <f>IF(ISBLANK(Input!AK$25),"",Input!AK$25)</f>
      </c>
      <c r="AJ10" s="73">
        <f>IF(ISBLANK(Input!AL$25),"",Input!AL$25)</f>
      </c>
      <c r="AK10" s="73">
        <f>IF(ISBLANK(Input!AM$25),"",Input!AM$25)</f>
      </c>
      <c r="AL10" s="73">
        <f>IF(ISBLANK(Input!AN$25),"",Input!AN$25)</f>
      </c>
      <c r="AM10" s="73">
        <f>IF(ISBLANK(Input!AO$25),"",Input!AO$25)</f>
      </c>
      <c r="AN10" s="73">
        <f>IF(ISBLANK(Input!AP$25),"",Input!AP$25)</f>
      </c>
      <c r="AO10" s="73">
        <f>IF(ISBLANK(Input!AQ$25),"",Input!AQ$25)</f>
      </c>
      <c r="AP10" s="73">
        <f>IF(ISBLANK(Input!AR$25),"",Input!AR$25)</f>
      </c>
      <c r="AQ10" s="73">
        <f>IF(ISBLANK(Input!AS$25),"",Input!AS$25)</f>
      </c>
      <c r="AR10" s="73">
        <f>IF(ISBLANK(Input!AT$25),"",Input!AT$25)</f>
      </c>
      <c r="AS10" s="73">
        <f>IF(ISBLANK(Input!AU$25),"",Input!AU$25)</f>
      </c>
      <c r="AT10" s="73">
        <f>IF(ISBLANK(Input!AV$25),"",Input!AV$25)</f>
      </c>
      <c r="AU10" s="73">
        <f>IF(ISBLANK(Input!AW$25),"",Input!AW$25)</f>
      </c>
      <c r="AV10" s="73">
        <f>IF(ISBLANK(Input!AX$25),"",Input!AX$25)</f>
      </c>
      <c r="AW10" s="73">
        <f>IF(ISBLANK(Input!AY$25),"",Input!AY$25)</f>
      </c>
      <c r="AX10" s="73">
        <f>IF(ISBLANK(Input!AZ$25),"",Input!AZ$25)</f>
      </c>
      <c r="AY10" s="73">
        <f>IF(ISBLANK(Input!BA$25),"",Input!BA$25)</f>
      </c>
      <c r="AZ10" s="73">
        <f>IF(ISBLANK(Input!BB$25),"",Input!BB$25)</f>
      </c>
      <c r="BA10" s="73">
        <f>IF(ISBLANK(Input!BC$25),"",Input!BC$25)</f>
      </c>
      <c r="BB10" s="73">
        <f>IF(ISBLANK(Input!BD$25),"",Input!BD$25)</f>
      </c>
      <c r="BC10" s="73">
        <f>IF(ISBLANK(Input!BE$25),"",Input!BE$25)</f>
      </c>
      <c r="BD10" s="73">
        <f>IF(ISBLANK(Input!BF$25),"",Input!BF$25)</f>
      </c>
      <c r="BE10" s="73">
        <f>IF(ISBLANK(Input!BG$25),"",Input!BG$25)</f>
      </c>
      <c r="BF10" s="73">
        <f>IF(ISBLANK(Input!BH$25),"",Input!BH$25)</f>
      </c>
      <c r="BG10" s="73">
        <f>IF(ISBLANK(Input!BI$25),"",Input!BI$25)</f>
      </c>
      <c r="BH10" s="73">
        <f>IF(ISBLANK(Input!BJ$25),"",Input!BJ$25)</f>
      </c>
      <c r="BI10" s="73">
        <f>IF(ISBLANK(Input!BK$25),"",Input!BK$25)</f>
      </c>
      <c r="BJ10" s="73">
        <f>IF(ISBLANK(Input!BL$25),"",Input!BL$25)</f>
      </c>
      <c r="BK10" s="73">
        <f>IF(ISBLANK(Input!BM$25),"",Input!BM$25)</f>
      </c>
      <c r="BL10" s="73">
        <f>IF(ISBLANK(Input!BN$25),"",Input!BN$25)</f>
      </c>
      <c r="BM10" s="73">
        <f>IF(ISBLANK(Input!BO$25),"",Input!BO$25)</f>
      </c>
      <c r="BN10" s="73">
        <f>IF(ISBLANK(Input!BP$25),"",Input!BP$25)</f>
      </c>
      <c r="BO10" s="73">
        <f>IF(ISBLANK(Input!BQ$25),"",Input!BQ$25)</f>
      </c>
      <c r="BP10" s="73">
        <f>IF(ISBLANK(Input!BR$25),"",Input!BR$25)</f>
      </c>
      <c r="BQ10" s="73">
        <f>IF(ISBLANK(Input!BS$25),"",Input!BS$25)</f>
      </c>
      <c r="BR10" s="73">
        <f>IF(ISBLANK(Input!BT$25),"",Input!BT$25)</f>
      </c>
      <c r="BS10" s="73">
        <f>IF(ISBLANK(Input!BU$25),"",Input!BU$25)</f>
      </c>
      <c r="BT10" s="73">
        <f>IF(ISBLANK(Input!BV$25),"",Input!BV$25)</f>
      </c>
      <c r="BU10" s="73">
        <f>IF(ISBLANK(Input!BW$25),"",Input!BW$25)</f>
      </c>
      <c r="BV10" s="73">
        <f>IF(ISBLANK(Input!BX$25),"",Input!BX$25)</f>
      </c>
      <c r="BW10" s="73">
        <f>IF(ISBLANK(Input!BY$25),"",Input!BY$25)</f>
      </c>
      <c r="BX10" s="73">
        <f>IF(ISBLANK(Input!BZ$25),"",Input!BZ$25)</f>
      </c>
      <c r="BY10" s="73">
        <f>IF(ISBLANK(Input!CA$25),"",Input!CA$25)</f>
      </c>
      <c r="BZ10" s="73">
        <f>IF(ISBLANK(Input!CB$25),"",Input!CB$25)</f>
      </c>
      <c r="CA10" s="73">
        <f>IF(ISBLANK(Input!CC$25),"",Input!CC$25)</f>
      </c>
      <c r="CB10" s="73">
        <f>IF(ISBLANK(Input!CD$25),"",Input!CD$25)</f>
      </c>
      <c r="CC10" s="73">
        <f>IF(ISBLANK(Input!CE$25),"",Input!CE$25)</f>
      </c>
      <c r="CD10" s="73">
        <f>IF(ISBLANK(Input!CF$25),"",Input!CF$25)</f>
      </c>
      <c r="CE10" s="73">
        <f>IF(ISBLANK(Input!CG$25),"",Input!CG$25)</f>
      </c>
      <c r="CF10" s="73">
        <f>IF(ISBLANK(Input!CH$25),"",Input!CH$25)</f>
      </c>
      <c r="CG10" s="73">
        <f>IF(ISBLANK(Input!CI$25),"",Input!CI$25)</f>
      </c>
      <c r="CH10" s="73">
        <f>IF(ISBLANK(Input!CJ$25),"",Input!CJ$25)</f>
      </c>
      <c r="CI10" s="73">
        <f>IF(ISBLANK(Input!CK$25),"",Input!CK$25)</f>
      </c>
      <c r="CJ10" s="73">
        <f>IF(ISBLANK(Input!CL$25),"",Input!CL$25)</f>
      </c>
      <c r="CK10" s="73">
        <f>IF(ISBLANK(Input!CM$25),"",Input!CM$25)</f>
      </c>
      <c r="CL10" s="73">
        <f>IF(ISBLANK(Input!CN$25),"",Input!CN$25)</f>
      </c>
      <c r="CM10" s="73">
        <f>IF(ISBLANK(Input!CO$25),"",Input!CO$25)</f>
      </c>
      <c r="CN10" s="73">
        <f>IF(ISBLANK(Input!CP$25),"",Input!CP$25)</f>
      </c>
      <c r="CO10" s="73">
        <f>IF(ISBLANK(Input!CQ$23),"",Input!CQ$23)</f>
      </c>
      <c r="CP10" s="73">
        <f>IF(ISBLANK(Input!CR$25),"",Input!CR$25)</f>
      </c>
      <c r="CQ10" s="73">
        <f>IF(ISBLANK(Input!CS$23),"",Input!CS$23)</f>
      </c>
      <c r="CR10" s="78"/>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row>
    <row r="11" spans="1:143" ht="12.75">
      <c r="A11" s="68" t="s">
        <v>211</v>
      </c>
      <c r="B11" s="73"/>
      <c r="C11" s="73">
        <f>IF(ISBLANK(Input!E$27),"",Input!E$27)</f>
        <v>0.508</v>
      </c>
      <c r="D11" s="73">
        <f>IF(ISBLANK(Input!F$27),"",Input!F$27)</f>
        <v>0.616</v>
      </c>
      <c r="E11" s="73">
        <f>IF(ISBLANK(Input!G$27),"",Input!G$27)</f>
        <v>0.66</v>
      </c>
      <c r="F11" s="73">
        <f>IF(ISBLANK(Input!H$27),"",Input!H$27)</f>
        <v>0.708</v>
      </c>
      <c r="G11" s="73">
        <f>IF(ISBLANK(Input!I$27),"",Input!I$27)</f>
        <v>0.76</v>
      </c>
      <c r="H11" s="73">
        <f>IF(ISBLANK(Input!J$27),"",Input!J$27)</f>
      </c>
      <c r="I11" s="73">
        <f>IF(ISBLANK(Input!K$27),"",Input!K$27)</f>
      </c>
      <c r="J11" s="73">
        <f>IF(ISBLANK(Input!L$27),"",Input!L$27)</f>
      </c>
      <c r="K11" s="73">
        <f>IF(ISBLANK(Input!M$27),"",Input!M$27)</f>
      </c>
      <c r="L11" s="73">
        <f>IF(ISBLANK(Input!N$27),"",Input!N$27)</f>
      </c>
      <c r="M11" s="73">
        <f>IF(ISBLANK(Input!O$27),"",Input!O$27)</f>
      </c>
      <c r="N11" s="73">
        <f>IF(ISBLANK(Input!P$27),"",Input!P$27)</f>
      </c>
      <c r="O11" s="73">
        <f>IF(ISBLANK(Input!Q$27),"",Input!Q$27)</f>
      </c>
      <c r="P11" s="73">
        <f>IF(ISBLANK(Input!R$27),"",Input!R$27)</f>
      </c>
      <c r="Q11" s="73">
        <f>IF(ISBLANK(Input!S$27),"",Input!S$27)</f>
      </c>
      <c r="R11" s="73">
        <f>IF(ISBLANK(Input!T$27),"",Input!T$27)</f>
      </c>
      <c r="S11" s="73">
        <f>IF(ISBLANK(Input!U$27),"",Input!U$27)</f>
      </c>
      <c r="T11" s="73">
        <f>IF(ISBLANK(Input!V$27),"",Input!V$27)</f>
      </c>
      <c r="U11" s="73">
        <f>IF(ISBLANK(Input!W$27),"",Input!W$27)</f>
      </c>
      <c r="V11" s="73">
        <f>IF(ISBLANK(Input!X$27),"",Input!X$27)</f>
      </c>
      <c r="W11" s="73">
        <f>IF(ISBLANK(Input!Y$27),"",Input!Y$27)</f>
      </c>
      <c r="X11" s="73">
        <f>IF(ISBLANK(Input!Z$27),"",Input!Z$27)</f>
      </c>
      <c r="Y11" s="73">
        <f>IF(ISBLANK(Input!AA$27),"",Input!AA$27)</f>
      </c>
      <c r="Z11" s="73">
        <f>IF(ISBLANK(Input!AB$27),"",Input!AB$27)</f>
      </c>
      <c r="AA11" s="73">
        <f>IF(ISBLANK(Input!AC$27),"",Input!AC$27)</f>
      </c>
      <c r="AB11" s="73">
        <f>IF(ISBLANK(Input!AD$27),"",Input!AD$27)</f>
      </c>
      <c r="AC11" s="73">
        <f>IF(ISBLANK(Input!AE$27),"",Input!AE$27)</f>
      </c>
      <c r="AD11" s="73">
        <f>IF(ISBLANK(Input!AF$27),"",Input!AF$27)</f>
      </c>
      <c r="AE11" s="73">
        <f>IF(ISBLANK(Input!AG$27),"",Input!AG$27)</f>
      </c>
      <c r="AF11" s="73">
        <f>IF(ISBLANK(Input!AH$27),"",Input!AH$27)</f>
      </c>
      <c r="AG11" s="73">
        <f>IF(ISBLANK(Input!AI$27),"",Input!AI$27)</f>
      </c>
      <c r="AH11" s="73">
        <f>IF(ISBLANK(Input!AJ$27),"",Input!AJ$27)</f>
      </c>
      <c r="AI11" s="73">
        <f>IF(ISBLANK(Input!AK$27),"",Input!AK$27)</f>
      </c>
      <c r="AJ11" s="73">
        <f>IF(ISBLANK(Input!AL$27),"",Input!AL$27)</f>
      </c>
      <c r="AK11" s="73">
        <f>IF(ISBLANK(Input!AM$27),"",Input!AM$27)</f>
      </c>
      <c r="AL11" s="73">
        <f>IF(ISBLANK(Input!AN$27),"",Input!AN$27)</f>
      </c>
      <c r="AM11" s="73">
        <f>IF(ISBLANK(Input!AO$27),"",Input!AO$27)</f>
      </c>
      <c r="AN11" s="73">
        <f>IF(ISBLANK(Input!AP$27),"",Input!AP$27)</f>
      </c>
      <c r="AO11" s="73">
        <f>IF(ISBLANK(Input!AQ$27),"",Input!AQ$27)</f>
      </c>
      <c r="AP11" s="73">
        <f>IF(ISBLANK(Input!AR$27),"",Input!AR$27)</f>
      </c>
      <c r="AQ11" s="73">
        <f>IF(ISBLANK(Input!AS$27),"",Input!AS$27)</f>
      </c>
      <c r="AR11" s="73">
        <f>IF(ISBLANK(Input!AT$27),"",Input!AT$27)</f>
      </c>
      <c r="AS11" s="73">
        <f>IF(ISBLANK(Input!AU$27),"",Input!AU$27)</f>
      </c>
      <c r="AT11" s="73">
        <f>IF(ISBLANK(Input!AV$27),"",Input!AV$27)</f>
      </c>
      <c r="AU11" s="73">
        <f>IF(ISBLANK(Input!AW$27),"",Input!AW$27)</f>
      </c>
      <c r="AV11" s="73">
        <f>IF(ISBLANK(Input!AX$27),"",Input!AX$27)</f>
      </c>
      <c r="AW11" s="73">
        <f>IF(ISBLANK(Input!AY$27),"",Input!AY$27)</f>
      </c>
      <c r="AX11" s="73">
        <f>IF(ISBLANK(Input!AZ$27),"",Input!AZ$27)</f>
      </c>
      <c r="AY11" s="73">
        <f>IF(ISBLANK(Input!BA$27),"",Input!BA$27)</f>
      </c>
      <c r="AZ11" s="73">
        <f>IF(ISBLANK(Input!BB$27),"",Input!BB$27)</f>
      </c>
      <c r="BA11" s="73">
        <f>IF(ISBLANK(Input!BC$27),"",Input!BC$27)</f>
      </c>
      <c r="BB11" s="73">
        <f>IF(ISBLANK(Input!BD$27),"",Input!BD$27)</f>
      </c>
      <c r="BC11" s="73">
        <f>IF(ISBLANK(Input!BE$27),"",Input!BE$27)</f>
      </c>
      <c r="BD11" s="73">
        <f>IF(ISBLANK(Input!BF$27),"",Input!BF$27)</f>
      </c>
      <c r="BE11" s="73">
        <f>IF(ISBLANK(Input!BG$27),"",Input!BG$27)</f>
      </c>
      <c r="BF11" s="73">
        <f>IF(ISBLANK(Input!BH$27),"",Input!BH$27)</f>
      </c>
      <c r="BG11" s="73">
        <f>IF(ISBLANK(Input!BI$27),"",Input!BI$27)</f>
      </c>
      <c r="BH11" s="73">
        <f>IF(ISBLANK(Input!BJ$27),"",Input!BJ$27)</f>
      </c>
      <c r="BI11" s="73">
        <f>IF(ISBLANK(Input!BK$27),"",Input!BK$27)</f>
      </c>
      <c r="BJ11" s="73">
        <f>IF(ISBLANK(Input!BL$27),"",Input!BL$27)</f>
      </c>
      <c r="BK11" s="73">
        <f>IF(ISBLANK(Input!BM$27),"",Input!BM$27)</f>
      </c>
      <c r="BL11" s="73">
        <f>IF(ISBLANK(Input!BN$27),"",Input!BN$27)</f>
      </c>
      <c r="BM11" s="73">
        <f>IF(ISBLANK(Input!BO$27),"",Input!BO$27)</f>
      </c>
      <c r="BN11" s="73">
        <f>IF(ISBLANK(Input!BP$27),"",Input!BP$27)</f>
      </c>
      <c r="BO11" s="73">
        <f>IF(ISBLANK(Input!BQ$27),"",Input!BQ$27)</f>
      </c>
      <c r="BP11" s="73">
        <f>IF(ISBLANK(Input!BR$27),"",Input!BR$27)</f>
      </c>
      <c r="BQ11" s="73">
        <f>IF(ISBLANK(Input!BS$27),"",Input!BS$27)</f>
      </c>
      <c r="BR11" s="73">
        <f>IF(ISBLANK(Input!BT$27),"",Input!BT$27)</f>
      </c>
      <c r="BS11" s="73">
        <f>IF(ISBLANK(Input!BU$27),"",Input!BU$27)</f>
      </c>
      <c r="BT11" s="73">
        <f>IF(ISBLANK(Input!BV$27),"",Input!BV$27)</f>
      </c>
      <c r="BU11" s="73">
        <f>IF(ISBLANK(Input!BW$27),"",Input!BW$27)</f>
      </c>
      <c r="BV11" s="73">
        <f>IF(ISBLANK(Input!BX$27),"",Input!BX$27)</f>
      </c>
      <c r="BW11" s="73">
        <f>IF(ISBLANK(Input!BY$27),"",Input!BY$27)</f>
      </c>
      <c r="BX11" s="73">
        <f>IF(ISBLANK(Input!BZ$27),"",Input!BZ$27)</f>
      </c>
      <c r="BY11" s="73">
        <f>IF(ISBLANK(Input!CA$27),"",Input!CA$27)</f>
      </c>
      <c r="BZ11" s="73">
        <f>IF(ISBLANK(Input!CB$27),"",Input!CB$27)</f>
      </c>
      <c r="CA11" s="73">
        <f>IF(ISBLANK(Input!CC$27),"",Input!CC$27)</f>
      </c>
      <c r="CB11" s="73">
        <f>IF(ISBLANK(Input!CD$27),"",Input!CD$27)</f>
      </c>
      <c r="CC11" s="73">
        <f>IF(ISBLANK(Input!CE$27),"",Input!CE$27)</f>
      </c>
      <c r="CD11" s="73">
        <f>IF(ISBLANK(Input!CF$27),"",Input!CF$27)</f>
      </c>
      <c r="CE11" s="73">
        <f>IF(ISBLANK(Input!CG$27),"",Input!CG$27)</f>
      </c>
      <c r="CF11" s="73">
        <f>IF(ISBLANK(Input!CH$27),"",Input!CH$27)</f>
      </c>
      <c r="CG11" s="73">
        <f>IF(ISBLANK(Input!CI$27),"",Input!CI$27)</f>
      </c>
      <c r="CH11" s="73">
        <f>IF(ISBLANK(Input!CJ$27),"",Input!CJ$27)</f>
      </c>
      <c r="CI11" s="73">
        <f>IF(ISBLANK(Input!CK$27),"",Input!CK$27)</f>
      </c>
      <c r="CJ11" s="73">
        <f>IF(ISBLANK(Input!CL$27),"",Input!CL$27)</f>
      </c>
      <c r="CK11" s="73">
        <f>IF(ISBLANK(Input!CM$27),"",Input!CM$27)</f>
      </c>
      <c r="CL11" s="73">
        <f>IF(ISBLANK(Input!CN$27),"",Input!CN$27)</f>
      </c>
      <c r="CM11" s="73">
        <f>IF(ISBLANK(Input!CO$27),"",Input!CO$27)</f>
      </c>
      <c r="CN11" s="73">
        <f>IF(ISBLANK(Input!CP$27),"",Input!CP$27)</f>
      </c>
      <c r="CO11" s="73">
        <f>IF(ISBLANK(Input!CQ$23),"",Input!CQ$23)</f>
      </c>
      <c r="CP11" s="73">
        <f>IF(ISBLANK(Input!CR$25),"",Input!CR$25)</f>
      </c>
      <c r="CQ11" s="73">
        <f>IF(ISBLANK(Input!CS$23),"",Input!CS$23)</f>
      </c>
      <c r="CR11" s="78"/>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row>
    <row r="12" spans="1:143" ht="12.75">
      <c r="A12" s="68" t="s">
        <v>58</v>
      </c>
      <c r="B12" s="73"/>
      <c r="C12" s="73">
        <f>IF(ISBLANK(Input!E$29),"",Input!E$29)</f>
        <v>0.021</v>
      </c>
      <c r="D12" s="73">
        <f>IF(ISBLANK(Input!F$29),"",Input!F$29)</f>
        <v>0.02</v>
      </c>
      <c r="E12" s="73">
        <f>IF(ISBLANK(Input!G$29),"",Input!G$29)</f>
        <v>0.026</v>
      </c>
      <c r="F12" s="73">
        <f>IF(ISBLANK(Input!H$29),"",Input!H$29)</f>
        <v>0.034</v>
      </c>
      <c r="G12" s="73">
        <f>IF(ISBLANK(Input!I$29),"",Input!I$29)</f>
        <v>0.042</v>
      </c>
      <c r="H12" s="73">
        <f>IF(ISBLANK(Input!J$29),"",Input!J$29)</f>
      </c>
      <c r="I12" s="73">
        <f>IF(ISBLANK(Input!K$29),"",Input!K$29)</f>
      </c>
      <c r="J12" s="73">
        <f>IF(ISBLANK(Input!L$29),"",Input!L$29)</f>
      </c>
      <c r="K12" s="73">
        <f>IF(ISBLANK(Input!M$29),"",Input!M$29)</f>
      </c>
      <c r="L12" s="73">
        <f>IF(ISBLANK(Input!N$29),"",Input!N$29)</f>
      </c>
      <c r="M12" s="73">
        <f>IF(ISBLANK(Input!O$29),"",Input!O$29)</f>
      </c>
      <c r="N12" s="73">
        <f>IF(ISBLANK(Input!P$29),"",Input!P$29)</f>
      </c>
      <c r="O12" s="73">
        <f>IF(ISBLANK(Input!Q$29),"",Input!Q$29)</f>
      </c>
      <c r="P12" s="73">
        <f>IF(ISBLANK(Input!R$29),"",Input!R$29)</f>
      </c>
      <c r="Q12" s="73">
        <f>IF(ISBLANK(Input!S$29),"",Input!S$29)</f>
      </c>
      <c r="R12" s="73">
        <f>IF(ISBLANK(Input!T$29),"",Input!T$29)</f>
      </c>
      <c r="S12" s="73">
        <f>IF(ISBLANK(Input!U$29),"",Input!U$29)</f>
      </c>
      <c r="T12" s="73">
        <f>IF(ISBLANK(Input!V$29),"",Input!V$29)</f>
      </c>
      <c r="U12" s="73">
        <f>IF(ISBLANK(Input!W$29),"",Input!W$29)</f>
      </c>
      <c r="V12" s="73">
        <f>IF(ISBLANK(Input!X$29),"",Input!X$29)</f>
      </c>
      <c r="W12" s="73">
        <f>IF(ISBLANK(Input!Y$29),"",Input!Y$29)</f>
      </c>
      <c r="X12" s="73">
        <f>IF(ISBLANK(Input!Z$29),"",Input!Z$29)</f>
      </c>
      <c r="Y12" s="73">
        <f>IF(ISBLANK(Input!AA$29),"",Input!AA$29)</f>
      </c>
      <c r="Z12" s="73">
        <f>IF(ISBLANK(Input!AB$29),"",Input!AB$29)</f>
      </c>
      <c r="AA12" s="73">
        <f>IF(ISBLANK(Input!AC$29),"",Input!AC$29)</f>
      </c>
      <c r="AB12" s="73">
        <f>IF(ISBLANK(Input!AD$29),"",Input!AD$29)</f>
      </c>
      <c r="AC12" s="73">
        <f>IF(ISBLANK(Input!AE$29),"",Input!AE$29)</f>
      </c>
      <c r="AD12" s="73">
        <f>IF(ISBLANK(Input!AF$29),"",Input!AF$29)</f>
      </c>
      <c r="AE12" s="73">
        <f>IF(ISBLANK(Input!AG$29),"",Input!AG$29)</f>
      </c>
      <c r="AF12" s="73">
        <f>IF(ISBLANK(Input!AH$29),"",Input!AH$29)</f>
      </c>
      <c r="AG12" s="73">
        <f>IF(ISBLANK(Input!AI$29),"",Input!AI$29)</f>
      </c>
      <c r="AH12" s="73">
        <f>IF(ISBLANK(Input!AJ$29),"",Input!AJ$29)</f>
      </c>
      <c r="AI12" s="73">
        <f>IF(ISBLANK(Input!AK$29),"",Input!AK$29)</f>
      </c>
      <c r="AJ12" s="73">
        <f>IF(ISBLANK(Input!AL$29),"",Input!AL$29)</f>
      </c>
      <c r="AK12" s="73">
        <f>IF(ISBLANK(Input!AM$29),"",Input!AM$29)</f>
      </c>
      <c r="AL12" s="73">
        <f>IF(ISBLANK(Input!AN$29),"",Input!AN$29)</f>
      </c>
      <c r="AM12" s="73">
        <f>IF(ISBLANK(Input!AO$29),"",Input!AO$29)</f>
      </c>
      <c r="AN12" s="73">
        <f>IF(ISBLANK(Input!AP$29),"",Input!AP$29)</f>
      </c>
      <c r="AO12" s="73">
        <f>IF(ISBLANK(Input!AQ$29),"",Input!AQ$29)</f>
      </c>
      <c r="AP12" s="73">
        <f>IF(ISBLANK(Input!AR$29),"",Input!AR$29)</f>
      </c>
      <c r="AQ12" s="73">
        <f>IF(ISBLANK(Input!AS$29),"",Input!AS$29)</f>
      </c>
      <c r="AR12" s="73">
        <f>IF(ISBLANK(Input!AT$29),"",Input!AT$29)</f>
      </c>
      <c r="AS12" s="73">
        <f>IF(ISBLANK(Input!AU$29),"",Input!AU$29)</f>
      </c>
      <c r="AT12" s="73">
        <f>IF(ISBLANK(Input!AV$29),"",Input!AV$29)</f>
      </c>
      <c r="AU12" s="73">
        <f>IF(ISBLANK(Input!AW$29),"",Input!AW$29)</f>
      </c>
      <c r="AV12" s="73">
        <f>IF(ISBLANK(Input!AX$29),"",Input!AX$29)</f>
      </c>
      <c r="AW12" s="73">
        <f>IF(ISBLANK(Input!AY$29),"",Input!AY$29)</f>
      </c>
      <c r="AX12" s="73">
        <f>IF(ISBLANK(Input!AZ$29),"",Input!AZ$29)</f>
      </c>
      <c r="AY12" s="73">
        <f>IF(ISBLANK(Input!BA$29),"",Input!BA$29)</f>
      </c>
      <c r="AZ12" s="73">
        <f>IF(ISBLANK(Input!BB$29),"",Input!BB$29)</f>
      </c>
      <c r="BA12" s="73">
        <f>IF(ISBLANK(Input!BC$29),"",Input!BC$29)</f>
      </c>
      <c r="BB12" s="73">
        <f>IF(ISBLANK(Input!BD$29),"",Input!BD$29)</f>
      </c>
      <c r="BC12" s="73">
        <f>IF(ISBLANK(Input!BE$29),"",Input!BE$29)</f>
      </c>
      <c r="BD12" s="73">
        <f>IF(ISBLANK(Input!BF$29),"",Input!BF$29)</f>
      </c>
      <c r="BE12" s="73">
        <f>IF(ISBLANK(Input!BG$29),"",Input!BG$29)</f>
      </c>
      <c r="BF12" s="73">
        <f>IF(ISBLANK(Input!BH$29),"",Input!BH$29)</f>
      </c>
      <c r="BG12" s="73">
        <f>IF(ISBLANK(Input!BI$29),"",Input!BI$29)</f>
      </c>
      <c r="BH12" s="73">
        <f>IF(ISBLANK(Input!BJ$29),"",Input!BJ$29)</f>
      </c>
      <c r="BI12" s="73">
        <f>IF(ISBLANK(Input!BK$29),"",Input!BK$29)</f>
      </c>
      <c r="BJ12" s="73">
        <f>IF(ISBLANK(Input!BL$29),"",Input!BL$29)</f>
      </c>
      <c r="BK12" s="73">
        <f>IF(ISBLANK(Input!BM$29),"",Input!BM$29)</f>
      </c>
      <c r="BL12" s="73">
        <f>IF(ISBLANK(Input!BN$29),"",Input!BN$29)</f>
      </c>
      <c r="BM12" s="73">
        <f>IF(ISBLANK(Input!BO$29),"",Input!BO$29)</f>
      </c>
      <c r="BN12" s="73">
        <f>IF(ISBLANK(Input!BP$29),"",Input!BP$29)</f>
      </c>
      <c r="BO12" s="73">
        <f>IF(ISBLANK(Input!BQ$29),"",Input!BQ$29)</f>
      </c>
      <c r="BP12" s="73">
        <f>IF(ISBLANK(Input!BR$29),"",Input!BR$29)</f>
      </c>
      <c r="BQ12" s="73">
        <f>IF(ISBLANK(Input!BS$29),"",Input!BS$29)</f>
      </c>
      <c r="BR12" s="73">
        <f>IF(ISBLANK(Input!BT$29),"",Input!BT$29)</f>
      </c>
      <c r="BS12" s="73">
        <f>IF(ISBLANK(Input!BU$29),"",Input!BU$29)</f>
      </c>
      <c r="BT12" s="73">
        <f>IF(ISBLANK(Input!BV$29),"",Input!BV$29)</f>
      </c>
      <c r="BU12" s="73">
        <f>IF(ISBLANK(Input!BW$29),"",Input!BW$29)</f>
      </c>
      <c r="BV12" s="73">
        <f>IF(ISBLANK(Input!BX$29),"",Input!BX$29)</f>
      </c>
      <c r="BW12" s="73">
        <f>IF(ISBLANK(Input!BY$29),"",Input!BY$29)</f>
      </c>
      <c r="BX12" s="73">
        <f>IF(ISBLANK(Input!BZ$29),"",Input!BZ$29)</f>
      </c>
      <c r="BY12" s="73">
        <f>IF(ISBLANK(Input!CA$29),"",Input!CA$29)</f>
      </c>
      <c r="BZ12" s="73">
        <f>IF(ISBLANK(Input!CB$29),"",Input!CB$29)</f>
      </c>
      <c r="CA12" s="73">
        <f>IF(ISBLANK(Input!CC$29),"",Input!CC$29)</f>
      </c>
      <c r="CB12" s="73">
        <f>IF(ISBLANK(Input!CD$29),"",Input!CD$29)</f>
      </c>
      <c r="CC12" s="73">
        <f>IF(ISBLANK(Input!CE$29),"",Input!CE$29)</f>
      </c>
      <c r="CD12" s="73">
        <f>IF(ISBLANK(Input!CF$29),"",Input!CF$29)</f>
      </c>
      <c r="CE12" s="73">
        <f>IF(ISBLANK(Input!CG$29),"",Input!CG$29)</f>
      </c>
      <c r="CF12" s="73">
        <f>IF(ISBLANK(Input!CH$29),"",Input!CH$29)</f>
      </c>
      <c r="CG12" s="73">
        <f>IF(ISBLANK(Input!CI$29),"",Input!CI$29)</f>
      </c>
      <c r="CH12" s="73">
        <f>IF(ISBLANK(Input!CJ$29),"",Input!CJ$29)</f>
      </c>
      <c r="CI12" s="73">
        <f>IF(ISBLANK(Input!CK$29),"",Input!CK$29)</f>
      </c>
      <c r="CJ12" s="73">
        <f>IF(ISBLANK(Input!CL$29),"",Input!CL$29)</f>
      </c>
      <c r="CK12" s="73">
        <f>IF(ISBLANK(Input!CM$29),"",Input!CM$29)</f>
      </c>
      <c r="CL12" s="73">
        <f>IF(ISBLANK(Input!CN$29),"",Input!CN$29)</f>
      </c>
      <c r="CM12" s="73">
        <f>IF(ISBLANK(Input!CO$29),"",Input!CO$29)</f>
      </c>
      <c r="CN12" s="73">
        <f>IF(ISBLANK(Input!CP$29),"",Input!CP$29)</f>
      </c>
      <c r="CO12" s="73">
        <f>IF(ISBLANK(Input!CQ$29),"",Input!CQ$29)</f>
      </c>
      <c r="CP12" s="73">
        <f>IF(ISBLANK(Input!CR$29),"",Input!CR$29)</f>
      </c>
      <c r="CQ12" s="73">
        <f>IF(ISBLANK(Input!CS$29),"",Input!CS$29)</f>
      </c>
      <c r="CR12" s="78"/>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row>
    <row r="13" spans="1:143" ht="12.75">
      <c r="A13" s="68" t="s">
        <v>4</v>
      </c>
      <c r="B13" s="73"/>
      <c r="C13" s="73">
        <f>IF(ISBLANK(Input!E$32),"",Input!E$32)</f>
        <v>0</v>
      </c>
      <c r="D13" s="73">
        <f>IF(ISBLANK(Input!F$32),"",Input!F$32)</f>
        <v>0</v>
      </c>
      <c r="E13" s="73">
        <f>IF(ISBLANK(Input!G$32),"",Input!G$32)</f>
        <v>0</v>
      </c>
      <c r="F13" s="73">
        <f>IF(ISBLANK(Input!H$32),"",Input!H$32)</f>
        <v>0</v>
      </c>
      <c r="G13" s="73">
        <f>IF(ISBLANK(Input!I$32),"",Input!I$32)</f>
        <v>0</v>
      </c>
      <c r="H13" s="73">
        <f>IF(ISBLANK(Input!J$32),"",Input!J$32)</f>
        <v>0</v>
      </c>
      <c r="I13" s="73">
        <f>IF(ISBLANK(Input!K$32),"",Input!K$32)</f>
        <v>0</v>
      </c>
      <c r="J13" s="73">
        <f>IF(ISBLANK(Input!L$32),"",Input!L$32)</f>
        <v>0</v>
      </c>
      <c r="K13" s="73">
        <f>IF(ISBLANK(Input!M$32),"",Input!M$32)</f>
        <v>0</v>
      </c>
      <c r="L13" s="73">
        <f>IF(ISBLANK(Input!N$32),"",Input!N$32)</f>
        <v>0</v>
      </c>
      <c r="M13" s="73">
        <f>IF(ISBLANK(Input!O$32),"",Input!O$32)</f>
      </c>
      <c r="N13" s="73">
        <f>IF(ISBLANK(Input!P$32),"",Input!P$32)</f>
      </c>
      <c r="O13" s="73">
        <f>IF(ISBLANK(Input!Q$32),"",Input!Q$32)</f>
      </c>
      <c r="P13" s="73">
        <f>IF(ISBLANK(Input!R$32),"",Input!R$32)</f>
      </c>
      <c r="Q13" s="73">
        <f>IF(ISBLANK(Input!S$32),"",Input!S$32)</f>
      </c>
      <c r="R13" s="73">
        <f>IF(ISBLANK(Input!T$32),"",Input!T$32)</f>
      </c>
      <c r="S13" s="73">
        <f>IF(ISBLANK(Input!U$32),"",Input!U$32)</f>
      </c>
      <c r="T13" s="73">
        <f>IF(ISBLANK(Input!V$32),"",Input!V$32)</f>
      </c>
      <c r="U13" s="73">
        <f>IF(ISBLANK(Input!W$32),"",Input!W$32)</f>
      </c>
      <c r="V13" s="73">
        <f>IF(ISBLANK(Input!X$32),"",Input!X$32)</f>
      </c>
      <c r="W13" s="73">
        <f>IF(ISBLANK(Input!Y$32),"",Input!Y$32)</f>
      </c>
      <c r="X13" s="73">
        <f>IF(ISBLANK(Input!Z$32),"",Input!Z$32)</f>
      </c>
      <c r="Y13" s="73">
        <f>IF(ISBLANK(Input!AA$32),"",Input!AA$32)</f>
      </c>
      <c r="Z13" s="73">
        <f>IF(ISBLANK(Input!AB$32),"",Input!AB$32)</f>
      </c>
      <c r="AA13" s="73">
        <f>IF(ISBLANK(Input!AC$32),"",Input!AC$32)</f>
      </c>
      <c r="AB13" s="73">
        <f>IF(ISBLANK(Input!AD$32),"",Input!AD$32)</f>
      </c>
      <c r="AC13" s="73">
        <f>IF(ISBLANK(Input!AE$32),"",Input!AE$32)</f>
      </c>
      <c r="AD13" s="73">
        <f>IF(ISBLANK(Input!AF$32),"",Input!AF$32)</f>
      </c>
      <c r="AE13" s="73">
        <f>IF(ISBLANK(Input!AG$32),"",Input!AG$32)</f>
      </c>
      <c r="AF13" s="73">
        <f>IF(ISBLANK(Input!AH$32),"",Input!AH$32)</f>
      </c>
      <c r="AG13" s="73">
        <f>IF(ISBLANK(Input!AI$32),"",Input!AI$32)</f>
      </c>
      <c r="AH13" s="73">
        <f>IF(ISBLANK(Input!AJ$32),"",Input!AJ$32)</f>
      </c>
      <c r="AI13" s="73">
        <f>IF(ISBLANK(Input!AK$32),"",Input!AK$32)</f>
      </c>
      <c r="AJ13" s="73">
        <f>IF(ISBLANK(Input!AL$32),"",Input!AL$32)</f>
      </c>
      <c r="AK13" s="73">
        <f>IF(ISBLANK(Input!AM$32),"",Input!AM$32)</f>
      </c>
      <c r="AL13" s="73">
        <f>IF(ISBLANK(Input!AN$32),"",Input!AN$32)</f>
      </c>
      <c r="AM13" s="73">
        <f>IF(ISBLANK(Input!AO$32),"",Input!AO$32)</f>
      </c>
      <c r="AN13" s="73">
        <f>IF(ISBLANK(Input!AP$32),"",Input!AP$32)</f>
      </c>
      <c r="AO13" s="73">
        <f>IF(ISBLANK(Input!AQ$32),"",Input!AQ$32)</f>
      </c>
      <c r="AP13" s="73">
        <f>IF(ISBLANK(Input!AR$32),"",Input!AR$32)</f>
      </c>
      <c r="AQ13" s="73">
        <f>IF(ISBLANK(Input!AS$32),"",Input!AS$32)</f>
      </c>
      <c r="AR13" s="73">
        <f>IF(ISBLANK(Input!AT$32),"",Input!AT$32)</f>
      </c>
      <c r="AS13" s="73">
        <f>IF(ISBLANK(Input!AU$32),"",Input!AU$32)</f>
      </c>
      <c r="AT13" s="73">
        <f>IF(ISBLANK(Input!AV$32),"",Input!AV$32)</f>
      </c>
      <c r="AU13" s="73">
        <f>IF(ISBLANK(Input!AW$32),"",Input!AW$32)</f>
      </c>
      <c r="AV13" s="73">
        <f>IF(ISBLANK(Input!AX$32),"",Input!AX$32)</f>
      </c>
      <c r="AW13" s="73">
        <f>IF(ISBLANK(Input!AY$32),"",Input!AY$32)</f>
      </c>
      <c r="AX13" s="73">
        <f>IF(ISBLANK(Input!AZ$32),"",Input!AZ$32)</f>
      </c>
      <c r="AY13" s="73">
        <f>IF(ISBLANK(Input!BA$32),"",Input!BA$32)</f>
      </c>
      <c r="AZ13" s="73">
        <f>IF(ISBLANK(Input!BB$32),"",Input!BB$32)</f>
      </c>
      <c r="BA13" s="73">
        <f>IF(ISBLANK(Input!BC$32),"",Input!BC$32)</f>
      </c>
      <c r="BB13" s="73">
        <f>IF(ISBLANK(Input!BD$32),"",Input!BD$32)</f>
      </c>
      <c r="BC13" s="73">
        <f>IF(ISBLANK(Input!BE$32),"",Input!BE$32)</f>
      </c>
      <c r="BD13" s="73">
        <f>IF(ISBLANK(Input!BF$32),"",Input!BF$32)</f>
      </c>
      <c r="BE13" s="73">
        <f>IF(ISBLANK(Input!BG$32),"",Input!BG$32)</f>
      </c>
      <c r="BF13" s="73">
        <f>IF(ISBLANK(Input!BH$32),"",Input!BH$32)</f>
      </c>
      <c r="BG13" s="73">
        <f>IF(ISBLANK(Input!BI$32),"",Input!BI$32)</f>
      </c>
      <c r="BH13" s="73">
        <f>IF(ISBLANK(Input!BJ$32),"",Input!BJ$32)</f>
      </c>
      <c r="BI13" s="73">
        <f>IF(ISBLANK(Input!BK$32),"",Input!BK$32)</f>
      </c>
      <c r="BJ13" s="73">
        <f>IF(ISBLANK(Input!BL$32),"",Input!BL$32)</f>
      </c>
      <c r="BK13" s="73">
        <f>IF(ISBLANK(Input!BM$32),"",Input!BM$32)</f>
      </c>
      <c r="BL13" s="73">
        <f>IF(ISBLANK(Input!BN$32),"",Input!BN$32)</f>
      </c>
      <c r="BM13" s="73">
        <f>IF(ISBLANK(Input!BO$32),"",Input!BO$32)</f>
      </c>
      <c r="BN13" s="73">
        <f>IF(ISBLANK(Input!BP$32),"",Input!BP$32)</f>
      </c>
      <c r="BO13" s="73">
        <f>IF(ISBLANK(Input!BQ$32),"",Input!BQ$32)</f>
      </c>
      <c r="BP13" s="73">
        <f>IF(ISBLANK(Input!BR$32),"",Input!BR$32)</f>
      </c>
      <c r="BQ13" s="73">
        <f>IF(ISBLANK(Input!BS$32),"",Input!BS$32)</f>
      </c>
      <c r="BR13" s="73">
        <f>IF(ISBLANK(Input!BT$32),"",Input!BT$32)</f>
      </c>
      <c r="BS13" s="73">
        <f>IF(ISBLANK(Input!BU$32),"",Input!BU$32)</f>
      </c>
      <c r="BT13" s="73">
        <f>IF(ISBLANK(Input!BV$32),"",Input!BV$32)</f>
      </c>
      <c r="BU13" s="73">
        <f>IF(ISBLANK(Input!BW$32),"",Input!BW$32)</f>
      </c>
      <c r="BV13" s="73">
        <f>IF(ISBLANK(Input!BX$32),"",Input!BX$32)</f>
      </c>
      <c r="BW13" s="73">
        <f>IF(ISBLANK(Input!BY$32),"",Input!BY$32)</f>
      </c>
      <c r="BX13" s="73">
        <f>IF(ISBLANK(Input!BZ$32),"",Input!BZ$32)</f>
      </c>
      <c r="BY13" s="73">
        <f>IF(ISBLANK(Input!CA$32),"",Input!CA$32)</f>
      </c>
      <c r="BZ13" s="73">
        <f>IF(ISBLANK(Input!CB$32),"",Input!CB$32)</f>
      </c>
      <c r="CA13" s="73">
        <f>IF(ISBLANK(Input!CC$32),"",Input!CC$32)</f>
      </c>
      <c r="CB13" s="73">
        <f>IF(ISBLANK(Input!CD$32),"",Input!CD$32)</f>
      </c>
      <c r="CC13" s="73">
        <f>IF(ISBLANK(Input!CE$32),"",Input!CE$32)</f>
      </c>
      <c r="CD13" s="73">
        <f>IF(ISBLANK(Input!CF$32),"",Input!CF$32)</f>
      </c>
      <c r="CE13" s="73">
        <f>IF(ISBLANK(Input!CG$32),"",Input!CG$32)</f>
      </c>
      <c r="CF13" s="73">
        <f>IF(ISBLANK(Input!CH$32),"",Input!CH$32)</f>
      </c>
      <c r="CG13" s="73">
        <f>IF(ISBLANK(Input!CI$32),"",Input!CI$32)</f>
      </c>
      <c r="CH13" s="73">
        <f>IF(ISBLANK(Input!CJ$32),"",Input!CJ$32)</f>
      </c>
      <c r="CI13" s="73">
        <f>IF(ISBLANK(Input!CK$32),"",Input!CK$32)</f>
      </c>
      <c r="CJ13" s="73">
        <f>IF(ISBLANK(Input!CL$32),"",Input!CL$32)</f>
      </c>
      <c r="CK13" s="73">
        <f>IF(ISBLANK(Input!CM$32),"",Input!CM$32)</f>
      </c>
      <c r="CL13" s="73">
        <f>IF(ISBLANK(Input!CN$32),"",Input!CN$32)</f>
      </c>
      <c r="CM13" s="73">
        <f>IF(ISBLANK(Input!CO$32),"",Input!CO$32)</f>
      </c>
      <c r="CN13" s="73">
        <f>IF(ISBLANK(Input!CP$32),"",Input!CP$32)</f>
      </c>
      <c r="CO13" s="73">
        <f>IF(ISBLANK(Input!CQ$32),"",Input!CQ$32)</f>
      </c>
      <c r="CP13" s="73">
        <f>IF(ISBLANK(Input!CR$32),"",Input!CR$32)</f>
      </c>
      <c r="CQ13" s="73">
        <f>IF(ISBLANK(Input!CS$32),"",Input!CS$32)</f>
      </c>
      <c r="CR13" s="78"/>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row>
    <row r="14" spans="1:143" ht="12.75">
      <c r="A14" s="68" t="s">
        <v>9</v>
      </c>
      <c r="B14" s="73"/>
      <c r="C14" s="73">
        <f>Input!E$42</f>
        <v>229.886</v>
      </c>
      <c r="D14" s="73">
        <f>Input!F$42</f>
        <v>239.464</v>
      </c>
      <c r="E14" s="73">
        <f>Input!G$42</f>
        <v>251.909</v>
      </c>
      <c r="F14" s="73">
        <f>Input!H$42</f>
        <v>263.705</v>
      </c>
      <c r="G14" s="73">
        <f>Input!I$42</f>
        <v>273.591</v>
      </c>
      <c r="H14" s="73">
        <f>Input!J$42</f>
        <v>285.47895916981054</v>
      </c>
      <c r="I14" s="73">
        <f>Input!K$42</f>
        <v>297.5722408587599</v>
      </c>
      <c r="J14" s="73">
        <f>Input!L$42</f>
        <v>310.6046083271426</v>
      </c>
      <c r="K14" s="73">
        <f>Input!M$42</f>
        <v>324.1889101878711</v>
      </c>
      <c r="L14" s="73">
        <f>Input!N$42</f>
        <v>338.22731475051415</v>
      </c>
      <c r="M14" s="73">
        <f>Input!O$42</f>
        <v>352.827956787095</v>
      </c>
      <c r="N14" s="73">
        <f>Input!P$42</f>
        <v>367.84709210648583</v>
      </c>
      <c r="O14" s="73">
        <f>Input!Q$42</f>
        <v>383.2589874413991</v>
      </c>
      <c r="P14" s="73">
        <f>Input!R$42</f>
        <v>399.11059871515</v>
      </c>
      <c r="Q14" s="73">
        <f>Input!S$42</f>
        <v>415.3481202579378</v>
      </c>
      <c r="R14" s="73">
        <f>Input!T$42</f>
        <v>432.0960489701707</v>
      </c>
      <c r="S14" s="73">
        <f>Input!U$42</f>
        <v>449.3718630581051</v>
      </c>
      <c r="T14" s="73">
        <f>Input!V$42</f>
        <v>467.22505884078794</v>
      </c>
      <c r="U14" s="73">
        <f>Input!W$42</f>
        <v>485.70942191050716</v>
      </c>
      <c r="V14" s="73">
        <f>Input!X$42</f>
        <v>504.85074513081696</v>
      </c>
      <c r="W14" s="73">
        <f>Input!Y$42</f>
        <v>524.6460571791731</v>
      </c>
      <c r="X14" s="73">
        <f>Input!Z$42</f>
        <v>545.1036820871157</v>
      </c>
      <c r="Y14" s="73">
        <f>Input!AA$42</f>
        <v>566.3667125486181</v>
      </c>
      <c r="Z14" s="73">
        <f>Input!AB$42</f>
        <v>588.5471837998444</v>
      </c>
      <c r="AA14" s="73">
        <f>Input!AC$42</f>
        <v>611.6972173537539</v>
      </c>
      <c r="AB14" s="73">
        <f>Input!AD$42</f>
        <v>635.9309326796797</v>
      </c>
      <c r="AC14" s="73">
        <f>Input!AE$42</f>
        <v>661.2962108840034</v>
      </c>
      <c r="AD14" s="73">
        <f>Input!AF$42</f>
        <v>687.7729066669893</v>
      </c>
      <c r="AE14" s="73">
        <f>Input!AG$42</f>
        <v>715.4801325225908</v>
      </c>
      <c r="AF14" s="73">
        <f>Input!AH$42</f>
        <v>744.285116086123</v>
      </c>
      <c r="AG14" s="73">
        <f>Input!AI$42</f>
        <v>774.2707884523694</v>
      </c>
      <c r="AH14" s="73">
        <f>Input!AJ$42</f>
        <v>805.4069632048582</v>
      </c>
      <c r="AI14" s="73">
        <f>Input!AK$42</f>
        <v>837.688384412613</v>
      </c>
      <c r="AJ14" s="73">
        <f>Input!AL$42</f>
        <v>871.0929420260115</v>
      </c>
      <c r="AK14" s="73">
        <f>Input!AM$42</f>
        <v>905.6379593928489</v>
      </c>
      <c r="AL14" s="73">
        <f>Input!AN$42</f>
        <v>941.3753047148892</v>
      </c>
      <c r="AM14" s="73">
        <f>Input!AO$42</f>
        <v>978.2212151330519</v>
      </c>
      <c r="AN14" s="73">
        <f>Input!AP$42</f>
        <v>1016.2318239612182</v>
      </c>
      <c r="AO14" s="88">
        <f>Input!AQ$42</f>
        <v>1055.270776332394</v>
      </c>
      <c r="AP14" s="88">
        <f>Input!AR$42</f>
        <v>1095.419853109031</v>
      </c>
      <c r="AQ14" s="88">
        <f>Input!AS$42</f>
        <v>1136.5967599216465</v>
      </c>
      <c r="AR14" s="88">
        <f>Input!AT$42</f>
        <v>1178.8345736039419</v>
      </c>
      <c r="AS14" s="88">
        <f>Input!AU$42</f>
        <v>1222.423855625622</v>
      </c>
      <c r="AT14" s="88">
        <f>Input!AV$42</f>
        <v>1267.3641898960666</v>
      </c>
      <c r="AU14" s="88">
        <f>Input!AW$42</f>
        <v>1313.6990644419482</v>
      </c>
      <c r="AV14" s="88">
        <f>Input!AX$42</f>
        <v>1361.671221731914</v>
      </c>
      <c r="AW14" s="88">
        <f>Input!AY$42</f>
        <v>1411.2241748860652</v>
      </c>
      <c r="AX14" s="88">
        <f>Input!AZ$42</f>
        <v>1462.6922601065419</v>
      </c>
      <c r="AY14" s="88">
        <f>Input!BA$42</f>
        <v>1515.9106212641145</v>
      </c>
      <c r="AZ14" s="88">
        <f>Input!BB$42</f>
        <v>1571.2621699505864</v>
      </c>
      <c r="BA14" s="88">
        <f>Input!BC$42</f>
        <v>1628.401024281263</v>
      </c>
      <c r="BB14" s="88">
        <f>Input!BD$42</f>
        <v>1687.7535720496926</v>
      </c>
      <c r="BC14" s="88">
        <f>Input!BE$42</f>
        <v>1749.390697562945</v>
      </c>
      <c r="BD14" s="88">
        <f>Input!BF$42</f>
        <v>1813.287248884993</v>
      </c>
      <c r="BE14" s="88">
        <f>Input!BG$42</f>
        <v>1878.816036853777</v>
      </c>
      <c r="BF14" s="88">
        <f>Input!BH$42</f>
        <v>1947.161270184121</v>
      </c>
      <c r="BG14" s="88">
        <f>Input!BI$42</f>
        <v>2017.907957929543</v>
      </c>
      <c r="BH14" s="88">
        <f>Input!BJ$42</f>
        <v>2090.8338259676366</v>
      </c>
      <c r="BI14" s="88">
        <f>Input!BK$42</f>
        <v>2165.9114841525316</v>
      </c>
      <c r="BJ14" s="88">
        <f>Input!BL$42</f>
        <v>2243.518208228951</v>
      </c>
      <c r="BK14" s="88">
        <f>Input!BM$42</f>
        <v>2323.666050148557</v>
      </c>
      <c r="BL14" s="88">
        <f>Input!BN$42</f>
        <v>2406.8374680674933</v>
      </c>
      <c r="BM14" s="88">
        <f>Input!BO$42</f>
        <v>2492.961403587974</v>
      </c>
      <c r="BN14" s="88">
        <f>Input!BP$42</f>
        <v>2582.4702593660545</v>
      </c>
      <c r="BO14" s="88">
        <f>Input!BQ$42</f>
        <v>2675.5843684957267</v>
      </c>
      <c r="BP14" s="88">
        <f>Input!BR$42</f>
        <v>2772.638320953003</v>
      </c>
      <c r="BQ14" s="88">
        <f>Input!BS$42</f>
        <v>2873.317790062603</v>
      </c>
      <c r="BR14" s="88">
        <f>Input!BT$42</f>
        <v>2977.7733481894293</v>
      </c>
      <c r="BS14" s="88">
        <f>Input!BU$42</f>
        <v>3086.0429656216847</v>
      </c>
      <c r="BT14" s="88">
        <f>Input!BV$42</f>
        <v>3198.2951678544478</v>
      </c>
      <c r="BU14" s="88">
        <f>Input!BW$42</f>
        <v>3314.4354344530375</v>
      </c>
      <c r="BV14" s="88">
        <f>Input!BX$42</f>
        <v>3434.6788072444906</v>
      </c>
      <c r="BW14" s="88">
        <f>Input!BY$42</f>
        <v>3558.9564814965743</v>
      </c>
      <c r="BX14" s="88">
        <f>Input!BZ$42</f>
        <v>3687.5109722448656</v>
      </c>
      <c r="BY14" s="88">
        <f>Input!CA$42</f>
        <v>3820.4881839627164</v>
      </c>
      <c r="BZ14" s="88">
        <f>Input!CB$42</f>
        <v>3958.115022921739</v>
      </c>
      <c r="CA14" s="88">
        <f>Input!CC$42</f>
        <v>4100.443235618375</v>
      </c>
      <c r="CB14" s="88">
        <f>Input!CD$42</f>
        <v>4247.639572787369</v>
      </c>
      <c r="CC14" s="88">
        <f>Input!CE$42</f>
        <v>4400.3886616578</v>
      </c>
      <c r="CD14" s="88">
        <f>Input!CF$42</f>
        <v>4558.591655103699</v>
      </c>
      <c r="CE14" s="88">
        <f>Input!CG$42</f>
        <v>4722.731390509973</v>
      </c>
      <c r="CF14" s="88">
        <f>Input!CH$42</f>
        <v>4892.561367213357</v>
      </c>
      <c r="CG14" s="88">
        <f>Input!CI$42</f>
        <v>5068.58985117476</v>
      </c>
      <c r="CH14" s="88">
        <f>Input!CJ$42</f>
        <v>5250.822696530706</v>
      </c>
      <c r="CI14" s="88">
        <f>Input!CK$42</f>
        <v>5439.9383219117535</v>
      </c>
      <c r="CJ14" s="88">
        <f>Input!CL$42</f>
        <v>5635.600998090595</v>
      </c>
      <c r="CK14" s="88">
        <f>Input!CM$42</f>
        <v>5838.580338372368</v>
      </c>
      <c r="CL14" s="88">
        <f>Input!CN$42</f>
        <v>6048.784889337647</v>
      </c>
      <c r="CM14" s="88">
        <f>Input!CO$42</f>
        <v>6266.763686153095</v>
      </c>
      <c r="CN14" s="88">
        <f>Input!CP$42</f>
        <v>6492.52725364801</v>
      </c>
      <c r="CO14" s="88">
        <f>Input!CQ$42</f>
        <v>6726.559448767894</v>
      </c>
      <c r="CP14" s="88">
        <f>Input!CR$42</f>
        <v>6968.913544617314</v>
      </c>
      <c r="CQ14" s="88">
        <f>Input!CS$42</f>
        <v>7219.936252112484</v>
      </c>
      <c r="CR14" s="88">
        <f>Input!CT$42</f>
        <v>7479.8441648343</v>
      </c>
      <c r="CS14" s="88">
        <f>Input!CU$42</f>
        <v>7749.44244385577</v>
      </c>
      <c r="CT14" s="88">
        <f>Input!CV$42</f>
        <v>8028.62466042987</v>
      </c>
      <c r="CU14" s="88">
        <f>Input!CW$42</f>
        <v>8318.173540354008</v>
      </c>
      <c r="CV14" s="88"/>
      <c r="CW14" s="88"/>
      <c r="CX14" s="88"/>
      <c r="CY14" s="88"/>
      <c r="CZ14" s="88"/>
      <c r="DA14" s="88"/>
      <c r="DB14" s="88"/>
      <c r="DC14" s="88"/>
      <c r="DD14" s="88"/>
      <c r="DE14" s="88"/>
      <c r="DF14" s="88"/>
      <c r="DG14" s="88"/>
      <c r="DH14" s="88"/>
      <c r="DI14" s="88"/>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row>
    <row r="15" spans="1:143" ht="12.75">
      <c r="A15" s="68"/>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row>
    <row r="16" spans="1:196" ht="12.75">
      <c r="A16" s="68" t="s">
        <v>212</v>
      </c>
      <c r="B16" s="73"/>
      <c r="C16" s="79">
        <f>C$7+Input!$B$9</f>
        <v>0.0592</v>
      </c>
      <c r="D16" s="79">
        <f>D$7+Input!$B$9</f>
        <v>0.0581</v>
      </c>
      <c r="E16" s="79">
        <f>E$7+Input!$B$9</f>
        <v>0.063</v>
      </c>
      <c r="F16" s="79">
        <f>F$7+Input!$B$9</f>
        <v>0.0695</v>
      </c>
      <c r="G16" s="79">
        <f>G$7+Input!$B$9</f>
        <v>0.07339999999999999</v>
      </c>
      <c r="H16" s="79">
        <f>H$7+Input!$B$9</f>
        <v>0.0754</v>
      </c>
      <c r="I16" s="79">
        <f>I$7+Input!$B$9</f>
        <v>0.0774</v>
      </c>
      <c r="J16" s="79">
        <f>J$7+Input!$B$9</f>
        <v>0.078</v>
      </c>
      <c r="K16" s="79">
        <f>K$7+Input!$B$9</f>
        <v>0.078</v>
      </c>
      <c r="L16" s="79">
        <f>L$7+Input!$B$9</f>
        <v>0.078</v>
      </c>
      <c r="M16" s="79">
        <f>M$7+Input!$B$9</f>
        <v>0.078</v>
      </c>
      <c r="N16" s="79">
        <f>N$7+Input!$B$9</f>
        <v>0.078</v>
      </c>
      <c r="O16" s="79">
        <f>O$7+Input!$B$9</f>
        <v>0.078</v>
      </c>
      <c r="P16" s="79">
        <f>P$7+Input!$B$9</f>
        <v>0.078</v>
      </c>
      <c r="Q16" s="79">
        <f>Q$7+Input!$B$9</f>
        <v>0.078</v>
      </c>
      <c r="R16" s="79">
        <f>R$7+Input!$B$9</f>
        <v>0.08</v>
      </c>
      <c r="S16" s="79">
        <f>S$7+Input!$B$9</f>
        <v>0.082</v>
      </c>
      <c r="T16" s="79">
        <f>T$7+Input!$B$9</f>
        <v>0.08299999999999999</v>
      </c>
      <c r="U16" s="79">
        <f>U$7+Input!$B$9</f>
        <v>0.08299999999999999</v>
      </c>
      <c r="V16" s="79">
        <f>V$7+Input!$B$9</f>
        <v>0.08299999999999999</v>
      </c>
      <c r="W16" s="79">
        <f>W$7+Input!$B$9</f>
        <v>0.08299999999999999</v>
      </c>
      <c r="X16" s="79">
        <f>X$7+Input!$B$9</f>
        <v>0.08299999999999999</v>
      </c>
      <c r="Y16" s="79">
        <f>Y$7+Input!$B$9</f>
        <v>0.08299999999999999</v>
      </c>
      <c r="Z16" s="79">
        <f>Z$7+Input!$B$9</f>
        <v>0.08299999999999999</v>
      </c>
      <c r="AA16" s="79">
        <f>AA$7+Input!$B$9</f>
        <v>0.08299999999999999</v>
      </c>
      <c r="AB16" s="79">
        <f>AB$7+Input!$B$9</f>
        <v>0.08299999999999999</v>
      </c>
      <c r="AC16" s="79">
        <f>AC$7+Input!$B$9</f>
        <v>0.08299999999999999</v>
      </c>
      <c r="AD16" s="79">
        <f>AD$7+Input!$B$9</f>
        <v>0.08299999999999999</v>
      </c>
      <c r="AE16" s="79">
        <f>AE$7+Input!$B$9</f>
        <v>0.08299999999999999</v>
      </c>
      <c r="AF16" s="79">
        <f>AF$7+Input!$B$9</f>
        <v>0.08299999999999999</v>
      </c>
      <c r="AG16" s="79">
        <f>AG$7+Input!$B$9</f>
        <v>0.08299999999999999</v>
      </c>
      <c r="AH16" s="79">
        <f>AH$7+Input!$B$9</f>
        <v>0.08299999999999999</v>
      </c>
      <c r="AI16" s="79">
        <f>AI$7+Input!$B$9</f>
        <v>0.08299999999999999</v>
      </c>
      <c r="AJ16" s="79">
        <f>AJ$7+Input!$B$9</f>
        <v>0.08299999999999999</v>
      </c>
      <c r="AK16" s="79">
        <f>AK$7+Input!$B$9</f>
        <v>0.08299999999999999</v>
      </c>
      <c r="AL16" s="79">
        <f>AL$7+Input!$B$9</f>
        <v>0.08299999999999999</v>
      </c>
      <c r="AM16" s="79">
        <f>AM$7+Input!$B$9</f>
        <v>0.08299999999999999</v>
      </c>
      <c r="AN16" s="79">
        <f>AN$7+Input!$B$9</f>
        <v>0.08299999999999999</v>
      </c>
      <c r="AO16" s="79">
        <f>AO$7+Input!$B$9</f>
        <v>0.08299999999999999</v>
      </c>
      <c r="AP16" s="79">
        <f>AP$7+Input!$B$9</f>
        <v>0.08299999999999999</v>
      </c>
      <c r="AQ16" s="79">
        <f>AQ$7+Input!$B$9</f>
        <v>0.08299999999999999</v>
      </c>
      <c r="AR16" s="79">
        <f>AR$7+Input!$B$9</f>
        <v>0.08299999999999999</v>
      </c>
      <c r="AS16" s="79">
        <f>AS$7+Input!$B$9</f>
        <v>0.08299999999999999</v>
      </c>
      <c r="AT16" s="79">
        <f>AT$7+Input!$B$9</f>
        <v>0.08299999999999999</v>
      </c>
      <c r="AU16" s="79">
        <f>AU$7+Input!$B$9</f>
        <v>0.08299999999999999</v>
      </c>
      <c r="AV16" s="79">
        <f>AV$7+Input!$B$9</f>
        <v>0.08299999999999999</v>
      </c>
      <c r="AW16" s="79">
        <f>AW$7+Input!$B$9</f>
        <v>0.08299999999999999</v>
      </c>
      <c r="AX16" s="79">
        <f>AX$7+Input!$B$9</f>
        <v>0.08299999999999999</v>
      </c>
      <c r="AY16" s="79">
        <f>AY$7+Input!$B$9</f>
        <v>0.08299999999999999</v>
      </c>
      <c r="AZ16" s="79">
        <f>AZ$7+Input!$B$9</f>
        <v>0.08299999999999999</v>
      </c>
      <c r="BA16" s="79">
        <f>BA$7+Input!$B$9</f>
        <v>0.08299999999999999</v>
      </c>
      <c r="BB16" s="79">
        <f>BB$7+Input!$B$9</f>
        <v>0.08299999999999999</v>
      </c>
      <c r="BC16" s="79">
        <f>BC$7+Input!$B$9</f>
        <v>0.08299999999999999</v>
      </c>
      <c r="BD16" s="79">
        <f>BD$7+Input!$B$9</f>
        <v>0.08299999999999999</v>
      </c>
      <c r="BE16" s="79">
        <f>BE$7+Input!$B$9</f>
        <v>0.08299999999999999</v>
      </c>
      <c r="BF16" s="79">
        <f>BF$7+Input!$B$9</f>
        <v>0.08299999999999999</v>
      </c>
      <c r="BG16" s="79">
        <f>BG$7+Input!$B$9</f>
        <v>0.08299999999999999</v>
      </c>
      <c r="BH16" s="79">
        <f>BH$7+Input!$B$9</f>
        <v>0.08299999999999999</v>
      </c>
      <c r="BI16" s="79">
        <f>BI$7+Input!$B$9</f>
        <v>0.08299999999999999</v>
      </c>
      <c r="BJ16" s="79">
        <f>BJ$7+Input!$B$9</f>
        <v>0.08299999999999999</v>
      </c>
      <c r="BK16" s="79">
        <f>BK$7+Input!$B$9</f>
        <v>0.08299999999999999</v>
      </c>
      <c r="BL16" s="79">
        <f>BL$7+Input!$B$9</f>
        <v>0.08299999999999999</v>
      </c>
      <c r="BM16" s="79">
        <f>BM$7+Input!$B$9</f>
        <v>0.08299999999999999</v>
      </c>
      <c r="BN16" s="79">
        <f>BN$7+Input!$B$9</f>
        <v>0.08299999999999999</v>
      </c>
      <c r="BO16" s="79">
        <f>BO$7+Input!$B$9</f>
        <v>0.08299999999999999</v>
      </c>
      <c r="BP16" s="79">
        <f>BP$7+Input!$B$9</f>
        <v>0.08299999999999999</v>
      </c>
      <c r="BQ16" s="79">
        <f>BQ$7+Input!$B$9</f>
        <v>0.08299999999999999</v>
      </c>
      <c r="BR16" s="79">
        <f>BR$7+Input!$B$9</f>
        <v>0.08299999999999999</v>
      </c>
      <c r="BS16" s="79">
        <f>BS$7+Input!$B$9</f>
        <v>0.08299999999999999</v>
      </c>
      <c r="BT16" s="79">
        <f>BT$7+Input!$B$9</f>
        <v>0.08299999999999999</v>
      </c>
      <c r="BU16" s="79">
        <f>BU$7+Input!$B$9</f>
        <v>0.08299999999999999</v>
      </c>
      <c r="BV16" s="79">
        <f>BV$7+Input!$B$9</f>
        <v>0.08299999999999999</v>
      </c>
      <c r="BW16" s="79">
        <f>BW$7+Input!$B$9</f>
        <v>0.08299999999999999</v>
      </c>
      <c r="BX16" s="79">
        <f>BX$7+Input!$B$9</f>
        <v>0.08299999999999999</v>
      </c>
      <c r="BY16" s="79">
        <f>BY$7+Input!$B$9</f>
        <v>0.08299999999999999</v>
      </c>
      <c r="BZ16" s="79">
        <f>BZ$7+Input!$B$9</f>
        <v>0.08299999999999999</v>
      </c>
      <c r="CA16" s="79">
        <f>CA$7+Input!$B$9</f>
        <v>0.08299999999999999</v>
      </c>
      <c r="CB16" s="79">
        <f>CB$7+Input!$B$9</f>
        <v>0.08299999999999999</v>
      </c>
      <c r="CC16" s="79">
        <f>CC$7+Input!$B$9</f>
        <v>0.08299999999999999</v>
      </c>
      <c r="CD16" s="79">
        <f>CD$7+Input!$B$9</f>
        <v>0.08299999999999999</v>
      </c>
      <c r="CE16" s="79">
        <f>CE$7+Input!$B$9</f>
        <v>0.08299999999999999</v>
      </c>
      <c r="CF16" s="79">
        <f>CF$7+Input!$B$9</f>
        <v>0.08299999999999999</v>
      </c>
      <c r="CG16" s="79">
        <f>CG$7+Input!$B$9</f>
        <v>0.08299999999999999</v>
      </c>
      <c r="CH16" s="79">
        <f>CH$7+Input!$B$9</f>
        <v>0.08299999999999999</v>
      </c>
      <c r="CI16" s="79">
        <f>CI$7+Input!$B$9</f>
        <v>0.08299999999999999</v>
      </c>
      <c r="CJ16" s="79">
        <f>CJ$7+Input!$B$9</f>
        <v>0.08299999999999999</v>
      </c>
      <c r="CK16" s="79">
        <f>CK$7+Input!$B$9</f>
        <v>0.08299999999999999</v>
      </c>
      <c r="CL16" s="79">
        <f>CL$7+Input!$B$9</f>
        <v>0.08299999999999999</v>
      </c>
      <c r="CM16" s="79">
        <f>CM$7+Input!$B$9</f>
        <v>0.08299999999999999</v>
      </c>
      <c r="CN16" s="79">
        <f>CN$7+Input!$B$9</f>
        <v>0.08299999999999999</v>
      </c>
      <c r="CO16" s="79">
        <f>CO$7+Input!$B$9</f>
        <v>0.08299999999999999</v>
      </c>
      <c r="CP16" s="79">
        <f>CP$7+Input!$B$9</f>
        <v>0.08299999999999999</v>
      </c>
      <c r="CQ16" s="79">
        <f>CQ$7+Input!$B$9</f>
        <v>0.08299999999999999</v>
      </c>
      <c r="CR16" s="79">
        <f>CR$7+Input!$B$9</f>
        <v>0.08299999999999999</v>
      </c>
      <c r="CS16" s="79">
        <f>CS$7+Input!$B$9</f>
        <v>0.08299999999999999</v>
      </c>
      <c r="CT16" s="79">
        <f>CT$7+Input!$B$9</f>
        <v>0.08299999999999999</v>
      </c>
      <c r="CU16" s="79">
        <f>CU$7+Input!$B$9</f>
        <v>0.08299999999999999</v>
      </c>
      <c r="CV16" s="98">
        <f>CU$16</f>
        <v>0.08299999999999999</v>
      </c>
      <c r="CW16" s="79">
        <f>CV$16</f>
        <v>0.08299999999999999</v>
      </c>
      <c r="CX16" s="79">
        <f aca="true" t="shared" si="10" ref="CX16:FI16">CW$16</f>
        <v>0.08299999999999999</v>
      </c>
      <c r="CY16" s="79">
        <f t="shared" si="10"/>
        <v>0.08299999999999999</v>
      </c>
      <c r="CZ16" s="79">
        <f t="shared" si="10"/>
        <v>0.08299999999999999</v>
      </c>
      <c r="DA16" s="79">
        <f t="shared" si="10"/>
        <v>0.08299999999999999</v>
      </c>
      <c r="DB16" s="79">
        <f t="shared" si="10"/>
        <v>0.08299999999999999</v>
      </c>
      <c r="DC16" s="79">
        <f t="shared" si="10"/>
        <v>0.08299999999999999</v>
      </c>
      <c r="DD16" s="79">
        <f t="shared" si="10"/>
        <v>0.08299999999999999</v>
      </c>
      <c r="DE16" s="79">
        <f t="shared" si="10"/>
        <v>0.08299999999999999</v>
      </c>
      <c r="DF16" s="79">
        <f t="shared" si="10"/>
        <v>0.08299999999999999</v>
      </c>
      <c r="DG16" s="79">
        <f t="shared" si="10"/>
        <v>0.08299999999999999</v>
      </c>
      <c r="DH16" s="79">
        <f t="shared" si="10"/>
        <v>0.08299999999999999</v>
      </c>
      <c r="DI16" s="79">
        <f t="shared" si="10"/>
        <v>0.08299999999999999</v>
      </c>
      <c r="DJ16" s="79">
        <f t="shared" si="10"/>
        <v>0.08299999999999999</v>
      </c>
      <c r="DK16" s="79">
        <f t="shared" si="10"/>
        <v>0.08299999999999999</v>
      </c>
      <c r="DL16" s="79">
        <f t="shared" si="10"/>
        <v>0.08299999999999999</v>
      </c>
      <c r="DM16" s="79">
        <f t="shared" si="10"/>
        <v>0.08299999999999999</v>
      </c>
      <c r="DN16" s="79">
        <f t="shared" si="10"/>
        <v>0.08299999999999999</v>
      </c>
      <c r="DO16" s="79">
        <f t="shared" si="10"/>
        <v>0.08299999999999999</v>
      </c>
      <c r="DP16" s="79">
        <f t="shared" si="10"/>
        <v>0.08299999999999999</v>
      </c>
      <c r="DQ16" s="79">
        <f t="shared" si="10"/>
        <v>0.08299999999999999</v>
      </c>
      <c r="DR16" s="79">
        <f t="shared" si="10"/>
        <v>0.08299999999999999</v>
      </c>
      <c r="DS16" s="79">
        <f t="shared" si="10"/>
        <v>0.08299999999999999</v>
      </c>
      <c r="DT16" s="79">
        <f t="shared" si="10"/>
        <v>0.08299999999999999</v>
      </c>
      <c r="DU16" s="79">
        <f t="shared" si="10"/>
        <v>0.08299999999999999</v>
      </c>
      <c r="DV16" s="79">
        <f t="shared" si="10"/>
        <v>0.08299999999999999</v>
      </c>
      <c r="DW16" s="79">
        <f t="shared" si="10"/>
        <v>0.08299999999999999</v>
      </c>
      <c r="DX16" s="79">
        <f t="shared" si="10"/>
        <v>0.08299999999999999</v>
      </c>
      <c r="DY16" s="79">
        <f t="shared" si="10"/>
        <v>0.08299999999999999</v>
      </c>
      <c r="DZ16" s="79">
        <f t="shared" si="10"/>
        <v>0.08299999999999999</v>
      </c>
      <c r="EA16" s="79">
        <f t="shared" si="10"/>
        <v>0.08299999999999999</v>
      </c>
      <c r="EB16" s="79">
        <f t="shared" si="10"/>
        <v>0.08299999999999999</v>
      </c>
      <c r="EC16" s="79">
        <f t="shared" si="10"/>
        <v>0.08299999999999999</v>
      </c>
      <c r="ED16" s="79">
        <f t="shared" si="10"/>
        <v>0.08299999999999999</v>
      </c>
      <c r="EE16" s="79">
        <f t="shared" si="10"/>
        <v>0.08299999999999999</v>
      </c>
      <c r="EF16" s="79">
        <f t="shared" si="10"/>
        <v>0.08299999999999999</v>
      </c>
      <c r="EG16" s="79">
        <f t="shared" si="10"/>
        <v>0.08299999999999999</v>
      </c>
      <c r="EH16" s="79">
        <f t="shared" si="10"/>
        <v>0.08299999999999999</v>
      </c>
      <c r="EI16" s="79">
        <f t="shared" si="10"/>
        <v>0.08299999999999999</v>
      </c>
      <c r="EJ16" s="79">
        <f t="shared" si="10"/>
        <v>0.08299999999999999</v>
      </c>
      <c r="EK16" s="79">
        <f t="shared" si="10"/>
        <v>0.08299999999999999</v>
      </c>
      <c r="EL16" s="79">
        <f t="shared" si="10"/>
        <v>0.08299999999999999</v>
      </c>
      <c r="EM16" s="79">
        <f t="shared" si="10"/>
        <v>0.08299999999999999</v>
      </c>
      <c r="EN16" s="79">
        <f t="shared" si="10"/>
        <v>0.08299999999999999</v>
      </c>
      <c r="EO16" s="79">
        <f t="shared" si="10"/>
        <v>0.08299999999999999</v>
      </c>
      <c r="EP16" s="79">
        <f t="shared" si="10"/>
        <v>0.08299999999999999</v>
      </c>
      <c r="EQ16" s="79">
        <f t="shared" si="10"/>
        <v>0.08299999999999999</v>
      </c>
      <c r="ER16" s="79">
        <f t="shared" si="10"/>
        <v>0.08299999999999999</v>
      </c>
      <c r="ES16" s="79">
        <f t="shared" si="10"/>
        <v>0.08299999999999999</v>
      </c>
      <c r="ET16" s="79">
        <f t="shared" si="10"/>
        <v>0.08299999999999999</v>
      </c>
      <c r="EU16" s="79">
        <f t="shared" si="10"/>
        <v>0.08299999999999999</v>
      </c>
      <c r="EV16" s="79">
        <f t="shared" si="10"/>
        <v>0.08299999999999999</v>
      </c>
      <c r="EW16" s="79">
        <f t="shared" si="10"/>
        <v>0.08299999999999999</v>
      </c>
      <c r="EX16" s="79">
        <f t="shared" si="10"/>
        <v>0.08299999999999999</v>
      </c>
      <c r="EY16" s="79">
        <f t="shared" si="10"/>
        <v>0.08299999999999999</v>
      </c>
      <c r="EZ16" s="79">
        <f t="shared" si="10"/>
        <v>0.08299999999999999</v>
      </c>
      <c r="FA16" s="79">
        <f t="shared" si="10"/>
        <v>0.08299999999999999</v>
      </c>
      <c r="FB16" s="79">
        <f t="shared" si="10"/>
        <v>0.08299999999999999</v>
      </c>
      <c r="FC16" s="79">
        <f t="shared" si="10"/>
        <v>0.08299999999999999</v>
      </c>
      <c r="FD16" s="79">
        <f t="shared" si="10"/>
        <v>0.08299999999999999</v>
      </c>
      <c r="FE16" s="79">
        <f t="shared" si="10"/>
        <v>0.08299999999999999</v>
      </c>
      <c r="FF16" s="79">
        <f t="shared" si="10"/>
        <v>0.08299999999999999</v>
      </c>
      <c r="FG16" s="79">
        <f t="shared" si="10"/>
        <v>0.08299999999999999</v>
      </c>
      <c r="FH16" s="79">
        <f t="shared" si="10"/>
        <v>0.08299999999999999</v>
      </c>
      <c r="FI16" s="79">
        <f t="shared" si="10"/>
        <v>0.08299999999999999</v>
      </c>
      <c r="FJ16" s="79">
        <f aca="true" t="shared" si="11" ref="FJ16:GN16">FI$16</f>
        <v>0.08299999999999999</v>
      </c>
      <c r="FK16" s="79">
        <f t="shared" si="11"/>
        <v>0.08299999999999999</v>
      </c>
      <c r="FL16" s="79">
        <f t="shared" si="11"/>
        <v>0.08299999999999999</v>
      </c>
      <c r="FM16" s="79">
        <f t="shared" si="11"/>
        <v>0.08299999999999999</v>
      </c>
      <c r="FN16" s="79">
        <f t="shared" si="11"/>
        <v>0.08299999999999999</v>
      </c>
      <c r="FO16" s="79">
        <f t="shared" si="11"/>
        <v>0.08299999999999999</v>
      </c>
      <c r="FP16" s="79">
        <f t="shared" si="11"/>
        <v>0.08299999999999999</v>
      </c>
      <c r="FQ16" s="79">
        <f t="shared" si="11"/>
        <v>0.08299999999999999</v>
      </c>
      <c r="FR16" s="79">
        <f t="shared" si="11"/>
        <v>0.08299999999999999</v>
      </c>
      <c r="FS16" s="79">
        <f t="shared" si="11"/>
        <v>0.08299999999999999</v>
      </c>
      <c r="FT16" s="79">
        <f t="shared" si="11"/>
        <v>0.08299999999999999</v>
      </c>
      <c r="FU16" s="79">
        <f t="shared" si="11"/>
        <v>0.08299999999999999</v>
      </c>
      <c r="FV16" s="79">
        <f t="shared" si="11"/>
        <v>0.08299999999999999</v>
      </c>
      <c r="FW16" s="79">
        <f t="shared" si="11"/>
        <v>0.08299999999999999</v>
      </c>
      <c r="FX16" s="79">
        <f t="shared" si="11"/>
        <v>0.08299999999999999</v>
      </c>
      <c r="FY16" s="79">
        <f t="shared" si="11"/>
        <v>0.08299999999999999</v>
      </c>
      <c r="FZ16" s="79">
        <f t="shared" si="11"/>
        <v>0.08299999999999999</v>
      </c>
      <c r="GA16" s="79">
        <f t="shared" si="11"/>
        <v>0.08299999999999999</v>
      </c>
      <c r="GB16" s="79">
        <f t="shared" si="11"/>
        <v>0.08299999999999999</v>
      </c>
      <c r="GC16" s="79">
        <f t="shared" si="11"/>
        <v>0.08299999999999999</v>
      </c>
      <c r="GD16" s="79">
        <f t="shared" si="11"/>
        <v>0.08299999999999999</v>
      </c>
      <c r="GE16" s="79">
        <f t="shared" si="11"/>
        <v>0.08299999999999999</v>
      </c>
      <c r="GF16" s="79">
        <f t="shared" si="11"/>
        <v>0.08299999999999999</v>
      </c>
      <c r="GG16" s="79">
        <f t="shared" si="11"/>
        <v>0.08299999999999999</v>
      </c>
      <c r="GH16" s="79">
        <f t="shared" si="11"/>
        <v>0.08299999999999999</v>
      </c>
      <c r="GI16" s="79">
        <f t="shared" si="11"/>
        <v>0.08299999999999999</v>
      </c>
      <c r="GJ16" s="79">
        <f t="shared" si="11"/>
        <v>0.08299999999999999</v>
      </c>
      <c r="GK16" s="79">
        <f t="shared" si="11"/>
        <v>0.08299999999999999</v>
      </c>
      <c r="GL16" s="79">
        <f t="shared" si="11"/>
        <v>0.08299999999999999</v>
      </c>
      <c r="GM16" s="79">
        <f t="shared" si="11"/>
        <v>0.08299999999999999</v>
      </c>
      <c r="GN16" s="79">
        <f t="shared" si="11"/>
        <v>0.08299999999999999</v>
      </c>
    </row>
    <row r="17" spans="1:196" ht="12.75">
      <c r="A17" s="68" t="s">
        <v>213</v>
      </c>
      <c r="B17" s="73"/>
      <c r="C17" s="80">
        <f>C$16*(1-Input!$B$14)</f>
        <v>0.044992000000000004</v>
      </c>
      <c r="D17" s="80">
        <f>D$16*(1-Input!$B$14)</f>
        <v>0.044156</v>
      </c>
      <c r="E17" s="80">
        <f>E$16*(1-Input!$B$14)</f>
        <v>0.04788</v>
      </c>
      <c r="F17" s="80">
        <f>F$16*(1-Input!$B$14)</f>
        <v>0.052820000000000006</v>
      </c>
      <c r="G17" s="80">
        <f>G$16*(1-Input!$B$14)</f>
        <v>0.05578399999999999</v>
      </c>
      <c r="H17" s="80">
        <f>H$16*(1-Input!$B$14)</f>
        <v>0.057303999999999994</v>
      </c>
      <c r="I17" s="80">
        <f>I$16*(1-Input!$B$14)</f>
        <v>0.058824</v>
      </c>
      <c r="J17" s="80">
        <f>J$16*(1-Input!$B$14)</f>
        <v>0.05928</v>
      </c>
      <c r="K17" s="80">
        <f>K$16*(1-Input!$B$14)</f>
        <v>0.05928</v>
      </c>
      <c r="L17" s="80">
        <f>L$16*(1-Input!$B$14)</f>
        <v>0.05928</v>
      </c>
      <c r="M17" s="80">
        <f>M$16*(1-Input!$B$14)</f>
        <v>0.05928</v>
      </c>
      <c r="N17" s="80">
        <f>N$16*(1-Input!$B$14)</f>
        <v>0.05928</v>
      </c>
      <c r="O17" s="80">
        <f>O$16*(1-Input!$B$14)</f>
        <v>0.05928</v>
      </c>
      <c r="P17" s="80">
        <f>P$16*(1-Input!$B$14)</f>
        <v>0.05928</v>
      </c>
      <c r="Q17" s="80">
        <f>Q$16*(1-Input!$B$14)</f>
        <v>0.05928</v>
      </c>
      <c r="R17" s="80">
        <f>R$16*(1-Input!$B$14)</f>
        <v>0.0608</v>
      </c>
      <c r="S17" s="80">
        <f>S$16*(1-Input!$B$14)</f>
        <v>0.06232</v>
      </c>
      <c r="T17" s="80">
        <f>T$16*(1-Input!$B$14)</f>
        <v>0.06308</v>
      </c>
      <c r="U17" s="80">
        <f>U$16*(1-Input!$B$14)</f>
        <v>0.06308</v>
      </c>
      <c r="V17" s="80">
        <f>V$16*(1-Input!$B$14)</f>
        <v>0.06308</v>
      </c>
      <c r="W17" s="80">
        <f>W$16*(1-Input!$B$14)</f>
        <v>0.06308</v>
      </c>
      <c r="X17" s="80">
        <f>X$16*(1-Input!$B$14)</f>
        <v>0.06308</v>
      </c>
      <c r="Y17" s="80">
        <f>Y$16*(1-Input!$B$14)</f>
        <v>0.06308</v>
      </c>
      <c r="Z17" s="80">
        <f>Z$16*(1-Input!$B$14)</f>
        <v>0.06308</v>
      </c>
      <c r="AA17" s="80">
        <f>AA$16*(1-Input!$B$14)</f>
        <v>0.06308</v>
      </c>
      <c r="AB17" s="80">
        <f>AB$16*(1-Input!$B$14)</f>
        <v>0.06308</v>
      </c>
      <c r="AC17" s="80">
        <f>AC$16*(1-Input!$B$14)</f>
        <v>0.06308</v>
      </c>
      <c r="AD17" s="80">
        <f>AD$16*(1-Input!$B$14)</f>
        <v>0.06308</v>
      </c>
      <c r="AE17" s="80">
        <f>AE$16*(1-Input!$B$14)</f>
        <v>0.06308</v>
      </c>
      <c r="AF17" s="80">
        <f>AF$16*(1-Input!$B$14)</f>
        <v>0.06308</v>
      </c>
      <c r="AG17" s="80">
        <f>AG$16*(1-Input!$B$14)</f>
        <v>0.06308</v>
      </c>
      <c r="AH17" s="80">
        <f>AH$16*(1-Input!$B$14)</f>
        <v>0.06308</v>
      </c>
      <c r="AI17" s="80">
        <f>AI$16*(1-Input!$B$14)</f>
        <v>0.06308</v>
      </c>
      <c r="AJ17" s="80">
        <f>AJ$16*(1-Input!$B$14)</f>
        <v>0.06308</v>
      </c>
      <c r="AK17" s="80">
        <f>AK$16*(1-Input!$B$14)</f>
        <v>0.06308</v>
      </c>
      <c r="AL17" s="80">
        <f>AL$16*(1-Input!$B$14)</f>
        <v>0.06308</v>
      </c>
      <c r="AM17" s="80">
        <f>AM$16*(1-Input!$B$14)</f>
        <v>0.06308</v>
      </c>
      <c r="AN17" s="80">
        <f>AN$16*(1-Input!$B$14)</f>
        <v>0.06308</v>
      </c>
      <c r="AO17" s="80">
        <f>AO$16*(1-Input!$B$14)</f>
        <v>0.06308</v>
      </c>
      <c r="AP17" s="80">
        <f>AP$16*(1-Input!$B$14)</f>
        <v>0.06308</v>
      </c>
      <c r="AQ17" s="80">
        <f>AQ$16*(1-Input!$B$14)</f>
        <v>0.06308</v>
      </c>
      <c r="AR17" s="80">
        <f>AR$16*(1-Input!$B$14)</f>
        <v>0.06308</v>
      </c>
      <c r="AS17" s="80">
        <f>AS$16*(1-Input!$B$14)</f>
        <v>0.06308</v>
      </c>
      <c r="AT17" s="80">
        <f>AT$16*(1-Input!$B$14)</f>
        <v>0.06308</v>
      </c>
      <c r="AU17" s="80">
        <f>AU$16*(1-Input!$B$14)</f>
        <v>0.06308</v>
      </c>
      <c r="AV17" s="80">
        <f>AV$16*(1-Input!$B$14)</f>
        <v>0.06308</v>
      </c>
      <c r="AW17" s="80">
        <f>AW$16*(1-Input!$B$14)</f>
        <v>0.06308</v>
      </c>
      <c r="AX17" s="80">
        <f>AX$16*(1-Input!$B$14)</f>
        <v>0.06308</v>
      </c>
      <c r="AY17" s="80">
        <f>AY$16*(1-Input!$B$14)</f>
        <v>0.06308</v>
      </c>
      <c r="AZ17" s="80">
        <f>AZ$16*(1-Input!$B$14)</f>
        <v>0.06308</v>
      </c>
      <c r="BA17" s="80">
        <f>BA$16*(1-Input!$B$14)</f>
        <v>0.06308</v>
      </c>
      <c r="BB17" s="80">
        <f>BB$16*(1-Input!$B$14)</f>
        <v>0.06308</v>
      </c>
      <c r="BC17" s="80">
        <f>BC$16*(1-Input!$B$14)</f>
        <v>0.06308</v>
      </c>
      <c r="BD17" s="80">
        <f>BD$16*(1-Input!$B$14)</f>
        <v>0.06308</v>
      </c>
      <c r="BE17" s="80">
        <f>BE$16*(1-Input!$B$14)</f>
        <v>0.06308</v>
      </c>
      <c r="BF17" s="80">
        <f>BF$16*(1-Input!$B$14)</f>
        <v>0.06308</v>
      </c>
      <c r="BG17" s="80">
        <f>BG$16*(1-Input!$B$14)</f>
        <v>0.06308</v>
      </c>
      <c r="BH17" s="80">
        <f>BH$16*(1-Input!$B$14)</f>
        <v>0.06308</v>
      </c>
      <c r="BI17" s="80">
        <f>BI$16*(1-Input!$B$14)</f>
        <v>0.06308</v>
      </c>
      <c r="BJ17" s="80">
        <f>BJ$16*(1-Input!$B$14)</f>
        <v>0.06308</v>
      </c>
      <c r="BK17" s="80">
        <f>BK$16*(1-Input!$B$14)</f>
        <v>0.06308</v>
      </c>
      <c r="BL17" s="80">
        <f>BL$16*(1-Input!$B$14)</f>
        <v>0.06308</v>
      </c>
      <c r="BM17" s="80">
        <f>BM$16*(1-Input!$B$14)</f>
        <v>0.06308</v>
      </c>
      <c r="BN17" s="80">
        <f>BN$16*(1-Input!$B$14)</f>
        <v>0.06308</v>
      </c>
      <c r="BO17" s="80">
        <f>BO$16*(1-Input!$B$14)</f>
        <v>0.06308</v>
      </c>
      <c r="BP17" s="80">
        <f>BP$16*(1-Input!$B$14)</f>
        <v>0.06308</v>
      </c>
      <c r="BQ17" s="80">
        <f>BQ$16*(1-Input!$B$14)</f>
        <v>0.06308</v>
      </c>
      <c r="BR17" s="80">
        <f>BR$16*(1-Input!$B$14)</f>
        <v>0.06308</v>
      </c>
      <c r="BS17" s="80">
        <f>BS$16*(1-Input!$B$14)</f>
        <v>0.06308</v>
      </c>
      <c r="BT17" s="80">
        <f>BT$16*(1-Input!$B$14)</f>
        <v>0.06308</v>
      </c>
      <c r="BU17" s="80">
        <f>BU$16*(1-Input!$B$14)</f>
        <v>0.06308</v>
      </c>
      <c r="BV17" s="80">
        <f>BV$16*(1-Input!$B$14)</f>
        <v>0.06308</v>
      </c>
      <c r="BW17" s="80">
        <f>BW$16*(1-Input!$B$14)</f>
        <v>0.06308</v>
      </c>
      <c r="BX17" s="80">
        <f>BX$16*(1-Input!$B$14)</f>
        <v>0.06308</v>
      </c>
      <c r="BY17" s="80">
        <f>BY$16*(1-Input!$B$14)</f>
        <v>0.06308</v>
      </c>
      <c r="BZ17" s="80">
        <f>BZ$16*(1-Input!$B$14)</f>
        <v>0.06308</v>
      </c>
      <c r="CA17" s="80">
        <f>CA$16*(1-Input!$B$14)</f>
        <v>0.06308</v>
      </c>
      <c r="CB17" s="80">
        <f>CB$16*(1-Input!$B$14)</f>
        <v>0.06308</v>
      </c>
      <c r="CC17" s="80">
        <f>CC$16*(1-Input!$B$14)</f>
        <v>0.06308</v>
      </c>
      <c r="CD17" s="80">
        <f>CD$16*(1-Input!$B$14)</f>
        <v>0.06308</v>
      </c>
      <c r="CE17" s="80">
        <f>CE$16*(1-Input!$B$14)</f>
        <v>0.06308</v>
      </c>
      <c r="CF17" s="80">
        <f>CF$16*(1-Input!$B$14)</f>
        <v>0.06308</v>
      </c>
      <c r="CG17" s="80">
        <f>CG$16*(1-Input!$B$14)</f>
        <v>0.06308</v>
      </c>
      <c r="CH17" s="80">
        <f>CH$16*(1-Input!$B$14)</f>
        <v>0.06308</v>
      </c>
      <c r="CI17" s="80">
        <f>CI$16*(1-Input!$B$14)</f>
        <v>0.06308</v>
      </c>
      <c r="CJ17" s="80">
        <f>CJ$16*(1-Input!$B$14)</f>
        <v>0.06308</v>
      </c>
      <c r="CK17" s="80">
        <f>CK$16*(1-Input!$B$14)</f>
        <v>0.06308</v>
      </c>
      <c r="CL17" s="80">
        <f>CL$16*(1-Input!$B$14)</f>
        <v>0.06308</v>
      </c>
      <c r="CM17" s="80">
        <f>CM$16*(1-Input!$B$14)</f>
        <v>0.06308</v>
      </c>
      <c r="CN17" s="80">
        <f>CN$16*(1-Input!$B$14)</f>
        <v>0.06308</v>
      </c>
      <c r="CO17" s="80">
        <f>CO$16*(1-Input!$B$14)</f>
        <v>0.06308</v>
      </c>
      <c r="CP17" s="80">
        <f>CP$16*(1-Input!$B$14)</f>
        <v>0.06308</v>
      </c>
      <c r="CQ17" s="80">
        <f>CQ$16*(1-Input!$B$14)</f>
        <v>0.06308</v>
      </c>
      <c r="CR17" s="80">
        <f>CR$16*(1-Input!$B$14)</f>
        <v>0.06308</v>
      </c>
      <c r="CS17" s="80">
        <f>CS$16*(1-Input!$B$14)</f>
        <v>0.06308</v>
      </c>
      <c r="CT17" s="80">
        <f>CT$16*(1-Input!$B$14)</f>
        <v>0.06308</v>
      </c>
      <c r="CU17" s="80">
        <f>CU$16*(1-Input!$B$14)</f>
        <v>0.06308</v>
      </c>
      <c r="CV17" s="80">
        <f>CV$16*(1-Input!$B$14)</f>
        <v>0.06308</v>
      </c>
      <c r="CW17" s="80">
        <f>CW$16*(1-Input!$B$14)</f>
        <v>0.06308</v>
      </c>
      <c r="CX17" s="80">
        <f>CX$16*(1-Input!$B$14)</f>
        <v>0.06308</v>
      </c>
      <c r="CY17" s="80">
        <f>CY$16*(1-Input!$B$14)</f>
        <v>0.06308</v>
      </c>
      <c r="CZ17" s="80">
        <f>CZ$16*(1-Input!$B$14)</f>
        <v>0.06308</v>
      </c>
      <c r="DA17" s="80">
        <f>DA$16*(1-Input!$B$14)</f>
        <v>0.06308</v>
      </c>
      <c r="DB17" s="80">
        <f>DB$16*(1-Input!$B$14)</f>
        <v>0.06308</v>
      </c>
      <c r="DC17" s="80">
        <f>DC$16*(1-Input!$B$14)</f>
        <v>0.06308</v>
      </c>
      <c r="DD17" s="80">
        <f>DD$16*(1-Input!$B$14)</f>
        <v>0.06308</v>
      </c>
      <c r="DE17" s="80">
        <f>DE$16*(1-Input!$B$14)</f>
        <v>0.06308</v>
      </c>
      <c r="DF17" s="80">
        <f>DF$16*(1-Input!$B$14)</f>
        <v>0.06308</v>
      </c>
      <c r="DG17" s="80">
        <f>DG$16*(1-Input!$B$14)</f>
        <v>0.06308</v>
      </c>
      <c r="DH17" s="80">
        <f>DH$16*(1-Input!$B$14)</f>
        <v>0.06308</v>
      </c>
      <c r="DI17" s="80">
        <f>DI$16*(1-Input!$B$14)</f>
        <v>0.06308</v>
      </c>
      <c r="DJ17" s="80">
        <f>DJ$16*(1-Input!$B$14)</f>
        <v>0.06308</v>
      </c>
      <c r="DK17" s="80">
        <f>DK$16*(1-Input!$B$14)</f>
        <v>0.06308</v>
      </c>
      <c r="DL17" s="80">
        <f>DL$16*(1-Input!$B$14)</f>
        <v>0.06308</v>
      </c>
      <c r="DM17" s="80">
        <f>DM$16*(1-Input!$B$14)</f>
        <v>0.06308</v>
      </c>
      <c r="DN17" s="80">
        <f>DN$16*(1-Input!$B$14)</f>
        <v>0.06308</v>
      </c>
      <c r="DO17" s="80">
        <f>DO$16*(1-Input!$B$14)</f>
        <v>0.06308</v>
      </c>
      <c r="DP17" s="80">
        <f>DP$16*(1-Input!$B$14)</f>
        <v>0.06308</v>
      </c>
      <c r="DQ17" s="80">
        <f>DQ$16*(1-Input!$B$14)</f>
        <v>0.06308</v>
      </c>
      <c r="DR17" s="80">
        <f>DR$16*(1-Input!$B$14)</f>
        <v>0.06308</v>
      </c>
      <c r="DS17" s="80">
        <f>DS$16*(1-Input!$B$14)</f>
        <v>0.06308</v>
      </c>
      <c r="DT17" s="80">
        <f>DT$16*(1-Input!$B$14)</f>
        <v>0.06308</v>
      </c>
      <c r="DU17" s="80">
        <f>DU$16*(1-Input!$B$14)</f>
        <v>0.06308</v>
      </c>
      <c r="DV17" s="80">
        <f>DV$16*(1-Input!$B$14)</f>
        <v>0.06308</v>
      </c>
      <c r="DW17" s="80">
        <f>DW$16*(1-Input!$B$14)</f>
        <v>0.06308</v>
      </c>
      <c r="DX17" s="80">
        <f>DX$16*(1-Input!$B$14)</f>
        <v>0.06308</v>
      </c>
      <c r="DY17" s="80">
        <f>DY$16*(1-Input!$B$14)</f>
        <v>0.06308</v>
      </c>
      <c r="DZ17" s="80">
        <f>DZ$16*(1-Input!$B$14)</f>
        <v>0.06308</v>
      </c>
      <c r="EA17" s="80">
        <f>EA$16*(1-Input!$B$14)</f>
        <v>0.06308</v>
      </c>
      <c r="EB17" s="80">
        <f>EB$16*(1-Input!$B$14)</f>
        <v>0.06308</v>
      </c>
      <c r="EC17" s="80">
        <f>EC$16*(1-Input!$B$14)</f>
        <v>0.06308</v>
      </c>
      <c r="ED17" s="80">
        <f>ED$16*(1-Input!$B$14)</f>
        <v>0.06308</v>
      </c>
      <c r="EE17" s="80">
        <f>EE$16*(1-Input!$B$14)</f>
        <v>0.06308</v>
      </c>
      <c r="EF17" s="80">
        <f>EF$16*(1-Input!$B$14)</f>
        <v>0.06308</v>
      </c>
      <c r="EG17" s="80">
        <f>EG$16*(1-Input!$B$14)</f>
        <v>0.06308</v>
      </c>
      <c r="EH17" s="80">
        <f>EH$16*(1-Input!$B$14)</f>
        <v>0.06308</v>
      </c>
      <c r="EI17" s="80">
        <f>EI$16*(1-Input!$B$14)</f>
        <v>0.06308</v>
      </c>
      <c r="EJ17" s="80">
        <f>EJ$16*(1-Input!$B$14)</f>
        <v>0.06308</v>
      </c>
      <c r="EK17" s="80">
        <f>EK$16*(1-Input!$B$14)</f>
        <v>0.06308</v>
      </c>
      <c r="EL17" s="80">
        <f>EL$16*(1-Input!$B$14)</f>
        <v>0.06308</v>
      </c>
      <c r="EM17" s="80">
        <f>EM$16*(1-Input!$B$14)</f>
        <v>0.06308</v>
      </c>
      <c r="EN17" s="80">
        <f>EN$16*(1-Input!$B$14)</f>
        <v>0.06308</v>
      </c>
      <c r="EO17" s="80">
        <f>EO$16*(1-Input!$B$14)</f>
        <v>0.06308</v>
      </c>
      <c r="EP17" s="80">
        <f>EP$16*(1-Input!$B$14)</f>
        <v>0.06308</v>
      </c>
      <c r="EQ17" s="80">
        <f>EQ$16*(1-Input!$B$14)</f>
        <v>0.06308</v>
      </c>
      <c r="ER17" s="80">
        <f>ER$16*(1-Input!$B$14)</f>
        <v>0.06308</v>
      </c>
      <c r="ES17" s="80">
        <f>ES$16*(1-Input!$B$14)</f>
        <v>0.06308</v>
      </c>
      <c r="ET17" s="80">
        <f>ET$16*(1-Input!$B$14)</f>
        <v>0.06308</v>
      </c>
      <c r="EU17" s="80">
        <f>EU$16*(1-Input!$B$14)</f>
        <v>0.06308</v>
      </c>
      <c r="EV17" s="80">
        <f>EV$16*(1-Input!$B$14)</f>
        <v>0.06308</v>
      </c>
      <c r="EW17" s="80">
        <f>EW$16*(1-Input!$B$14)</f>
        <v>0.06308</v>
      </c>
      <c r="EX17" s="80">
        <f>EX$16*(1-Input!$B$14)</f>
        <v>0.06308</v>
      </c>
      <c r="EY17" s="80">
        <f>EY$16*(1-Input!$B$14)</f>
        <v>0.06308</v>
      </c>
      <c r="EZ17" s="80">
        <f>EZ$16*(1-Input!$B$14)</f>
        <v>0.06308</v>
      </c>
      <c r="FA17" s="80">
        <f>FA$16*(1-Input!$B$14)</f>
        <v>0.06308</v>
      </c>
      <c r="FB17" s="80">
        <f>FB$16*(1-Input!$B$14)</f>
        <v>0.06308</v>
      </c>
      <c r="FC17" s="80">
        <f>FC$16*(1-Input!$B$14)</f>
        <v>0.06308</v>
      </c>
      <c r="FD17" s="80">
        <f>FD$16*(1-Input!$B$14)</f>
        <v>0.06308</v>
      </c>
      <c r="FE17" s="80">
        <f>FE$16*(1-Input!$B$14)</f>
        <v>0.06308</v>
      </c>
      <c r="FF17" s="80">
        <f>FF$16*(1-Input!$B$14)</f>
        <v>0.06308</v>
      </c>
      <c r="FG17" s="80">
        <f>FG$16*(1-Input!$B$14)</f>
        <v>0.06308</v>
      </c>
      <c r="FH17" s="80">
        <f>FH$16*(1-Input!$B$14)</f>
        <v>0.06308</v>
      </c>
      <c r="FI17" s="80">
        <f>FI$16*(1-Input!$B$14)</f>
        <v>0.06308</v>
      </c>
      <c r="FJ17" s="80">
        <f>FJ$16*(1-Input!$B$14)</f>
        <v>0.06308</v>
      </c>
      <c r="FK17" s="80">
        <f>FK$16*(1-Input!$B$14)</f>
        <v>0.06308</v>
      </c>
      <c r="FL17" s="80">
        <f>FL$16*(1-Input!$B$14)</f>
        <v>0.06308</v>
      </c>
      <c r="FM17" s="80">
        <f>FM$16*(1-Input!$B$14)</f>
        <v>0.06308</v>
      </c>
      <c r="FN17" s="80">
        <f>FN$16*(1-Input!$B$14)</f>
        <v>0.06308</v>
      </c>
      <c r="FO17" s="80">
        <f>FO$16*(1-Input!$B$14)</f>
        <v>0.06308</v>
      </c>
      <c r="FP17" s="80">
        <f>FP$16*(1-Input!$B$14)</f>
        <v>0.06308</v>
      </c>
      <c r="FQ17" s="80">
        <f>FQ$16*(1-Input!$B$14)</f>
        <v>0.06308</v>
      </c>
      <c r="FR17" s="80">
        <f>FR$16*(1-Input!$B$14)</f>
        <v>0.06308</v>
      </c>
      <c r="FS17" s="80">
        <f>FS$16*(1-Input!$B$14)</f>
        <v>0.06308</v>
      </c>
      <c r="FT17" s="80">
        <f>FT$16*(1-Input!$B$14)</f>
        <v>0.06308</v>
      </c>
      <c r="FU17" s="80">
        <f>FU$16*(1-Input!$B$14)</f>
        <v>0.06308</v>
      </c>
      <c r="FV17" s="80">
        <f>FV$16*(1-Input!$B$14)</f>
        <v>0.06308</v>
      </c>
      <c r="FW17" s="80">
        <f>FW$16*(1-Input!$B$14)</f>
        <v>0.06308</v>
      </c>
      <c r="FX17" s="80">
        <f>FX$16*(1-Input!$B$14)</f>
        <v>0.06308</v>
      </c>
      <c r="FY17" s="80">
        <f>FY$16*(1-Input!$B$14)</f>
        <v>0.06308</v>
      </c>
      <c r="FZ17" s="80">
        <f>FZ$16*(1-Input!$B$14)</f>
        <v>0.06308</v>
      </c>
      <c r="GA17" s="80">
        <f>GA$16*(1-Input!$B$14)</f>
        <v>0.06308</v>
      </c>
      <c r="GB17" s="80">
        <f>GB$16*(1-Input!$B$14)</f>
        <v>0.06308</v>
      </c>
      <c r="GC17" s="80">
        <f>GC$16*(1-Input!$B$14)</f>
        <v>0.06308</v>
      </c>
      <c r="GD17" s="80">
        <f>GD$16*(1-Input!$B$14)</f>
        <v>0.06308</v>
      </c>
      <c r="GE17" s="80">
        <f>GE$16*(1-Input!$B$14)</f>
        <v>0.06308</v>
      </c>
      <c r="GF17" s="80">
        <f>GF$16*(1-Input!$B$14)</f>
        <v>0.06308</v>
      </c>
      <c r="GG17" s="80">
        <f>GG$16*(1-Input!$B$14)</f>
        <v>0.06308</v>
      </c>
      <c r="GH17" s="80">
        <f>GH$16*(1-Input!$B$14)</f>
        <v>0.06308</v>
      </c>
      <c r="GI17" s="80">
        <f>GI$16*(1-Input!$B$14)</f>
        <v>0.06308</v>
      </c>
      <c r="GJ17" s="80">
        <f>GJ$16*(1-Input!$B$14)</f>
        <v>0.06308</v>
      </c>
      <c r="GK17" s="80">
        <f>GK$16*(1-Input!$B$14)</f>
        <v>0.06308</v>
      </c>
      <c r="GL17" s="80">
        <f>GL$16*(1-Input!$B$14)</f>
        <v>0.06308</v>
      </c>
      <c r="GM17" s="80">
        <f>GM$16*(1-Input!$B$14)</f>
        <v>0.06308</v>
      </c>
      <c r="GN17" s="80">
        <f>GN$16*(1-Input!$B$14)</f>
        <v>0.06308</v>
      </c>
    </row>
    <row r="18" spans="1:196" ht="12.75">
      <c r="A18" s="68" t="s">
        <v>214</v>
      </c>
      <c r="B18" s="73"/>
      <c r="C18" s="73">
        <f>1/(1+C$17)</f>
        <v>0.9569451249387556</v>
      </c>
      <c r="D18" s="73">
        <f aca="true" t="shared" si="12" ref="D18:BO18">1/(1+D$17)</f>
        <v>0.9577112998440845</v>
      </c>
      <c r="E18" s="73">
        <f t="shared" si="12"/>
        <v>0.9543077451616598</v>
      </c>
      <c r="F18" s="73">
        <f t="shared" si="12"/>
        <v>0.9498299804335023</v>
      </c>
      <c r="G18" s="73">
        <f t="shared" si="12"/>
        <v>0.9471634349450266</v>
      </c>
      <c r="H18" s="73">
        <f t="shared" si="12"/>
        <v>0.9458017750807715</v>
      </c>
      <c r="I18" s="73">
        <f t="shared" si="12"/>
        <v>0.9444440246915446</v>
      </c>
      <c r="J18" s="73">
        <f t="shared" si="12"/>
        <v>0.9440374594063893</v>
      </c>
      <c r="K18" s="73">
        <f t="shared" si="12"/>
        <v>0.9440374594063893</v>
      </c>
      <c r="L18" s="73">
        <f t="shared" si="12"/>
        <v>0.9440374594063893</v>
      </c>
      <c r="M18" s="73">
        <f t="shared" si="12"/>
        <v>0.9440374594063893</v>
      </c>
      <c r="N18" s="73">
        <f t="shared" si="12"/>
        <v>0.9440374594063893</v>
      </c>
      <c r="O18" s="73">
        <f t="shared" si="12"/>
        <v>0.9440374594063893</v>
      </c>
      <c r="P18" s="73">
        <f t="shared" si="12"/>
        <v>0.9440374594063893</v>
      </c>
      <c r="Q18" s="73">
        <f t="shared" si="12"/>
        <v>0.9440374594063893</v>
      </c>
      <c r="R18" s="73">
        <f t="shared" si="12"/>
        <v>0.942684766214178</v>
      </c>
      <c r="S18" s="73">
        <f t="shared" si="12"/>
        <v>0.9413359439716846</v>
      </c>
      <c r="T18" s="73">
        <f t="shared" si="12"/>
        <v>0.940662979267788</v>
      </c>
      <c r="U18" s="73">
        <f t="shared" si="12"/>
        <v>0.940662979267788</v>
      </c>
      <c r="V18" s="73">
        <f t="shared" si="12"/>
        <v>0.940662979267788</v>
      </c>
      <c r="W18" s="73">
        <f t="shared" si="12"/>
        <v>0.940662979267788</v>
      </c>
      <c r="X18" s="73">
        <f t="shared" si="12"/>
        <v>0.940662979267788</v>
      </c>
      <c r="Y18" s="73">
        <f t="shared" si="12"/>
        <v>0.940662979267788</v>
      </c>
      <c r="Z18" s="73">
        <f t="shared" si="12"/>
        <v>0.940662979267788</v>
      </c>
      <c r="AA18" s="73">
        <f t="shared" si="12"/>
        <v>0.940662979267788</v>
      </c>
      <c r="AB18" s="73">
        <f t="shared" si="12"/>
        <v>0.940662979267788</v>
      </c>
      <c r="AC18" s="73">
        <f t="shared" si="12"/>
        <v>0.940662979267788</v>
      </c>
      <c r="AD18" s="73">
        <f t="shared" si="12"/>
        <v>0.940662979267788</v>
      </c>
      <c r="AE18" s="73">
        <f t="shared" si="12"/>
        <v>0.940662979267788</v>
      </c>
      <c r="AF18" s="73">
        <f t="shared" si="12"/>
        <v>0.940662979267788</v>
      </c>
      <c r="AG18" s="73">
        <f t="shared" si="12"/>
        <v>0.940662979267788</v>
      </c>
      <c r="AH18" s="73">
        <f t="shared" si="12"/>
        <v>0.940662979267788</v>
      </c>
      <c r="AI18" s="73">
        <f t="shared" si="12"/>
        <v>0.940662979267788</v>
      </c>
      <c r="AJ18" s="73">
        <f t="shared" si="12"/>
        <v>0.940662979267788</v>
      </c>
      <c r="AK18" s="73">
        <f t="shared" si="12"/>
        <v>0.940662979267788</v>
      </c>
      <c r="AL18" s="73">
        <f t="shared" si="12"/>
        <v>0.940662979267788</v>
      </c>
      <c r="AM18" s="73">
        <f t="shared" si="12"/>
        <v>0.940662979267788</v>
      </c>
      <c r="AN18" s="73">
        <f t="shared" si="12"/>
        <v>0.940662979267788</v>
      </c>
      <c r="AO18" s="73">
        <f t="shared" si="12"/>
        <v>0.940662979267788</v>
      </c>
      <c r="AP18" s="73">
        <f t="shared" si="12"/>
        <v>0.940662979267788</v>
      </c>
      <c r="AQ18" s="73">
        <f t="shared" si="12"/>
        <v>0.940662979267788</v>
      </c>
      <c r="AR18" s="73">
        <f t="shared" si="12"/>
        <v>0.940662979267788</v>
      </c>
      <c r="AS18" s="73">
        <f t="shared" si="12"/>
        <v>0.940662979267788</v>
      </c>
      <c r="AT18" s="73">
        <f t="shared" si="12"/>
        <v>0.940662979267788</v>
      </c>
      <c r="AU18" s="73">
        <f t="shared" si="12"/>
        <v>0.940662979267788</v>
      </c>
      <c r="AV18" s="73">
        <f t="shared" si="12"/>
        <v>0.940662979267788</v>
      </c>
      <c r="AW18" s="73">
        <f t="shared" si="12"/>
        <v>0.940662979267788</v>
      </c>
      <c r="AX18" s="73">
        <f t="shared" si="12"/>
        <v>0.940662979267788</v>
      </c>
      <c r="AY18" s="73">
        <f t="shared" si="12"/>
        <v>0.940662979267788</v>
      </c>
      <c r="AZ18" s="73">
        <f t="shared" si="12"/>
        <v>0.940662979267788</v>
      </c>
      <c r="BA18" s="73">
        <f t="shared" si="12"/>
        <v>0.940662979267788</v>
      </c>
      <c r="BB18" s="73">
        <f t="shared" si="12"/>
        <v>0.940662979267788</v>
      </c>
      <c r="BC18" s="73">
        <f t="shared" si="12"/>
        <v>0.940662979267788</v>
      </c>
      <c r="BD18" s="73">
        <f t="shared" si="12"/>
        <v>0.940662979267788</v>
      </c>
      <c r="BE18" s="73">
        <f t="shared" si="12"/>
        <v>0.940662979267788</v>
      </c>
      <c r="BF18" s="73">
        <f t="shared" si="12"/>
        <v>0.940662979267788</v>
      </c>
      <c r="BG18" s="73">
        <f t="shared" si="12"/>
        <v>0.940662979267788</v>
      </c>
      <c r="BH18" s="73">
        <f t="shared" si="12"/>
        <v>0.940662979267788</v>
      </c>
      <c r="BI18" s="73">
        <f t="shared" si="12"/>
        <v>0.940662979267788</v>
      </c>
      <c r="BJ18" s="73">
        <f t="shared" si="12"/>
        <v>0.940662979267788</v>
      </c>
      <c r="BK18" s="73">
        <f t="shared" si="12"/>
        <v>0.940662979267788</v>
      </c>
      <c r="BL18" s="73">
        <f t="shared" si="12"/>
        <v>0.940662979267788</v>
      </c>
      <c r="BM18" s="73">
        <f t="shared" si="12"/>
        <v>0.940662979267788</v>
      </c>
      <c r="BN18" s="73">
        <f t="shared" si="12"/>
        <v>0.940662979267788</v>
      </c>
      <c r="BO18" s="73">
        <f t="shared" si="12"/>
        <v>0.940662979267788</v>
      </c>
      <c r="BP18" s="73">
        <f aca="true" t="shared" si="13" ref="BP18:EA18">1/(1+BP$17)</f>
        <v>0.940662979267788</v>
      </c>
      <c r="BQ18" s="73">
        <f t="shared" si="13"/>
        <v>0.940662979267788</v>
      </c>
      <c r="BR18" s="73">
        <f t="shared" si="13"/>
        <v>0.940662979267788</v>
      </c>
      <c r="BS18" s="73">
        <f t="shared" si="13"/>
        <v>0.940662979267788</v>
      </c>
      <c r="BT18" s="73">
        <f t="shared" si="13"/>
        <v>0.940662979267788</v>
      </c>
      <c r="BU18" s="73">
        <f t="shared" si="13"/>
        <v>0.940662979267788</v>
      </c>
      <c r="BV18" s="73">
        <f t="shared" si="13"/>
        <v>0.940662979267788</v>
      </c>
      <c r="BW18" s="73">
        <f t="shared" si="13"/>
        <v>0.940662979267788</v>
      </c>
      <c r="BX18" s="73">
        <f t="shared" si="13"/>
        <v>0.940662979267788</v>
      </c>
      <c r="BY18" s="73">
        <f t="shared" si="13"/>
        <v>0.940662979267788</v>
      </c>
      <c r="BZ18" s="73">
        <f t="shared" si="13"/>
        <v>0.940662979267788</v>
      </c>
      <c r="CA18" s="73">
        <f t="shared" si="13"/>
        <v>0.940662979267788</v>
      </c>
      <c r="CB18" s="73">
        <f t="shared" si="13"/>
        <v>0.940662979267788</v>
      </c>
      <c r="CC18" s="73">
        <f t="shared" si="13"/>
        <v>0.940662979267788</v>
      </c>
      <c r="CD18" s="73">
        <f t="shared" si="13"/>
        <v>0.940662979267788</v>
      </c>
      <c r="CE18" s="73">
        <f t="shared" si="13"/>
        <v>0.940662979267788</v>
      </c>
      <c r="CF18" s="73">
        <f t="shared" si="13"/>
        <v>0.940662979267788</v>
      </c>
      <c r="CG18" s="73">
        <f t="shared" si="13"/>
        <v>0.940662979267788</v>
      </c>
      <c r="CH18" s="73">
        <f t="shared" si="13"/>
        <v>0.940662979267788</v>
      </c>
      <c r="CI18" s="73">
        <f t="shared" si="13"/>
        <v>0.940662979267788</v>
      </c>
      <c r="CJ18" s="73">
        <f t="shared" si="13"/>
        <v>0.940662979267788</v>
      </c>
      <c r="CK18" s="73">
        <f t="shared" si="13"/>
        <v>0.940662979267788</v>
      </c>
      <c r="CL18" s="73">
        <f t="shared" si="13"/>
        <v>0.940662979267788</v>
      </c>
      <c r="CM18" s="73">
        <f t="shared" si="13"/>
        <v>0.940662979267788</v>
      </c>
      <c r="CN18" s="73">
        <f t="shared" si="13"/>
        <v>0.940662979267788</v>
      </c>
      <c r="CO18" s="73">
        <f t="shared" si="13"/>
        <v>0.940662979267788</v>
      </c>
      <c r="CP18" s="73">
        <f t="shared" si="13"/>
        <v>0.940662979267788</v>
      </c>
      <c r="CQ18" s="73">
        <f t="shared" si="13"/>
        <v>0.940662979267788</v>
      </c>
      <c r="CR18" s="73">
        <f t="shared" si="13"/>
        <v>0.940662979267788</v>
      </c>
      <c r="CS18" s="73">
        <f t="shared" si="13"/>
        <v>0.940662979267788</v>
      </c>
      <c r="CT18" s="73">
        <f t="shared" si="13"/>
        <v>0.940662979267788</v>
      </c>
      <c r="CU18" s="73">
        <f t="shared" si="13"/>
        <v>0.940662979267788</v>
      </c>
      <c r="CV18" s="73">
        <f t="shared" si="13"/>
        <v>0.940662979267788</v>
      </c>
      <c r="CW18" s="73">
        <f t="shared" si="13"/>
        <v>0.940662979267788</v>
      </c>
      <c r="CX18" s="73">
        <f t="shared" si="13"/>
        <v>0.940662979267788</v>
      </c>
      <c r="CY18" s="73">
        <f t="shared" si="13"/>
        <v>0.940662979267788</v>
      </c>
      <c r="CZ18" s="73">
        <f t="shared" si="13"/>
        <v>0.940662979267788</v>
      </c>
      <c r="DA18" s="73">
        <f t="shared" si="13"/>
        <v>0.940662979267788</v>
      </c>
      <c r="DB18" s="73">
        <f t="shared" si="13"/>
        <v>0.940662979267788</v>
      </c>
      <c r="DC18" s="73">
        <f t="shared" si="13"/>
        <v>0.940662979267788</v>
      </c>
      <c r="DD18" s="73">
        <f t="shared" si="13"/>
        <v>0.940662979267788</v>
      </c>
      <c r="DE18" s="73">
        <f t="shared" si="13"/>
        <v>0.940662979267788</v>
      </c>
      <c r="DF18" s="73">
        <f t="shared" si="13"/>
        <v>0.940662979267788</v>
      </c>
      <c r="DG18" s="73">
        <f t="shared" si="13"/>
        <v>0.940662979267788</v>
      </c>
      <c r="DH18" s="73">
        <f t="shared" si="13"/>
        <v>0.940662979267788</v>
      </c>
      <c r="DI18" s="73">
        <f t="shared" si="13"/>
        <v>0.940662979267788</v>
      </c>
      <c r="DJ18" s="73">
        <f t="shared" si="13"/>
        <v>0.940662979267788</v>
      </c>
      <c r="DK18" s="73">
        <f t="shared" si="13"/>
        <v>0.940662979267788</v>
      </c>
      <c r="DL18" s="73">
        <f t="shared" si="13"/>
        <v>0.940662979267788</v>
      </c>
      <c r="DM18" s="73">
        <f t="shared" si="13"/>
        <v>0.940662979267788</v>
      </c>
      <c r="DN18" s="73">
        <f t="shared" si="13"/>
        <v>0.940662979267788</v>
      </c>
      <c r="DO18" s="73">
        <f t="shared" si="13"/>
        <v>0.940662979267788</v>
      </c>
      <c r="DP18" s="73">
        <f t="shared" si="13"/>
        <v>0.940662979267788</v>
      </c>
      <c r="DQ18" s="73">
        <f t="shared" si="13"/>
        <v>0.940662979267788</v>
      </c>
      <c r="DR18" s="73">
        <f t="shared" si="13"/>
        <v>0.940662979267788</v>
      </c>
      <c r="DS18" s="73">
        <f t="shared" si="13"/>
        <v>0.940662979267788</v>
      </c>
      <c r="DT18" s="73">
        <f t="shared" si="13"/>
        <v>0.940662979267788</v>
      </c>
      <c r="DU18" s="73">
        <f t="shared" si="13"/>
        <v>0.940662979267788</v>
      </c>
      <c r="DV18" s="73">
        <f t="shared" si="13"/>
        <v>0.940662979267788</v>
      </c>
      <c r="DW18" s="73">
        <f t="shared" si="13"/>
        <v>0.940662979267788</v>
      </c>
      <c r="DX18" s="73">
        <f t="shared" si="13"/>
        <v>0.940662979267788</v>
      </c>
      <c r="DY18" s="73">
        <f t="shared" si="13"/>
        <v>0.940662979267788</v>
      </c>
      <c r="DZ18" s="73">
        <f t="shared" si="13"/>
        <v>0.940662979267788</v>
      </c>
      <c r="EA18" s="73">
        <f t="shared" si="13"/>
        <v>0.940662979267788</v>
      </c>
      <c r="EB18" s="73">
        <f aca="true" t="shared" si="14" ref="EB18:GM18">1/(1+EB$17)</f>
        <v>0.940662979267788</v>
      </c>
      <c r="EC18" s="73">
        <f t="shared" si="14"/>
        <v>0.940662979267788</v>
      </c>
      <c r="ED18" s="73">
        <f t="shared" si="14"/>
        <v>0.940662979267788</v>
      </c>
      <c r="EE18" s="73">
        <f t="shared" si="14"/>
        <v>0.940662979267788</v>
      </c>
      <c r="EF18" s="73">
        <f t="shared" si="14"/>
        <v>0.940662979267788</v>
      </c>
      <c r="EG18" s="73">
        <f t="shared" si="14"/>
        <v>0.940662979267788</v>
      </c>
      <c r="EH18" s="73">
        <f t="shared" si="14"/>
        <v>0.940662979267788</v>
      </c>
      <c r="EI18" s="73">
        <f t="shared" si="14"/>
        <v>0.940662979267788</v>
      </c>
      <c r="EJ18" s="73">
        <f t="shared" si="14"/>
        <v>0.940662979267788</v>
      </c>
      <c r="EK18" s="73">
        <f t="shared" si="14"/>
        <v>0.940662979267788</v>
      </c>
      <c r="EL18" s="73">
        <f t="shared" si="14"/>
        <v>0.940662979267788</v>
      </c>
      <c r="EM18" s="73">
        <f t="shared" si="14"/>
        <v>0.940662979267788</v>
      </c>
      <c r="EN18" s="73">
        <f t="shared" si="14"/>
        <v>0.940662979267788</v>
      </c>
      <c r="EO18" s="73">
        <f t="shared" si="14"/>
        <v>0.940662979267788</v>
      </c>
      <c r="EP18" s="73">
        <f t="shared" si="14"/>
        <v>0.940662979267788</v>
      </c>
      <c r="EQ18" s="73">
        <f t="shared" si="14"/>
        <v>0.940662979267788</v>
      </c>
      <c r="ER18" s="73">
        <f t="shared" si="14"/>
        <v>0.940662979267788</v>
      </c>
      <c r="ES18" s="73">
        <f t="shared" si="14"/>
        <v>0.940662979267788</v>
      </c>
      <c r="ET18" s="73">
        <f t="shared" si="14"/>
        <v>0.940662979267788</v>
      </c>
      <c r="EU18" s="73">
        <f t="shared" si="14"/>
        <v>0.940662979267788</v>
      </c>
      <c r="EV18" s="73">
        <f t="shared" si="14"/>
        <v>0.940662979267788</v>
      </c>
      <c r="EW18" s="73">
        <f t="shared" si="14"/>
        <v>0.940662979267788</v>
      </c>
      <c r="EX18" s="73">
        <f t="shared" si="14"/>
        <v>0.940662979267788</v>
      </c>
      <c r="EY18" s="73">
        <f t="shared" si="14"/>
        <v>0.940662979267788</v>
      </c>
      <c r="EZ18" s="73">
        <f t="shared" si="14"/>
        <v>0.940662979267788</v>
      </c>
      <c r="FA18" s="73">
        <f t="shared" si="14"/>
        <v>0.940662979267788</v>
      </c>
      <c r="FB18" s="73">
        <f t="shared" si="14"/>
        <v>0.940662979267788</v>
      </c>
      <c r="FC18" s="73">
        <f t="shared" si="14"/>
        <v>0.940662979267788</v>
      </c>
      <c r="FD18" s="73">
        <f t="shared" si="14"/>
        <v>0.940662979267788</v>
      </c>
      <c r="FE18" s="73">
        <f t="shared" si="14"/>
        <v>0.940662979267788</v>
      </c>
      <c r="FF18" s="73">
        <f t="shared" si="14"/>
        <v>0.940662979267788</v>
      </c>
      <c r="FG18" s="73">
        <f t="shared" si="14"/>
        <v>0.940662979267788</v>
      </c>
      <c r="FH18" s="73">
        <f t="shared" si="14"/>
        <v>0.940662979267788</v>
      </c>
      <c r="FI18" s="73">
        <f t="shared" si="14"/>
        <v>0.940662979267788</v>
      </c>
      <c r="FJ18" s="73">
        <f t="shared" si="14"/>
        <v>0.940662979267788</v>
      </c>
      <c r="FK18" s="73">
        <f t="shared" si="14"/>
        <v>0.940662979267788</v>
      </c>
      <c r="FL18" s="73">
        <f t="shared" si="14"/>
        <v>0.940662979267788</v>
      </c>
      <c r="FM18" s="73">
        <f t="shared" si="14"/>
        <v>0.940662979267788</v>
      </c>
      <c r="FN18" s="73">
        <f t="shared" si="14"/>
        <v>0.940662979267788</v>
      </c>
      <c r="FO18" s="73">
        <f t="shared" si="14"/>
        <v>0.940662979267788</v>
      </c>
      <c r="FP18" s="73">
        <f t="shared" si="14"/>
        <v>0.940662979267788</v>
      </c>
      <c r="FQ18" s="73">
        <f t="shared" si="14"/>
        <v>0.940662979267788</v>
      </c>
      <c r="FR18" s="73">
        <f t="shared" si="14"/>
        <v>0.940662979267788</v>
      </c>
      <c r="FS18" s="73">
        <f t="shared" si="14"/>
        <v>0.940662979267788</v>
      </c>
      <c r="FT18" s="73">
        <f t="shared" si="14"/>
        <v>0.940662979267788</v>
      </c>
      <c r="FU18" s="73">
        <f t="shared" si="14"/>
        <v>0.940662979267788</v>
      </c>
      <c r="FV18" s="73">
        <f t="shared" si="14"/>
        <v>0.940662979267788</v>
      </c>
      <c r="FW18" s="73">
        <f t="shared" si="14"/>
        <v>0.940662979267788</v>
      </c>
      <c r="FX18" s="73">
        <f t="shared" si="14"/>
        <v>0.940662979267788</v>
      </c>
      <c r="FY18" s="73">
        <f t="shared" si="14"/>
        <v>0.940662979267788</v>
      </c>
      <c r="FZ18" s="73">
        <f t="shared" si="14"/>
        <v>0.940662979267788</v>
      </c>
      <c r="GA18" s="73">
        <f t="shared" si="14"/>
        <v>0.940662979267788</v>
      </c>
      <c r="GB18" s="73">
        <f t="shared" si="14"/>
        <v>0.940662979267788</v>
      </c>
      <c r="GC18" s="73">
        <f t="shared" si="14"/>
        <v>0.940662979267788</v>
      </c>
      <c r="GD18" s="73">
        <f t="shared" si="14"/>
        <v>0.940662979267788</v>
      </c>
      <c r="GE18" s="73">
        <f t="shared" si="14"/>
        <v>0.940662979267788</v>
      </c>
      <c r="GF18" s="73">
        <f t="shared" si="14"/>
        <v>0.940662979267788</v>
      </c>
      <c r="GG18" s="73">
        <f t="shared" si="14"/>
        <v>0.940662979267788</v>
      </c>
      <c r="GH18" s="73">
        <f t="shared" si="14"/>
        <v>0.940662979267788</v>
      </c>
      <c r="GI18" s="73">
        <f t="shared" si="14"/>
        <v>0.940662979267788</v>
      </c>
      <c r="GJ18" s="73">
        <f t="shared" si="14"/>
        <v>0.940662979267788</v>
      </c>
      <c r="GK18" s="73">
        <f t="shared" si="14"/>
        <v>0.940662979267788</v>
      </c>
      <c r="GL18" s="73">
        <f t="shared" si="14"/>
        <v>0.940662979267788</v>
      </c>
      <c r="GM18" s="73">
        <f t="shared" si="14"/>
        <v>0.940662979267788</v>
      </c>
      <c r="GN18" s="73">
        <f>1/(1+GN$17)</f>
        <v>0.940662979267788</v>
      </c>
    </row>
    <row r="19" spans="1:196" ht="12.75">
      <c r="A19" s="68" t="s">
        <v>207</v>
      </c>
      <c r="B19" s="73"/>
      <c r="C19" s="79">
        <f>(C$17/26)/((1+C$17)^(1/26)-1)-1</f>
        <v>0.021466013375009307</v>
      </c>
      <c r="D19" s="79">
        <f aca="true" t="shared" si="15" ref="D19:BO19">(D$17/26)/((1+D$17)^(1/26)-1)-1</f>
        <v>0.02107009193759901</v>
      </c>
      <c r="E19" s="79">
        <f t="shared" si="15"/>
        <v>0.022832905008680626</v>
      </c>
      <c r="F19" s="79">
        <f t="shared" si="15"/>
        <v>0.02516801211449482</v>
      </c>
      <c r="G19" s="79">
        <f t="shared" si="15"/>
        <v>0.026567270005324328</v>
      </c>
      <c r="H19" s="79">
        <f t="shared" si="15"/>
        <v>0.02728431497424033</v>
      </c>
      <c r="I19" s="79">
        <f t="shared" si="15"/>
        <v>0.028001006249623872</v>
      </c>
      <c r="J19" s="79">
        <f t="shared" si="15"/>
        <v>0.028215944775693114</v>
      </c>
      <c r="K19" s="79">
        <f t="shared" si="15"/>
        <v>0.028215944775693114</v>
      </c>
      <c r="L19" s="79">
        <f t="shared" si="15"/>
        <v>0.028215944775693114</v>
      </c>
      <c r="M19" s="79">
        <f t="shared" si="15"/>
        <v>0.028215944775693114</v>
      </c>
      <c r="N19" s="79">
        <f t="shared" si="15"/>
        <v>0.028215944775693114</v>
      </c>
      <c r="O19" s="79">
        <f t="shared" si="15"/>
        <v>0.028215944775693114</v>
      </c>
      <c r="P19" s="79">
        <f t="shared" si="15"/>
        <v>0.028215944775693114</v>
      </c>
      <c r="Q19" s="79">
        <f t="shared" si="15"/>
        <v>0.028215944775693114</v>
      </c>
      <c r="R19" s="79">
        <f t="shared" si="15"/>
        <v>0.028932177385402325</v>
      </c>
      <c r="S19" s="79">
        <f t="shared" si="15"/>
        <v>0.029648058045388614</v>
      </c>
      <c r="T19" s="79">
        <f t="shared" si="15"/>
        <v>0.030005866629795985</v>
      </c>
      <c r="U19" s="79">
        <f t="shared" si="15"/>
        <v>0.030005866629795985</v>
      </c>
      <c r="V19" s="79">
        <f t="shared" si="15"/>
        <v>0.030005866629795985</v>
      </c>
      <c r="W19" s="79">
        <f t="shared" si="15"/>
        <v>0.030005866629795985</v>
      </c>
      <c r="X19" s="79">
        <f t="shared" si="15"/>
        <v>0.030005866629795985</v>
      </c>
      <c r="Y19" s="79">
        <f t="shared" si="15"/>
        <v>0.030005866629795985</v>
      </c>
      <c r="Z19" s="79">
        <f t="shared" si="15"/>
        <v>0.030005866629795985</v>
      </c>
      <c r="AA19" s="79">
        <f t="shared" si="15"/>
        <v>0.030005866629795985</v>
      </c>
      <c r="AB19" s="79">
        <f t="shared" si="15"/>
        <v>0.030005866629795985</v>
      </c>
      <c r="AC19" s="79">
        <f t="shared" si="15"/>
        <v>0.030005866629795985</v>
      </c>
      <c r="AD19" s="79">
        <f t="shared" si="15"/>
        <v>0.030005866629795985</v>
      </c>
      <c r="AE19" s="79">
        <f t="shared" si="15"/>
        <v>0.030005866629795985</v>
      </c>
      <c r="AF19" s="79">
        <f t="shared" si="15"/>
        <v>0.030005866629795985</v>
      </c>
      <c r="AG19" s="79">
        <f t="shared" si="15"/>
        <v>0.030005866629795985</v>
      </c>
      <c r="AH19" s="79">
        <f t="shared" si="15"/>
        <v>0.030005866629795985</v>
      </c>
      <c r="AI19" s="79">
        <f t="shared" si="15"/>
        <v>0.030005866629795985</v>
      </c>
      <c r="AJ19" s="79">
        <f t="shared" si="15"/>
        <v>0.030005866629795985</v>
      </c>
      <c r="AK19" s="79">
        <f t="shared" si="15"/>
        <v>0.030005866629795985</v>
      </c>
      <c r="AL19" s="79">
        <f t="shared" si="15"/>
        <v>0.030005866629795985</v>
      </c>
      <c r="AM19" s="79">
        <f t="shared" si="15"/>
        <v>0.030005866629795985</v>
      </c>
      <c r="AN19" s="79">
        <f t="shared" si="15"/>
        <v>0.030005866629795985</v>
      </c>
      <c r="AO19" s="79">
        <f t="shared" si="15"/>
        <v>0.030005866629795985</v>
      </c>
      <c r="AP19" s="79">
        <f t="shared" si="15"/>
        <v>0.030005866629795985</v>
      </c>
      <c r="AQ19" s="79">
        <f t="shared" si="15"/>
        <v>0.030005866629795985</v>
      </c>
      <c r="AR19" s="79">
        <f t="shared" si="15"/>
        <v>0.030005866629795985</v>
      </c>
      <c r="AS19" s="79">
        <f t="shared" si="15"/>
        <v>0.030005866629795985</v>
      </c>
      <c r="AT19" s="79">
        <f t="shared" si="15"/>
        <v>0.030005866629795985</v>
      </c>
      <c r="AU19" s="79">
        <f t="shared" si="15"/>
        <v>0.030005866629795985</v>
      </c>
      <c r="AV19" s="79">
        <f t="shared" si="15"/>
        <v>0.030005866629795985</v>
      </c>
      <c r="AW19" s="79">
        <f t="shared" si="15"/>
        <v>0.030005866629795985</v>
      </c>
      <c r="AX19" s="79">
        <f t="shared" si="15"/>
        <v>0.030005866629795985</v>
      </c>
      <c r="AY19" s="79">
        <f t="shared" si="15"/>
        <v>0.030005866629795985</v>
      </c>
      <c r="AZ19" s="79">
        <f t="shared" si="15"/>
        <v>0.030005866629795985</v>
      </c>
      <c r="BA19" s="79">
        <f t="shared" si="15"/>
        <v>0.030005866629795985</v>
      </c>
      <c r="BB19" s="79">
        <f t="shared" si="15"/>
        <v>0.030005866629795985</v>
      </c>
      <c r="BC19" s="79">
        <f t="shared" si="15"/>
        <v>0.030005866629795985</v>
      </c>
      <c r="BD19" s="79">
        <f t="shared" si="15"/>
        <v>0.030005866629795985</v>
      </c>
      <c r="BE19" s="79">
        <f t="shared" si="15"/>
        <v>0.030005866629795985</v>
      </c>
      <c r="BF19" s="79">
        <f t="shared" si="15"/>
        <v>0.030005866629795985</v>
      </c>
      <c r="BG19" s="79">
        <f t="shared" si="15"/>
        <v>0.030005866629795985</v>
      </c>
      <c r="BH19" s="79">
        <f t="shared" si="15"/>
        <v>0.030005866629795985</v>
      </c>
      <c r="BI19" s="79">
        <f t="shared" si="15"/>
        <v>0.030005866629795985</v>
      </c>
      <c r="BJ19" s="79">
        <f t="shared" si="15"/>
        <v>0.030005866629795985</v>
      </c>
      <c r="BK19" s="79">
        <f t="shared" si="15"/>
        <v>0.030005866629795985</v>
      </c>
      <c r="BL19" s="79">
        <f t="shared" si="15"/>
        <v>0.030005866629795985</v>
      </c>
      <c r="BM19" s="79">
        <f t="shared" si="15"/>
        <v>0.030005866629795985</v>
      </c>
      <c r="BN19" s="79">
        <f t="shared" si="15"/>
        <v>0.030005866629795985</v>
      </c>
      <c r="BO19" s="79">
        <f t="shared" si="15"/>
        <v>0.030005866629795985</v>
      </c>
      <c r="BP19" s="79">
        <f aca="true" t="shared" si="16" ref="BP19:EA19">(BP$17/26)/((1+BP$17)^(1/26)-1)-1</f>
        <v>0.030005866629795985</v>
      </c>
      <c r="BQ19" s="79">
        <f t="shared" si="16"/>
        <v>0.030005866629795985</v>
      </c>
      <c r="BR19" s="79">
        <f t="shared" si="16"/>
        <v>0.030005866629795985</v>
      </c>
      <c r="BS19" s="79">
        <f t="shared" si="16"/>
        <v>0.030005866629795985</v>
      </c>
      <c r="BT19" s="79">
        <f t="shared" si="16"/>
        <v>0.030005866629795985</v>
      </c>
      <c r="BU19" s="79">
        <f t="shared" si="16"/>
        <v>0.030005866629795985</v>
      </c>
      <c r="BV19" s="79">
        <f t="shared" si="16"/>
        <v>0.030005866629795985</v>
      </c>
      <c r="BW19" s="79">
        <f t="shared" si="16"/>
        <v>0.030005866629795985</v>
      </c>
      <c r="BX19" s="79">
        <f t="shared" si="16"/>
        <v>0.030005866629795985</v>
      </c>
      <c r="BY19" s="79">
        <f t="shared" si="16"/>
        <v>0.030005866629795985</v>
      </c>
      <c r="BZ19" s="79">
        <f t="shared" si="16"/>
        <v>0.030005866629795985</v>
      </c>
      <c r="CA19" s="79">
        <f t="shared" si="16"/>
        <v>0.030005866629795985</v>
      </c>
      <c r="CB19" s="79">
        <f t="shared" si="16"/>
        <v>0.030005866629795985</v>
      </c>
      <c r="CC19" s="79">
        <f t="shared" si="16"/>
        <v>0.030005866629795985</v>
      </c>
      <c r="CD19" s="79">
        <f t="shared" si="16"/>
        <v>0.030005866629795985</v>
      </c>
      <c r="CE19" s="79">
        <f t="shared" si="16"/>
        <v>0.030005866629795985</v>
      </c>
      <c r="CF19" s="79">
        <f t="shared" si="16"/>
        <v>0.030005866629795985</v>
      </c>
      <c r="CG19" s="79">
        <f t="shared" si="16"/>
        <v>0.030005866629795985</v>
      </c>
      <c r="CH19" s="79">
        <f t="shared" si="16"/>
        <v>0.030005866629795985</v>
      </c>
      <c r="CI19" s="79">
        <f t="shared" si="16"/>
        <v>0.030005866629795985</v>
      </c>
      <c r="CJ19" s="79">
        <f t="shared" si="16"/>
        <v>0.030005866629795985</v>
      </c>
      <c r="CK19" s="79">
        <f t="shared" si="16"/>
        <v>0.030005866629795985</v>
      </c>
      <c r="CL19" s="79">
        <f t="shared" si="16"/>
        <v>0.030005866629795985</v>
      </c>
      <c r="CM19" s="79">
        <f t="shared" si="16"/>
        <v>0.030005866629795985</v>
      </c>
      <c r="CN19" s="79">
        <f t="shared" si="16"/>
        <v>0.030005866629795985</v>
      </c>
      <c r="CO19" s="79">
        <f t="shared" si="16"/>
        <v>0.030005866629795985</v>
      </c>
      <c r="CP19" s="79">
        <f t="shared" si="16"/>
        <v>0.030005866629795985</v>
      </c>
      <c r="CQ19" s="79">
        <f t="shared" si="16"/>
        <v>0.030005866629795985</v>
      </c>
      <c r="CR19" s="79">
        <f t="shared" si="16"/>
        <v>0.030005866629795985</v>
      </c>
      <c r="CS19" s="79">
        <f t="shared" si="16"/>
        <v>0.030005866629795985</v>
      </c>
      <c r="CT19" s="79">
        <f t="shared" si="16"/>
        <v>0.030005866629795985</v>
      </c>
      <c r="CU19" s="79">
        <f t="shared" si="16"/>
        <v>0.030005866629795985</v>
      </c>
      <c r="CV19" s="79">
        <f t="shared" si="16"/>
        <v>0.030005866629795985</v>
      </c>
      <c r="CW19" s="79">
        <f t="shared" si="16"/>
        <v>0.030005866629795985</v>
      </c>
      <c r="CX19" s="79">
        <f t="shared" si="16"/>
        <v>0.030005866629795985</v>
      </c>
      <c r="CY19" s="79">
        <f t="shared" si="16"/>
        <v>0.030005866629795985</v>
      </c>
      <c r="CZ19" s="79">
        <f t="shared" si="16"/>
        <v>0.030005866629795985</v>
      </c>
      <c r="DA19" s="79">
        <f t="shared" si="16"/>
        <v>0.030005866629795985</v>
      </c>
      <c r="DB19" s="79">
        <f t="shared" si="16"/>
        <v>0.030005866629795985</v>
      </c>
      <c r="DC19" s="79">
        <f t="shared" si="16"/>
        <v>0.030005866629795985</v>
      </c>
      <c r="DD19" s="79">
        <f t="shared" si="16"/>
        <v>0.030005866629795985</v>
      </c>
      <c r="DE19" s="79">
        <f t="shared" si="16"/>
        <v>0.030005866629795985</v>
      </c>
      <c r="DF19" s="79">
        <f t="shared" si="16"/>
        <v>0.030005866629795985</v>
      </c>
      <c r="DG19" s="79">
        <f t="shared" si="16"/>
        <v>0.030005866629795985</v>
      </c>
      <c r="DH19" s="79">
        <f t="shared" si="16"/>
        <v>0.030005866629795985</v>
      </c>
      <c r="DI19" s="79">
        <f t="shared" si="16"/>
        <v>0.030005866629795985</v>
      </c>
      <c r="DJ19" s="79">
        <f t="shared" si="16"/>
        <v>0.030005866629795985</v>
      </c>
      <c r="DK19" s="79">
        <f t="shared" si="16"/>
        <v>0.030005866629795985</v>
      </c>
      <c r="DL19" s="79">
        <f t="shared" si="16"/>
        <v>0.030005866629795985</v>
      </c>
      <c r="DM19" s="79">
        <f t="shared" si="16"/>
        <v>0.030005866629795985</v>
      </c>
      <c r="DN19" s="79">
        <f t="shared" si="16"/>
        <v>0.030005866629795985</v>
      </c>
      <c r="DO19" s="79">
        <f t="shared" si="16"/>
        <v>0.030005866629795985</v>
      </c>
      <c r="DP19" s="79">
        <f t="shared" si="16"/>
        <v>0.030005866629795985</v>
      </c>
      <c r="DQ19" s="79">
        <f t="shared" si="16"/>
        <v>0.030005866629795985</v>
      </c>
      <c r="DR19" s="79">
        <f t="shared" si="16"/>
        <v>0.030005866629795985</v>
      </c>
      <c r="DS19" s="79">
        <f t="shared" si="16"/>
        <v>0.030005866629795985</v>
      </c>
      <c r="DT19" s="79">
        <f t="shared" si="16"/>
        <v>0.030005866629795985</v>
      </c>
      <c r="DU19" s="79">
        <f t="shared" si="16"/>
        <v>0.030005866629795985</v>
      </c>
      <c r="DV19" s="79">
        <f t="shared" si="16"/>
        <v>0.030005866629795985</v>
      </c>
      <c r="DW19" s="79">
        <f t="shared" si="16"/>
        <v>0.030005866629795985</v>
      </c>
      <c r="DX19" s="79">
        <f t="shared" si="16"/>
        <v>0.030005866629795985</v>
      </c>
      <c r="DY19" s="79">
        <f t="shared" si="16"/>
        <v>0.030005866629795985</v>
      </c>
      <c r="DZ19" s="79">
        <f t="shared" si="16"/>
        <v>0.030005866629795985</v>
      </c>
      <c r="EA19" s="79">
        <f t="shared" si="16"/>
        <v>0.030005866629795985</v>
      </c>
      <c r="EB19" s="79">
        <f aca="true" t="shared" si="17" ref="EB19:GM19">(EB$17/26)/((1+EB$17)^(1/26)-1)-1</f>
        <v>0.030005866629795985</v>
      </c>
      <c r="EC19" s="79">
        <f t="shared" si="17"/>
        <v>0.030005866629795985</v>
      </c>
      <c r="ED19" s="79">
        <f t="shared" si="17"/>
        <v>0.030005866629795985</v>
      </c>
      <c r="EE19" s="79">
        <f t="shared" si="17"/>
        <v>0.030005866629795985</v>
      </c>
      <c r="EF19" s="79">
        <f t="shared" si="17"/>
        <v>0.030005866629795985</v>
      </c>
      <c r="EG19" s="79">
        <f t="shared" si="17"/>
        <v>0.030005866629795985</v>
      </c>
      <c r="EH19" s="79">
        <f t="shared" si="17"/>
        <v>0.030005866629795985</v>
      </c>
      <c r="EI19" s="79">
        <f t="shared" si="17"/>
        <v>0.030005866629795985</v>
      </c>
      <c r="EJ19" s="79">
        <f t="shared" si="17"/>
        <v>0.030005866629795985</v>
      </c>
      <c r="EK19" s="79">
        <f t="shared" si="17"/>
        <v>0.030005866629795985</v>
      </c>
      <c r="EL19" s="79">
        <f t="shared" si="17"/>
        <v>0.030005866629795985</v>
      </c>
      <c r="EM19" s="79">
        <f t="shared" si="17"/>
        <v>0.030005866629795985</v>
      </c>
      <c r="EN19" s="79">
        <f t="shared" si="17"/>
        <v>0.030005866629795985</v>
      </c>
      <c r="EO19" s="79">
        <f t="shared" si="17"/>
        <v>0.030005866629795985</v>
      </c>
      <c r="EP19" s="79">
        <f t="shared" si="17"/>
        <v>0.030005866629795985</v>
      </c>
      <c r="EQ19" s="79">
        <f t="shared" si="17"/>
        <v>0.030005866629795985</v>
      </c>
      <c r="ER19" s="79">
        <f t="shared" si="17"/>
        <v>0.030005866629795985</v>
      </c>
      <c r="ES19" s="79">
        <f t="shared" si="17"/>
        <v>0.030005866629795985</v>
      </c>
      <c r="ET19" s="79">
        <f t="shared" si="17"/>
        <v>0.030005866629795985</v>
      </c>
      <c r="EU19" s="79">
        <f t="shared" si="17"/>
        <v>0.030005866629795985</v>
      </c>
      <c r="EV19" s="79">
        <f t="shared" si="17"/>
        <v>0.030005866629795985</v>
      </c>
      <c r="EW19" s="79">
        <f t="shared" si="17"/>
        <v>0.030005866629795985</v>
      </c>
      <c r="EX19" s="79">
        <f t="shared" si="17"/>
        <v>0.030005866629795985</v>
      </c>
      <c r="EY19" s="79">
        <f t="shared" si="17"/>
        <v>0.030005866629795985</v>
      </c>
      <c r="EZ19" s="79">
        <f t="shared" si="17"/>
        <v>0.030005866629795985</v>
      </c>
      <c r="FA19" s="79">
        <f t="shared" si="17"/>
        <v>0.030005866629795985</v>
      </c>
      <c r="FB19" s="79">
        <f t="shared" si="17"/>
        <v>0.030005866629795985</v>
      </c>
      <c r="FC19" s="79">
        <f t="shared" si="17"/>
        <v>0.030005866629795985</v>
      </c>
      <c r="FD19" s="79">
        <f t="shared" si="17"/>
        <v>0.030005866629795985</v>
      </c>
      <c r="FE19" s="79">
        <f t="shared" si="17"/>
        <v>0.030005866629795985</v>
      </c>
      <c r="FF19" s="79">
        <f t="shared" si="17"/>
        <v>0.030005866629795985</v>
      </c>
      <c r="FG19" s="79">
        <f t="shared" si="17"/>
        <v>0.030005866629795985</v>
      </c>
      <c r="FH19" s="79">
        <f t="shared" si="17"/>
        <v>0.030005866629795985</v>
      </c>
      <c r="FI19" s="79">
        <f t="shared" si="17"/>
        <v>0.030005866629795985</v>
      </c>
      <c r="FJ19" s="79">
        <f t="shared" si="17"/>
        <v>0.030005866629795985</v>
      </c>
      <c r="FK19" s="79">
        <f t="shared" si="17"/>
        <v>0.030005866629795985</v>
      </c>
      <c r="FL19" s="79">
        <f t="shared" si="17"/>
        <v>0.030005866629795985</v>
      </c>
      <c r="FM19" s="79">
        <f t="shared" si="17"/>
        <v>0.030005866629795985</v>
      </c>
      <c r="FN19" s="79">
        <f t="shared" si="17"/>
        <v>0.030005866629795985</v>
      </c>
      <c r="FO19" s="79">
        <f t="shared" si="17"/>
        <v>0.030005866629795985</v>
      </c>
      <c r="FP19" s="79">
        <f t="shared" si="17"/>
        <v>0.030005866629795985</v>
      </c>
      <c r="FQ19" s="79">
        <f t="shared" si="17"/>
        <v>0.030005866629795985</v>
      </c>
      <c r="FR19" s="79">
        <f t="shared" si="17"/>
        <v>0.030005866629795985</v>
      </c>
      <c r="FS19" s="79">
        <f t="shared" si="17"/>
        <v>0.030005866629795985</v>
      </c>
      <c r="FT19" s="79">
        <f t="shared" si="17"/>
        <v>0.030005866629795985</v>
      </c>
      <c r="FU19" s="79">
        <f t="shared" si="17"/>
        <v>0.030005866629795985</v>
      </c>
      <c r="FV19" s="79">
        <f t="shared" si="17"/>
        <v>0.030005866629795985</v>
      </c>
      <c r="FW19" s="79">
        <f t="shared" si="17"/>
        <v>0.030005866629795985</v>
      </c>
      <c r="FX19" s="79">
        <f t="shared" si="17"/>
        <v>0.030005866629795985</v>
      </c>
      <c r="FY19" s="79">
        <f t="shared" si="17"/>
        <v>0.030005866629795985</v>
      </c>
      <c r="FZ19" s="79">
        <f t="shared" si="17"/>
        <v>0.030005866629795985</v>
      </c>
      <c r="GA19" s="79">
        <f t="shared" si="17"/>
        <v>0.030005866629795985</v>
      </c>
      <c r="GB19" s="79">
        <f t="shared" si="17"/>
        <v>0.030005866629795985</v>
      </c>
      <c r="GC19" s="79">
        <f t="shared" si="17"/>
        <v>0.030005866629795985</v>
      </c>
      <c r="GD19" s="79">
        <f t="shared" si="17"/>
        <v>0.030005866629795985</v>
      </c>
      <c r="GE19" s="79">
        <f t="shared" si="17"/>
        <v>0.030005866629795985</v>
      </c>
      <c r="GF19" s="79">
        <f t="shared" si="17"/>
        <v>0.030005866629795985</v>
      </c>
      <c r="GG19" s="79">
        <f t="shared" si="17"/>
        <v>0.030005866629795985</v>
      </c>
      <c r="GH19" s="79">
        <f t="shared" si="17"/>
        <v>0.030005866629795985</v>
      </c>
      <c r="GI19" s="79">
        <f t="shared" si="17"/>
        <v>0.030005866629795985</v>
      </c>
      <c r="GJ19" s="79">
        <f t="shared" si="17"/>
        <v>0.030005866629795985</v>
      </c>
      <c r="GK19" s="79">
        <f t="shared" si="17"/>
        <v>0.030005866629795985</v>
      </c>
      <c r="GL19" s="79">
        <f t="shared" si="17"/>
        <v>0.030005866629795985</v>
      </c>
      <c r="GM19" s="79">
        <f t="shared" si="17"/>
        <v>0.030005866629795985</v>
      </c>
      <c r="GN19" s="79">
        <f>(GN$17/26)/((1+GN$17)^(1/26)-1)-1</f>
        <v>0.030005866629795985</v>
      </c>
    </row>
    <row r="20" spans="1:196" ht="12.75">
      <c r="A20" s="68" t="s">
        <v>208</v>
      </c>
      <c r="B20" s="73"/>
      <c r="C20" s="73">
        <f>1+C$19</f>
        <v>1.0214660133750093</v>
      </c>
      <c r="D20" s="73">
        <f aca="true" t="shared" si="18" ref="D20:BO20">1+D$19</f>
        <v>1.021070091937599</v>
      </c>
      <c r="E20" s="73">
        <f t="shared" si="18"/>
        <v>1.0228329050086806</v>
      </c>
      <c r="F20" s="73">
        <f t="shared" si="18"/>
        <v>1.0251680121144948</v>
      </c>
      <c r="G20" s="73">
        <f t="shared" si="18"/>
        <v>1.0265672700053243</v>
      </c>
      <c r="H20" s="73">
        <f t="shared" si="18"/>
        <v>1.0272843149742403</v>
      </c>
      <c r="I20" s="73">
        <f t="shared" si="18"/>
        <v>1.0280010062496239</v>
      </c>
      <c r="J20" s="73">
        <f t="shared" si="18"/>
        <v>1.0282159447756931</v>
      </c>
      <c r="K20" s="73">
        <f t="shared" si="18"/>
        <v>1.0282159447756931</v>
      </c>
      <c r="L20" s="73">
        <f t="shared" si="18"/>
        <v>1.0282159447756931</v>
      </c>
      <c r="M20" s="73">
        <f t="shared" si="18"/>
        <v>1.0282159447756931</v>
      </c>
      <c r="N20" s="73">
        <f t="shared" si="18"/>
        <v>1.0282159447756931</v>
      </c>
      <c r="O20" s="73">
        <f t="shared" si="18"/>
        <v>1.0282159447756931</v>
      </c>
      <c r="P20" s="73">
        <f t="shared" si="18"/>
        <v>1.0282159447756931</v>
      </c>
      <c r="Q20" s="73">
        <f t="shared" si="18"/>
        <v>1.0282159447756931</v>
      </c>
      <c r="R20" s="73">
        <f t="shared" si="18"/>
        <v>1.0289321773854023</v>
      </c>
      <c r="S20" s="73">
        <f t="shared" si="18"/>
        <v>1.0296480580453886</v>
      </c>
      <c r="T20" s="73">
        <f t="shared" si="18"/>
        <v>1.030005866629796</v>
      </c>
      <c r="U20" s="73">
        <f t="shared" si="18"/>
        <v>1.030005866629796</v>
      </c>
      <c r="V20" s="73">
        <f t="shared" si="18"/>
        <v>1.030005866629796</v>
      </c>
      <c r="W20" s="73">
        <f t="shared" si="18"/>
        <v>1.030005866629796</v>
      </c>
      <c r="X20" s="73">
        <f t="shared" si="18"/>
        <v>1.030005866629796</v>
      </c>
      <c r="Y20" s="73">
        <f t="shared" si="18"/>
        <v>1.030005866629796</v>
      </c>
      <c r="Z20" s="73">
        <f t="shared" si="18"/>
        <v>1.030005866629796</v>
      </c>
      <c r="AA20" s="73">
        <f t="shared" si="18"/>
        <v>1.030005866629796</v>
      </c>
      <c r="AB20" s="73">
        <f t="shared" si="18"/>
        <v>1.030005866629796</v>
      </c>
      <c r="AC20" s="73">
        <f t="shared" si="18"/>
        <v>1.030005866629796</v>
      </c>
      <c r="AD20" s="73">
        <f t="shared" si="18"/>
        <v>1.030005866629796</v>
      </c>
      <c r="AE20" s="73">
        <f t="shared" si="18"/>
        <v>1.030005866629796</v>
      </c>
      <c r="AF20" s="73">
        <f t="shared" si="18"/>
        <v>1.030005866629796</v>
      </c>
      <c r="AG20" s="73">
        <f t="shared" si="18"/>
        <v>1.030005866629796</v>
      </c>
      <c r="AH20" s="73">
        <f t="shared" si="18"/>
        <v>1.030005866629796</v>
      </c>
      <c r="AI20" s="73">
        <f t="shared" si="18"/>
        <v>1.030005866629796</v>
      </c>
      <c r="AJ20" s="73">
        <f t="shared" si="18"/>
        <v>1.030005866629796</v>
      </c>
      <c r="AK20" s="73">
        <f t="shared" si="18"/>
        <v>1.030005866629796</v>
      </c>
      <c r="AL20" s="73">
        <f t="shared" si="18"/>
        <v>1.030005866629796</v>
      </c>
      <c r="AM20" s="73">
        <f t="shared" si="18"/>
        <v>1.030005866629796</v>
      </c>
      <c r="AN20" s="73">
        <f t="shared" si="18"/>
        <v>1.030005866629796</v>
      </c>
      <c r="AO20" s="73">
        <f t="shared" si="18"/>
        <v>1.030005866629796</v>
      </c>
      <c r="AP20" s="73">
        <f t="shared" si="18"/>
        <v>1.030005866629796</v>
      </c>
      <c r="AQ20" s="73">
        <f t="shared" si="18"/>
        <v>1.030005866629796</v>
      </c>
      <c r="AR20" s="73">
        <f t="shared" si="18"/>
        <v>1.030005866629796</v>
      </c>
      <c r="AS20" s="73">
        <f t="shared" si="18"/>
        <v>1.030005866629796</v>
      </c>
      <c r="AT20" s="73">
        <f t="shared" si="18"/>
        <v>1.030005866629796</v>
      </c>
      <c r="AU20" s="73">
        <f t="shared" si="18"/>
        <v>1.030005866629796</v>
      </c>
      <c r="AV20" s="73">
        <f t="shared" si="18"/>
        <v>1.030005866629796</v>
      </c>
      <c r="AW20" s="73">
        <f t="shared" si="18"/>
        <v>1.030005866629796</v>
      </c>
      <c r="AX20" s="73">
        <f t="shared" si="18"/>
        <v>1.030005866629796</v>
      </c>
      <c r="AY20" s="73">
        <f t="shared" si="18"/>
        <v>1.030005866629796</v>
      </c>
      <c r="AZ20" s="73">
        <f t="shared" si="18"/>
        <v>1.030005866629796</v>
      </c>
      <c r="BA20" s="73">
        <f t="shared" si="18"/>
        <v>1.030005866629796</v>
      </c>
      <c r="BB20" s="73">
        <f t="shared" si="18"/>
        <v>1.030005866629796</v>
      </c>
      <c r="BC20" s="73">
        <f t="shared" si="18"/>
        <v>1.030005866629796</v>
      </c>
      <c r="BD20" s="73">
        <f t="shared" si="18"/>
        <v>1.030005866629796</v>
      </c>
      <c r="BE20" s="73">
        <f t="shared" si="18"/>
        <v>1.030005866629796</v>
      </c>
      <c r="BF20" s="73">
        <f t="shared" si="18"/>
        <v>1.030005866629796</v>
      </c>
      <c r="BG20" s="73">
        <f t="shared" si="18"/>
        <v>1.030005866629796</v>
      </c>
      <c r="BH20" s="73">
        <f t="shared" si="18"/>
        <v>1.030005866629796</v>
      </c>
      <c r="BI20" s="73">
        <f t="shared" si="18"/>
        <v>1.030005866629796</v>
      </c>
      <c r="BJ20" s="73">
        <f t="shared" si="18"/>
        <v>1.030005866629796</v>
      </c>
      <c r="BK20" s="73">
        <f t="shared" si="18"/>
        <v>1.030005866629796</v>
      </c>
      <c r="BL20" s="73">
        <f t="shared" si="18"/>
        <v>1.030005866629796</v>
      </c>
      <c r="BM20" s="73">
        <f t="shared" si="18"/>
        <v>1.030005866629796</v>
      </c>
      <c r="BN20" s="73">
        <f t="shared" si="18"/>
        <v>1.030005866629796</v>
      </c>
      <c r="BO20" s="73">
        <f t="shared" si="18"/>
        <v>1.030005866629796</v>
      </c>
      <c r="BP20" s="73">
        <f aca="true" t="shared" si="19" ref="BP20:EA20">1+BP$19</f>
        <v>1.030005866629796</v>
      </c>
      <c r="BQ20" s="73">
        <f t="shared" si="19"/>
        <v>1.030005866629796</v>
      </c>
      <c r="BR20" s="73">
        <f t="shared" si="19"/>
        <v>1.030005866629796</v>
      </c>
      <c r="BS20" s="73">
        <f t="shared" si="19"/>
        <v>1.030005866629796</v>
      </c>
      <c r="BT20" s="73">
        <f t="shared" si="19"/>
        <v>1.030005866629796</v>
      </c>
      <c r="BU20" s="73">
        <f t="shared" si="19"/>
        <v>1.030005866629796</v>
      </c>
      <c r="BV20" s="73">
        <f t="shared" si="19"/>
        <v>1.030005866629796</v>
      </c>
      <c r="BW20" s="73">
        <f t="shared" si="19"/>
        <v>1.030005866629796</v>
      </c>
      <c r="BX20" s="73">
        <f t="shared" si="19"/>
        <v>1.030005866629796</v>
      </c>
      <c r="BY20" s="73">
        <f t="shared" si="19"/>
        <v>1.030005866629796</v>
      </c>
      <c r="BZ20" s="73">
        <f t="shared" si="19"/>
        <v>1.030005866629796</v>
      </c>
      <c r="CA20" s="73">
        <f t="shared" si="19"/>
        <v>1.030005866629796</v>
      </c>
      <c r="CB20" s="73">
        <f t="shared" si="19"/>
        <v>1.030005866629796</v>
      </c>
      <c r="CC20" s="73">
        <f t="shared" si="19"/>
        <v>1.030005866629796</v>
      </c>
      <c r="CD20" s="73">
        <f t="shared" si="19"/>
        <v>1.030005866629796</v>
      </c>
      <c r="CE20" s="73">
        <f t="shared" si="19"/>
        <v>1.030005866629796</v>
      </c>
      <c r="CF20" s="73">
        <f t="shared" si="19"/>
        <v>1.030005866629796</v>
      </c>
      <c r="CG20" s="73">
        <f t="shared" si="19"/>
        <v>1.030005866629796</v>
      </c>
      <c r="CH20" s="73">
        <f t="shared" si="19"/>
        <v>1.030005866629796</v>
      </c>
      <c r="CI20" s="73">
        <f t="shared" si="19"/>
        <v>1.030005866629796</v>
      </c>
      <c r="CJ20" s="73">
        <f t="shared" si="19"/>
        <v>1.030005866629796</v>
      </c>
      <c r="CK20" s="73">
        <f t="shared" si="19"/>
        <v>1.030005866629796</v>
      </c>
      <c r="CL20" s="73">
        <f t="shared" si="19"/>
        <v>1.030005866629796</v>
      </c>
      <c r="CM20" s="73">
        <f t="shared" si="19"/>
        <v>1.030005866629796</v>
      </c>
      <c r="CN20" s="73">
        <f t="shared" si="19"/>
        <v>1.030005866629796</v>
      </c>
      <c r="CO20" s="73">
        <f t="shared" si="19"/>
        <v>1.030005866629796</v>
      </c>
      <c r="CP20" s="73">
        <f t="shared" si="19"/>
        <v>1.030005866629796</v>
      </c>
      <c r="CQ20" s="73">
        <f t="shared" si="19"/>
        <v>1.030005866629796</v>
      </c>
      <c r="CR20" s="73">
        <f t="shared" si="19"/>
        <v>1.030005866629796</v>
      </c>
      <c r="CS20" s="73">
        <f t="shared" si="19"/>
        <v>1.030005866629796</v>
      </c>
      <c r="CT20" s="73">
        <f t="shared" si="19"/>
        <v>1.030005866629796</v>
      </c>
      <c r="CU20" s="73">
        <f t="shared" si="19"/>
        <v>1.030005866629796</v>
      </c>
      <c r="CV20" s="73">
        <f t="shared" si="19"/>
        <v>1.030005866629796</v>
      </c>
      <c r="CW20" s="73">
        <f t="shared" si="19"/>
        <v>1.030005866629796</v>
      </c>
      <c r="CX20" s="73">
        <f t="shared" si="19"/>
        <v>1.030005866629796</v>
      </c>
      <c r="CY20" s="73">
        <f t="shared" si="19"/>
        <v>1.030005866629796</v>
      </c>
      <c r="CZ20" s="73">
        <f t="shared" si="19"/>
        <v>1.030005866629796</v>
      </c>
      <c r="DA20" s="73">
        <f t="shared" si="19"/>
        <v>1.030005866629796</v>
      </c>
      <c r="DB20" s="73">
        <f t="shared" si="19"/>
        <v>1.030005866629796</v>
      </c>
      <c r="DC20" s="73">
        <f t="shared" si="19"/>
        <v>1.030005866629796</v>
      </c>
      <c r="DD20" s="73">
        <f t="shared" si="19"/>
        <v>1.030005866629796</v>
      </c>
      <c r="DE20" s="73">
        <f t="shared" si="19"/>
        <v>1.030005866629796</v>
      </c>
      <c r="DF20" s="73">
        <f t="shared" si="19"/>
        <v>1.030005866629796</v>
      </c>
      <c r="DG20" s="73">
        <f t="shared" si="19"/>
        <v>1.030005866629796</v>
      </c>
      <c r="DH20" s="73">
        <f t="shared" si="19"/>
        <v>1.030005866629796</v>
      </c>
      <c r="DI20" s="73">
        <f t="shared" si="19"/>
        <v>1.030005866629796</v>
      </c>
      <c r="DJ20" s="73">
        <f t="shared" si="19"/>
        <v>1.030005866629796</v>
      </c>
      <c r="DK20" s="73">
        <f t="shared" si="19"/>
        <v>1.030005866629796</v>
      </c>
      <c r="DL20" s="73">
        <f t="shared" si="19"/>
        <v>1.030005866629796</v>
      </c>
      <c r="DM20" s="73">
        <f t="shared" si="19"/>
        <v>1.030005866629796</v>
      </c>
      <c r="DN20" s="73">
        <f t="shared" si="19"/>
        <v>1.030005866629796</v>
      </c>
      <c r="DO20" s="73">
        <f t="shared" si="19"/>
        <v>1.030005866629796</v>
      </c>
      <c r="DP20" s="73">
        <f t="shared" si="19"/>
        <v>1.030005866629796</v>
      </c>
      <c r="DQ20" s="73">
        <f t="shared" si="19"/>
        <v>1.030005866629796</v>
      </c>
      <c r="DR20" s="73">
        <f t="shared" si="19"/>
        <v>1.030005866629796</v>
      </c>
      <c r="DS20" s="73">
        <f t="shared" si="19"/>
        <v>1.030005866629796</v>
      </c>
      <c r="DT20" s="73">
        <f t="shared" si="19"/>
        <v>1.030005866629796</v>
      </c>
      <c r="DU20" s="73">
        <f t="shared" si="19"/>
        <v>1.030005866629796</v>
      </c>
      <c r="DV20" s="73">
        <f t="shared" si="19"/>
        <v>1.030005866629796</v>
      </c>
      <c r="DW20" s="73">
        <f t="shared" si="19"/>
        <v>1.030005866629796</v>
      </c>
      <c r="DX20" s="73">
        <f t="shared" si="19"/>
        <v>1.030005866629796</v>
      </c>
      <c r="DY20" s="73">
        <f t="shared" si="19"/>
        <v>1.030005866629796</v>
      </c>
      <c r="DZ20" s="73">
        <f t="shared" si="19"/>
        <v>1.030005866629796</v>
      </c>
      <c r="EA20" s="73">
        <f t="shared" si="19"/>
        <v>1.030005866629796</v>
      </c>
      <c r="EB20" s="73">
        <f aca="true" t="shared" si="20" ref="EB20:GM20">1+EB$19</f>
        <v>1.030005866629796</v>
      </c>
      <c r="EC20" s="73">
        <f t="shared" si="20"/>
        <v>1.030005866629796</v>
      </c>
      <c r="ED20" s="73">
        <f t="shared" si="20"/>
        <v>1.030005866629796</v>
      </c>
      <c r="EE20" s="73">
        <f t="shared" si="20"/>
        <v>1.030005866629796</v>
      </c>
      <c r="EF20" s="73">
        <f t="shared" si="20"/>
        <v>1.030005866629796</v>
      </c>
      <c r="EG20" s="73">
        <f t="shared" si="20"/>
        <v>1.030005866629796</v>
      </c>
      <c r="EH20" s="73">
        <f t="shared" si="20"/>
        <v>1.030005866629796</v>
      </c>
      <c r="EI20" s="73">
        <f t="shared" si="20"/>
        <v>1.030005866629796</v>
      </c>
      <c r="EJ20" s="73">
        <f t="shared" si="20"/>
        <v>1.030005866629796</v>
      </c>
      <c r="EK20" s="73">
        <f t="shared" si="20"/>
        <v>1.030005866629796</v>
      </c>
      <c r="EL20" s="73">
        <f t="shared" si="20"/>
        <v>1.030005866629796</v>
      </c>
      <c r="EM20" s="73">
        <f t="shared" si="20"/>
        <v>1.030005866629796</v>
      </c>
      <c r="EN20" s="73">
        <f t="shared" si="20"/>
        <v>1.030005866629796</v>
      </c>
      <c r="EO20" s="73">
        <f t="shared" si="20"/>
        <v>1.030005866629796</v>
      </c>
      <c r="EP20" s="73">
        <f t="shared" si="20"/>
        <v>1.030005866629796</v>
      </c>
      <c r="EQ20" s="73">
        <f t="shared" si="20"/>
        <v>1.030005866629796</v>
      </c>
      <c r="ER20" s="73">
        <f t="shared" si="20"/>
        <v>1.030005866629796</v>
      </c>
      <c r="ES20" s="73">
        <f t="shared" si="20"/>
        <v>1.030005866629796</v>
      </c>
      <c r="ET20" s="73">
        <f t="shared" si="20"/>
        <v>1.030005866629796</v>
      </c>
      <c r="EU20" s="73">
        <f t="shared" si="20"/>
        <v>1.030005866629796</v>
      </c>
      <c r="EV20" s="73">
        <f t="shared" si="20"/>
        <v>1.030005866629796</v>
      </c>
      <c r="EW20" s="73">
        <f t="shared" si="20"/>
        <v>1.030005866629796</v>
      </c>
      <c r="EX20" s="73">
        <f t="shared" si="20"/>
        <v>1.030005866629796</v>
      </c>
      <c r="EY20" s="73">
        <f t="shared" si="20"/>
        <v>1.030005866629796</v>
      </c>
      <c r="EZ20" s="73">
        <f t="shared" si="20"/>
        <v>1.030005866629796</v>
      </c>
      <c r="FA20" s="73">
        <f t="shared" si="20"/>
        <v>1.030005866629796</v>
      </c>
      <c r="FB20" s="73">
        <f t="shared" si="20"/>
        <v>1.030005866629796</v>
      </c>
      <c r="FC20" s="73">
        <f t="shared" si="20"/>
        <v>1.030005866629796</v>
      </c>
      <c r="FD20" s="73">
        <f t="shared" si="20"/>
        <v>1.030005866629796</v>
      </c>
      <c r="FE20" s="73">
        <f t="shared" si="20"/>
        <v>1.030005866629796</v>
      </c>
      <c r="FF20" s="73">
        <f t="shared" si="20"/>
        <v>1.030005866629796</v>
      </c>
      <c r="FG20" s="73">
        <f t="shared" si="20"/>
        <v>1.030005866629796</v>
      </c>
      <c r="FH20" s="73">
        <f t="shared" si="20"/>
        <v>1.030005866629796</v>
      </c>
      <c r="FI20" s="73">
        <f t="shared" si="20"/>
        <v>1.030005866629796</v>
      </c>
      <c r="FJ20" s="73">
        <f t="shared" si="20"/>
        <v>1.030005866629796</v>
      </c>
      <c r="FK20" s="73">
        <f t="shared" si="20"/>
        <v>1.030005866629796</v>
      </c>
      <c r="FL20" s="73">
        <f t="shared" si="20"/>
        <v>1.030005866629796</v>
      </c>
      <c r="FM20" s="73">
        <f t="shared" si="20"/>
        <v>1.030005866629796</v>
      </c>
      <c r="FN20" s="73">
        <f t="shared" si="20"/>
        <v>1.030005866629796</v>
      </c>
      <c r="FO20" s="73">
        <f t="shared" si="20"/>
        <v>1.030005866629796</v>
      </c>
      <c r="FP20" s="73">
        <f t="shared" si="20"/>
        <v>1.030005866629796</v>
      </c>
      <c r="FQ20" s="73">
        <f t="shared" si="20"/>
        <v>1.030005866629796</v>
      </c>
      <c r="FR20" s="73">
        <f t="shared" si="20"/>
        <v>1.030005866629796</v>
      </c>
      <c r="FS20" s="73">
        <f t="shared" si="20"/>
        <v>1.030005866629796</v>
      </c>
      <c r="FT20" s="73">
        <f t="shared" si="20"/>
        <v>1.030005866629796</v>
      </c>
      <c r="FU20" s="73">
        <f t="shared" si="20"/>
        <v>1.030005866629796</v>
      </c>
      <c r="FV20" s="73">
        <f t="shared" si="20"/>
        <v>1.030005866629796</v>
      </c>
      <c r="FW20" s="73">
        <f t="shared" si="20"/>
        <v>1.030005866629796</v>
      </c>
      <c r="FX20" s="73">
        <f t="shared" si="20"/>
        <v>1.030005866629796</v>
      </c>
      <c r="FY20" s="73">
        <f t="shared" si="20"/>
        <v>1.030005866629796</v>
      </c>
      <c r="FZ20" s="73">
        <f t="shared" si="20"/>
        <v>1.030005866629796</v>
      </c>
      <c r="GA20" s="73">
        <f t="shared" si="20"/>
        <v>1.030005866629796</v>
      </c>
      <c r="GB20" s="73">
        <f t="shared" si="20"/>
        <v>1.030005866629796</v>
      </c>
      <c r="GC20" s="73">
        <f t="shared" si="20"/>
        <v>1.030005866629796</v>
      </c>
      <c r="GD20" s="73">
        <f t="shared" si="20"/>
        <v>1.030005866629796</v>
      </c>
      <c r="GE20" s="73">
        <f t="shared" si="20"/>
        <v>1.030005866629796</v>
      </c>
      <c r="GF20" s="73">
        <f t="shared" si="20"/>
        <v>1.030005866629796</v>
      </c>
      <c r="GG20" s="73">
        <f t="shared" si="20"/>
        <v>1.030005866629796</v>
      </c>
      <c r="GH20" s="73">
        <f t="shared" si="20"/>
        <v>1.030005866629796</v>
      </c>
      <c r="GI20" s="73">
        <f t="shared" si="20"/>
        <v>1.030005866629796</v>
      </c>
      <c r="GJ20" s="73">
        <f t="shared" si="20"/>
        <v>1.030005866629796</v>
      </c>
      <c r="GK20" s="73">
        <f t="shared" si="20"/>
        <v>1.030005866629796</v>
      </c>
      <c r="GL20" s="73">
        <f t="shared" si="20"/>
        <v>1.030005866629796</v>
      </c>
      <c r="GM20" s="73">
        <f t="shared" si="20"/>
        <v>1.030005866629796</v>
      </c>
      <c r="GN20" s="73">
        <f>1+GN$19</f>
        <v>1.030005866629796</v>
      </c>
    </row>
    <row r="21" spans="1:143" ht="12.75">
      <c r="A21" s="68"/>
      <c r="B21" s="81"/>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row>
    <row r="22" spans="1:143" ht="12.75">
      <c r="A22" s="69" t="s">
        <v>1</v>
      </c>
      <c r="B22" s="82"/>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82"/>
      <c r="EK22" s="82"/>
      <c r="EL22" s="82"/>
      <c r="EM22" s="82"/>
    </row>
    <row r="23" spans="1:143" ht="12.75">
      <c r="A23" s="68" t="s">
        <v>229</v>
      </c>
      <c r="B23" s="82"/>
      <c r="C23" s="79">
        <f ca="1">(SUMPRODUCT(OFFSET(C$6,0,0,1,Input!$B$17),OFFSET(C$20,0,0,1,Input!$B$17),OFFSET($C$55,C$3-1,0,1,Input!$B$17))-B$43)/SUMPRODUCT(OFFSET(C$5,0,0,1,Input!$B$17),OFFSET(C$20,0,0,1,Input!$B$17),OFFSET($C$55,C$3-1,0,1,Input!$B$17))</f>
        <v>0.050186387274745045</v>
      </c>
      <c r="D23" s="79">
        <f ca="1">(SUMPRODUCT(OFFSET(D$6,0,0,1,Input!$B$17),OFFSET(D$20,0,0,1,Input!$B$17),OFFSET($C$55,D$3-1,0,1,Input!$B$17))-C$43)/SUMPRODUCT(OFFSET(D$5,0,0,1,Input!$B$17),OFFSET(D$20,0,0,1,Input!$B$17),OFFSET($C$55,D$3-1,0,1,Input!$B$17))</f>
        <v>0.050423005558806515</v>
      </c>
      <c r="E23" s="79">
        <f ca="1">(SUMPRODUCT(OFFSET(E$6,0,0,1,Input!$B$17),OFFSET(E$20,0,0,1,Input!$B$17),OFFSET($C$55,E$3-1,0,1,Input!$B$17))-D$43)/SUMPRODUCT(OFFSET(E$5,0,0,1,Input!$B$17),OFFSET(E$20,0,0,1,Input!$B$17),OFFSET($C$55,E$3-1,0,1,Input!$B$17))</f>
        <v>0.050873489462130085</v>
      </c>
      <c r="F23" s="79">
        <f ca="1">(SUMPRODUCT(OFFSET(F$6,0,0,1,Input!$B$17),OFFSET(F$20,0,0,1,Input!$B$17),OFFSET($C$55,F$3-1,0,1,Input!$B$17))-E$43)/SUMPRODUCT(OFFSET(F$5,0,0,1,Input!$B$17),OFFSET(F$20,0,0,1,Input!$B$17),OFFSET($C$55,F$3-1,0,1,Input!$B$17))</f>
        <v>0.05136693270131929</v>
      </c>
      <c r="G23" s="79">
        <f ca="1">(SUMPRODUCT(OFFSET(G$6,0,0,1,Input!$B$17),OFFSET(G$20,0,0,1,Input!$B$17),OFFSET($C$55,G$3-1,0,1,Input!$B$17))-F$43)/SUMPRODUCT(OFFSET(G$5,0,0,1,Input!$B$17),OFFSET(G$20,0,0,1,Input!$B$17),OFFSET($C$55,G$3-1,0,1,Input!$B$17))</f>
        <v>0.05189285836575557</v>
      </c>
      <c r="H23" s="79">
        <f ca="1">(SUMPRODUCT(OFFSET(H$6,0,0,1,Input!$B$17),OFFSET(H$20,0,0,1,Input!$B$17),OFFSET($C$55,H$3-1,0,1,Input!$B$17))-G$43)/SUMPRODUCT(OFFSET(H$5,0,0,1,Input!$B$17),OFFSET(H$20,0,0,1,Input!$B$17),OFFSET($C$55,H$3-1,0,1,Input!$B$17))</f>
        <v>0.052421144788365265</v>
      </c>
      <c r="I23" s="79">
        <f ca="1">(SUMPRODUCT(OFFSET(I$6,0,0,1,Input!$B$17),OFFSET(I$20,0,0,1,Input!$B$17),OFFSET($C$55,I$3-1,0,1,Input!$B$17))-H$43)/SUMPRODUCT(OFFSET(I$5,0,0,1,Input!$B$17),OFFSET(I$20,0,0,1,Input!$B$17),OFFSET($C$55,I$3-1,0,1,Input!$B$17))</f>
        <v>0.053006571776460884</v>
      </c>
      <c r="J23" s="79">
        <f ca="1">(SUMPRODUCT(OFFSET(J$6,0,0,1,Input!$B$17),OFFSET(J$20,0,0,1,Input!$B$17),OFFSET($C$55,J$3-1,0,1,Input!$B$17))-I$43)/SUMPRODUCT(OFFSET(J$5,0,0,1,Input!$B$17),OFFSET(J$20,0,0,1,Input!$B$17),OFFSET($C$55,J$3-1,0,1,Input!$B$17))</f>
        <v>0.05325711057842938</v>
      </c>
      <c r="K23" s="79">
        <f ca="1">(SUMPRODUCT(OFFSET(K$6,0,0,1,Input!$B$17),OFFSET(K$20,0,0,1,Input!$B$17),OFFSET($C$55,K$3-1,0,1,Input!$B$17))-J$43)/SUMPRODUCT(OFFSET(K$5,0,0,1,Input!$B$17),OFFSET(K$20,0,0,1,Input!$B$17),OFFSET($C$55,K$3-1,0,1,Input!$B$17))</f>
        <v>0.0535123009857239</v>
      </c>
      <c r="L23" s="79">
        <f ca="1">(SUMPRODUCT(OFFSET(L$6,0,0,1,Input!$B$17),OFFSET(L$20,0,0,1,Input!$B$17),OFFSET($C$55,L$3-1,0,1,Input!$B$17))-K$43)/SUMPRODUCT(OFFSET(L$5,0,0,1,Input!$B$17),OFFSET(L$20,0,0,1,Input!$B$17),OFFSET($C$55,L$3-1,0,1,Input!$B$17))</f>
        <v>0.05377167914061435</v>
      </c>
      <c r="M23" s="79">
        <f ca="1">(SUMPRODUCT(OFFSET(M$6,0,0,1,Input!$B$17),OFFSET(M$20,0,0,1,Input!$B$17),OFFSET($C$55,M$3-1,0,1,Input!$B$17))-L$43)/SUMPRODUCT(OFFSET(M$5,0,0,1,Input!$B$17),OFFSET(M$20,0,0,1,Input!$B$17),OFFSET($C$55,M$3-1,0,1,Input!$B$17))</f>
        <v>0.05403433220428839</v>
      </c>
      <c r="N23" s="79">
        <f ca="1">(SUMPRODUCT(OFFSET(N$6,0,0,1,Input!$B$17),OFFSET(N$20,0,0,1,Input!$B$17),OFFSET($C$55,N$3-1,0,1,Input!$B$17))-M$43)/SUMPRODUCT(OFFSET(N$5,0,0,1,Input!$B$17),OFFSET(N$20,0,0,1,Input!$B$17),OFFSET($C$55,N$3-1,0,1,Input!$B$17))</f>
        <v>0.05430143133820163</v>
      </c>
      <c r="O23" s="79">
        <f ca="1">(SUMPRODUCT(OFFSET(O$6,0,0,1,Input!$B$17),OFFSET(O$20,0,0,1,Input!$B$17),OFFSET($C$55,O$3-1,0,1,Input!$B$17))-N$43)/SUMPRODUCT(OFFSET(O$5,0,0,1,Input!$B$17),OFFSET(O$20,0,0,1,Input!$B$17),OFFSET($C$55,O$3-1,0,1,Input!$B$17))</f>
        <v>0.05457210526035779</v>
      </c>
      <c r="P23" s="79">
        <f ca="1">(SUMPRODUCT(OFFSET(P$6,0,0,1,Input!$B$17),OFFSET(P$20,0,0,1,Input!$B$17),OFFSET($C$55,P$3-1,0,1,Input!$B$17))-O$43)/SUMPRODUCT(OFFSET(P$5,0,0,1,Input!$B$17),OFFSET(P$20,0,0,1,Input!$B$17),OFFSET($C$55,P$3-1,0,1,Input!$B$17))</f>
        <v>0.05484484893045161</v>
      </c>
      <c r="Q23" s="79">
        <f ca="1">(SUMPRODUCT(OFFSET(Q$6,0,0,1,Input!$B$17),OFFSET(Q$20,0,0,1,Input!$B$17),OFFSET($C$55,Q$3-1,0,1,Input!$B$17))-P$43)/SUMPRODUCT(OFFSET(Q$5,0,0,1,Input!$B$17),OFFSET(Q$20,0,0,1,Input!$B$17),OFFSET($C$55,Q$3-1,0,1,Input!$B$17))</f>
        <v>0.055119550458930154</v>
      </c>
      <c r="R23" s="79">
        <f ca="1">(SUMPRODUCT(OFFSET(R$6,0,0,1,Input!$B$17),OFFSET(R$20,0,0,1,Input!$B$17),OFFSET($C$55,R$3-1,0,1,Input!$B$17))-Q$43)/SUMPRODUCT(OFFSET(R$5,0,0,1,Input!$B$17),OFFSET(R$20,0,0,1,Input!$B$17),OFFSET($C$55,R$3-1,0,1,Input!$B$17))</f>
        <v>0.05539730192030318</v>
      </c>
      <c r="S23" s="79">
        <f ca="1">(SUMPRODUCT(OFFSET(S$6,0,0,1,Input!$B$17),OFFSET(S$20,0,0,1,Input!$B$17),OFFSET($C$55,S$3-1,0,1,Input!$B$17))-R$43)/SUMPRODUCT(OFFSET(S$5,0,0,1,Input!$B$17),OFFSET(S$20,0,0,1,Input!$B$17),OFFSET($C$55,S$3-1,0,1,Input!$B$17))</f>
        <v>0.055677424897356935</v>
      </c>
      <c r="T23" s="79">
        <f ca="1">(SUMPRODUCT(OFFSET(T$6,0,0,1,Input!$B$17),OFFSET(T$20,0,0,1,Input!$B$17),OFFSET($C$55,T$3-1,0,1,Input!$B$17))-S$43)/SUMPRODUCT(OFFSET(T$5,0,0,1,Input!$B$17),OFFSET(T$20,0,0,1,Input!$B$17),OFFSET($C$55,T$3-1,0,1,Input!$B$17))</f>
        <v>0.05596060390177499</v>
      </c>
      <c r="U23" s="79">
        <f ca="1">(SUMPRODUCT(OFFSET(U$6,0,0,1,Input!$B$17),OFFSET(U$20,0,0,1,Input!$B$17),OFFSET($C$55,U$3-1,0,1,Input!$B$17))-T$43)/SUMPRODUCT(OFFSET(U$5,0,0,1,Input!$B$17),OFFSET(U$20,0,0,1,Input!$B$17),OFFSET($C$55,U$3-1,0,1,Input!$B$17))</f>
        <v>0.056248530935460186</v>
      </c>
      <c r="V23" s="79">
        <f ca="1">(SUMPRODUCT(OFFSET(V$6,0,0,1,Input!$B$17),OFFSET(V$20,0,0,1,Input!$B$17),OFFSET($C$55,V$3-1,0,1,Input!$B$17))-U$43)/SUMPRODUCT(OFFSET(V$5,0,0,1,Input!$B$17),OFFSET(V$20,0,0,1,Input!$B$17),OFFSET($C$55,V$3-1,0,1,Input!$B$17))</f>
        <v>0.056542670276944866</v>
      </c>
      <c r="W23" s="79">
        <f ca="1">(SUMPRODUCT(OFFSET(W$6,0,0,1,Input!$B$17),OFFSET(W$20,0,0,1,Input!$B$17),OFFSET($C$55,W$3-1,0,1,Input!$B$17))-V$43)/SUMPRODUCT(OFFSET(W$5,0,0,1,Input!$B$17),OFFSET(W$20,0,0,1,Input!$B$17),OFFSET($C$55,W$3-1,0,1,Input!$B$17))</f>
        <v>0.05684249838292066</v>
      </c>
      <c r="X23" s="79">
        <f ca="1">(SUMPRODUCT(OFFSET(X$6,0,0,1,Input!$B$17),OFFSET(X$20,0,0,1,Input!$B$17),OFFSET($C$55,X$3-1,0,1,Input!$B$17))-W$43)/SUMPRODUCT(OFFSET(X$5,0,0,1,Input!$B$17),OFFSET(X$20,0,0,1,Input!$B$17),OFFSET($C$55,X$3-1,0,1,Input!$B$17))</f>
        <v>0.05714815744757152</v>
      </c>
      <c r="Y23" s="79">
        <f ca="1">(SUMPRODUCT(OFFSET(Y$6,0,0,1,Input!$B$17),OFFSET(Y$20,0,0,1,Input!$B$17),OFFSET($C$55,Y$3-1,0,1,Input!$B$17))-X$43)/SUMPRODUCT(OFFSET(Y$5,0,0,1,Input!$B$17),OFFSET(Y$20,0,0,1,Input!$B$17),OFFSET($C$55,Y$3-1,0,1,Input!$B$17))</f>
        <v>0.05745817896926338</v>
      </c>
      <c r="Z23" s="79">
        <f ca="1">(SUMPRODUCT(OFFSET(Z$6,0,0,1,Input!$B$17),OFFSET(Z$20,0,0,1,Input!$B$17),OFFSET($C$55,Z$3-1,0,1,Input!$B$17))-Y$43)/SUMPRODUCT(OFFSET(Z$5,0,0,1,Input!$B$17),OFFSET(Z$20,0,0,1,Input!$B$17),OFFSET($C$55,Z$3-1,0,1,Input!$B$17))</f>
        <v>0.05777143213117114</v>
      </c>
      <c r="AA23" s="79">
        <f ca="1">(SUMPRODUCT(OFFSET(AA$6,0,0,1,Input!$B$17),OFFSET(AA$20,0,0,1,Input!$B$17),OFFSET($C$55,AA$3-1,0,1,Input!$B$17))-Z$43)/SUMPRODUCT(OFFSET(AA$5,0,0,1,Input!$B$17),OFFSET(AA$20,0,0,1,Input!$B$17),OFFSET($C$55,AA$3-1,0,1,Input!$B$17))</f>
        <v>0.05808655182894223</v>
      </c>
      <c r="AB23" s="79">
        <f ca="1">(SUMPRODUCT(OFFSET(AB$6,0,0,1,Input!$B$17),OFFSET(AB$20,0,0,1,Input!$B$17),OFFSET($C$55,AB$3-1,0,1,Input!$B$17))-AA$43)/SUMPRODUCT(OFFSET(AB$5,0,0,1,Input!$B$17),OFFSET(AB$20,0,0,1,Input!$B$17),OFFSET($C$55,AB$3-1,0,1,Input!$B$17))</f>
        <v>0.05840174751923216</v>
      </c>
      <c r="AC23" s="79">
        <f ca="1">(SUMPRODUCT(OFFSET(AC$6,0,0,1,Input!$B$17),OFFSET(AC$20,0,0,1,Input!$B$17),OFFSET($C$55,AC$3-1,0,1,Input!$B$17))-AB$43)/SUMPRODUCT(OFFSET(AC$5,0,0,1,Input!$B$17),OFFSET(AC$20,0,0,1,Input!$B$17),OFFSET($C$55,AC$3-1,0,1,Input!$B$17))</f>
        <v>0.05871595398376097</v>
      </c>
      <c r="AD23" s="79">
        <f ca="1">(SUMPRODUCT(OFFSET(AD$6,0,0,1,Input!$B$17),OFFSET(AD$20,0,0,1,Input!$B$17),OFFSET($C$55,AD$3-1,0,1,Input!$B$17))-AC$43)/SUMPRODUCT(OFFSET(AD$5,0,0,1,Input!$B$17),OFFSET(AD$20,0,0,1,Input!$B$17),OFFSET($C$55,AD$3-1,0,1,Input!$B$17))</f>
        <v>0.059029055237872656</v>
      </c>
      <c r="AE23" s="79">
        <f ca="1">(SUMPRODUCT(OFFSET(AE$6,0,0,1,Input!$B$17),OFFSET(AE$20,0,0,1,Input!$B$17),OFFSET($C$55,AE$3-1,0,1,Input!$B$17))-AD$43)/SUMPRODUCT(OFFSET(AE$5,0,0,1,Input!$B$17),OFFSET(AE$20,0,0,1,Input!$B$17),OFFSET($C$55,AE$3-1,0,1,Input!$B$17))</f>
        <v>0.05934082958022628</v>
      </c>
      <c r="AF23" s="79">
        <f ca="1">(SUMPRODUCT(OFFSET(AF$6,0,0,1,Input!$B$17),OFFSET(AF$20,0,0,1,Input!$B$17),OFFSET($C$55,AF$3-1,0,1,Input!$B$17))-AE$43)/SUMPRODUCT(OFFSET(AF$5,0,0,1,Input!$B$17),OFFSET(AF$20,0,0,1,Input!$B$17),OFFSET($C$55,AF$3-1,0,1,Input!$B$17))</f>
        <v>0.05965112254357701</v>
      </c>
      <c r="AG23" s="79">
        <f ca="1">(SUMPRODUCT(OFFSET(AG$6,0,0,1,Input!$B$17),OFFSET(AG$20,0,0,1,Input!$B$17),OFFSET($C$55,AG$3-1,0,1,Input!$B$17))-AF$43)/SUMPRODUCT(OFFSET(AG$5,0,0,1,Input!$B$17),OFFSET(AG$20,0,0,1,Input!$B$17),OFFSET($C$55,AG$3-1,0,1,Input!$B$17))</f>
        <v>0.059959730412887116</v>
      </c>
      <c r="AH23" s="79">
        <f ca="1">(SUMPRODUCT(OFFSET(AH$6,0,0,1,Input!$B$17),OFFSET(AH$20,0,0,1,Input!$B$17),OFFSET($C$55,AH$3-1,0,1,Input!$B$17))-AG$43)/SUMPRODUCT(OFFSET(AH$5,0,0,1,Input!$B$17),OFFSET(AH$20,0,0,1,Input!$B$17),OFFSET($C$55,AH$3-1,0,1,Input!$B$17))</f>
        <v>0.060266733336774944</v>
      </c>
      <c r="AI23" s="79">
        <f ca="1">(SUMPRODUCT(OFFSET(AI$6,0,0,1,Input!$B$17),OFFSET(AI$20,0,0,1,Input!$B$17),OFFSET($C$55,AI$3-1,0,1,Input!$B$17))-AH$43)/SUMPRODUCT(OFFSET(AI$5,0,0,1,Input!$B$17),OFFSET(AI$20,0,0,1,Input!$B$17),OFFSET($C$55,AI$3-1,0,1,Input!$B$17))</f>
        <v>0.06057203501057799</v>
      </c>
      <c r="AJ23" s="79">
        <f ca="1">(SUMPRODUCT(OFFSET(AJ$6,0,0,1,Input!$B$17),OFFSET(AJ$20,0,0,1,Input!$B$17),OFFSET($C$55,AJ$3-1,0,1,Input!$B$17))-AI$43)/SUMPRODUCT(OFFSET(AJ$5,0,0,1,Input!$B$17),OFFSET(AJ$20,0,0,1,Input!$B$17),OFFSET($C$55,AJ$3-1,0,1,Input!$B$17))</f>
        <v>0.060875784862056526</v>
      </c>
      <c r="AK23" s="79">
        <f ca="1">(SUMPRODUCT(OFFSET(AK$6,0,0,1,Input!$B$17),OFFSET(AK$20,0,0,1,Input!$B$17),OFFSET($C$55,AK$3-1,0,1,Input!$B$17))-AJ$43)/SUMPRODUCT(OFFSET(AK$5,0,0,1,Input!$B$17),OFFSET(AK$20,0,0,1,Input!$B$17),OFFSET($C$55,AK$3-1,0,1,Input!$B$17))</f>
        <v>0.06117803425094407</v>
      </c>
      <c r="AL23" s="79">
        <f ca="1">(SUMPRODUCT(OFFSET(AL$6,0,0,1,Input!$B$17),OFFSET(AL$20,0,0,1,Input!$B$17),OFFSET($C$55,AL$3-1,0,1,Input!$B$17))-AK$43)/SUMPRODUCT(OFFSET(AL$5,0,0,1,Input!$B$17),OFFSET(AL$20,0,0,1,Input!$B$17),OFFSET($C$55,AL$3-1,0,1,Input!$B$17))</f>
        <v>0.061478905672469844</v>
      </c>
      <c r="AM23" s="79">
        <f ca="1">(SUMPRODUCT(OFFSET(AM$6,0,0,1,Input!$B$17),OFFSET(AM$20,0,0,1,Input!$B$17),OFFSET($C$55,AM$3-1,0,1,Input!$B$17))-AL$43)/SUMPRODUCT(OFFSET(AM$5,0,0,1,Input!$B$17),OFFSET(AM$20,0,0,1,Input!$B$17),OFFSET($C$55,AM$3-1,0,1,Input!$B$17))</f>
        <v>0.061778547398851635</v>
      </c>
      <c r="AN23" s="79">
        <f ca="1">(SUMPRODUCT(OFFSET(AN$6,0,0,1,Input!$B$17),OFFSET(AN$20,0,0,1,Input!$B$17),OFFSET($C$55,AN$3-1,0,1,Input!$B$17))-AM$43)/SUMPRODUCT(OFFSET(AN$5,0,0,1,Input!$B$17),OFFSET(AN$20,0,0,1,Input!$B$17),OFFSET($C$55,AN$3-1,0,1,Input!$B$17))</f>
        <v>0.06207698457585236</v>
      </c>
      <c r="AO23" s="79">
        <f ca="1">(SUMPRODUCT(OFFSET(AO$6,0,0,1,Input!$B$17),OFFSET(AO$20,0,0,1,Input!$B$17),OFFSET($C$55,AO$3-1,0,1,Input!$B$17))-AN$43)/SUMPRODUCT(OFFSET(AO$5,0,0,1,Input!$B$17),OFFSET(AO$20,0,0,1,Input!$B$17),OFFSET($C$55,AO$3-1,0,1,Input!$B$17))</f>
        <v>0.06237447605995255</v>
      </c>
      <c r="AP23" s="79">
        <f ca="1">(SUMPRODUCT(OFFSET(AP$6,0,0,1,Input!$B$17),OFFSET(AP$20,0,0,1,Input!$B$17),OFFSET($C$55,AP$3-1,0,1,Input!$B$17))-AO$43)/SUMPRODUCT(OFFSET(AP$5,0,0,1,Input!$B$17),OFFSET(AP$20,0,0,1,Input!$B$17),OFFSET($C$55,AP$3-1,0,1,Input!$B$17))</f>
        <v>0.06267105140410678</v>
      </c>
      <c r="AQ23" s="79">
        <f ca="1">(SUMPRODUCT(OFFSET(AQ$6,0,0,1,Input!$B$17),OFFSET(AQ$20,0,0,1,Input!$B$17),OFFSET($C$55,AQ$3-1,0,1,Input!$B$17))-AP$43)/SUMPRODUCT(OFFSET(AQ$5,0,0,1,Input!$B$17),OFFSET(AQ$20,0,0,1,Input!$B$17),OFFSET($C$55,AQ$3-1,0,1,Input!$B$17))</f>
        <v>0.0629667007314603</v>
      </c>
      <c r="AR23" s="79">
        <f ca="1">(SUMPRODUCT(OFFSET(AR$6,0,0,1,Input!$B$17),OFFSET(AR$20,0,0,1,Input!$B$17),OFFSET($C$55,AR$3-1,0,1,Input!$B$17))-AQ$43)/SUMPRODUCT(OFFSET(AR$5,0,0,1,Input!$B$17),OFFSET(AR$20,0,0,1,Input!$B$17),OFFSET($C$55,AR$3-1,0,1,Input!$B$17))</f>
        <v>0.06326140668843547</v>
      </c>
      <c r="AS23" s="79">
        <f ca="1">(SUMPRODUCT(OFFSET(AS$6,0,0,1,Input!$B$17),OFFSET(AS$20,0,0,1,Input!$B$17),OFFSET($C$55,AS$3-1,0,1,Input!$B$17))-AR$43)/SUMPRODUCT(OFFSET(AS$5,0,0,1,Input!$B$17),OFFSET(AS$20,0,0,1,Input!$B$17),OFFSET($C$55,AS$3-1,0,1,Input!$B$17))</f>
        <v>0.06355519987479508</v>
      </c>
      <c r="AT23" s="79">
        <f ca="1">(SUMPRODUCT(OFFSET(AT$6,0,0,1,Input!$B$17),OFFSET(AT$20,0,0,1,Input!$B$17),OFFSET($C$55,AT$3-1,0,1,Input!$B$17))-AS$43)/SUMPRODUCT(OFFSET(AT$5,0,0,1,Input!$B$17),OFFSET(AT$20,0,0,1,Input!$B$17),OFFSET($C$55,AT$3-1,0,1,Input!$B$17))</f>
        <v>0.06384795820522127</v>
      </c>
      <c r="AU23" s="79">
        <f ca="1">(SUMPRODUCT(OFFSET(AU$6,0,0,1,Input!$B$17),OFFSET(AU$20,0,0,1,Input!$B$17),OFFSET($C$55,AU$3-1,0,1,Input!$B$17))-AT$43)/SUMPRODUCT(OFFSET(AU$5,0,0,1,Input!$B$17),OFFSET(AU$20,0,0,1,Input!$B$17),OFFSET($C$55,AU$3-1,0,1,Input!$B$17))</f>
        <v>0.0641397055125618</v>
      </c>
      <c r="AV23" s="79">
        <f ca="1">(SUMPRODUCT(OFFSET(AV$6,0,0,1,Input!$B$17),OFFSET(AV$20,0,0,1,Input!$B$17),OFFSET($C$55,AV$3-1,0,1,Input!$B$17))-AU$43)/SUMPRODUCT(OFFSET(AV$5,0,0,1,Input!$B$17),OFFSET(AV$20,0,0,1,Input!$B$17),OFFSET($C$55,AV$3-1,0,1,Input!$B$17))</f>
        <v>0.06443022548682342</v>
      </c>
      <c r="AW23" s="79">
        <f ca="1">(SUMPRODUCT(OFFSET(AW$6,0,0,1,Input!$B$17),OFFSET(AW$20,0,0,1,Input!$B$17),OFFSET($C$55,AW$3-1,0,1,Input!$B$17))-AV$43)/SUMPRODUCT(OFFSET(AW$5,0,0,1,Input!$B$17),OFFSET(AW$20,0,0,1,Input!$B$17),OFFSET($C$55,AW$3-1,0,1,Input!$B$17))</f>
        <v>0.06471938731605098</v>
      </c>
      <c r="AX23" s="79">
        <f ca="1">(SUMPRODUCT(OFFSET(AX$6,0,0,1,Input!$B$17),OFFSET(AX$20,0,0,1,Input!$B$17),OFFSET($C$55,AX$3-1,0,1,Input!$B$17))-AW$43)/SUMPRODUCT(OFFSET(AX$5,0,0,1,Input!$B$17),OFFSET(AX$20,0,0,1,Input!$B$17),OFFSET($C$55,AX$3-1,0,1,Input!$B$17))</f>
        <v>0.06500719808259403</v>
      </c>
      <c r="AY23" s="79">
        <f ca="1">(SUMPRODUCT(OFFSET(AY$6,0,0,1,Input!$B$17),OFFSET(AY$20,0,0,1,Input!$B$17),OFFSET($C$55,AY$3-1,0,1,Input!$B$17))-AX$43)/SUMPRODUCT(OFFSET(AY$5,0,0,1,Input!$B$17),OFFSET(AY$20,0,0,1,Input!$B$17),OFFSET($C$55,AY$3-1,0,1,Input!$B$17))</f>
        <v>0.06529350442321849</v>
      </c>
      <c r="AZ23" s="79">
        <f ca="1">(SUMPRODUCT(OFFSET(AZ$6,0,0,1,Input!$B$17),OFFSET(AZ$20,0,0,1,Input!$B$17),OFFSET($C$55,AZ$3-1,0,1,Input!$B$17))-AY$43)/SUMPRODUCT(OFFSET(AZ$5,0,0,1,Input!$B$17),OFFSET(AZ$20,0,0,1,Input!$B$17),OFFSET($C$55,AZ$3-1,0,1,Input!$B$17))</f>
        <v>0.06557825232674226</v>
      </c>
      <c r="BA23" s="79">
        <f ca="1">(SUMPRODUCT(OFFSET(BA$6,0,0,1,Input!$B$17),OFFSET(BA$20,0,0,1,Input!$B$17),OFFSET($C$55,BA$3-1,0,1,Input!$B$17))-AZ$43)/SUMPRODUCT(OFFSET(BA$5,0,0,1,Input!$B$17),OFFSET(BA$20,0,0,1,Input!$B$17),OFFSET($C$55,BA$3-1,0,1,Input!$B$17))</f>
        <v>0.065861502547873</v>
      </c>
      <c r="BB23" s="79">
        <f ca="1">(SUMPRODUCT(OFFSET(BB$6,0,0,1,Input!$B$17),OFFSET(BB$20,0,0,1,Input!$B$17),OFFSET($C$55,BB$3-1,0,1,Input!$B$17))-BA$43)/SUMPRODUCT(OFFSET(BB$5,0,0,1,Input!$B$17),OFFSET(BB$20,0,0,1,Input!$B$17),OFFSET($C$55,BB$3-1,0,1,Input!$B$17))</f>
        <v>0.06614323043397649</v>
      </c>
      <c r="BC23" s="79">
        <f ca="1">(SUMPRODUCT(OFFSET(BC$6,0,0,1,Input!$B$17),OFFSET(BC$20,0,0,1,Input!$B$17),OFFSET($C$55,BC$3-1,0,1,Input!$B$17))-BB$43)/SUMPRODUCT(OFFSET(BC$5,0,0,1,Input!$B$17),OFFSET(BC$20,0,0,1,Input!$B$17),OFFSET($C$55,BC$3-1,0,1,Input!$B$17))</f>
        <v>0.06642342211219594</v>
      </c>
      <c r="BD23" s="79">
        <f ca="1">(SUMPRODUCT(OFFSET(BD$6,0,0,1,Input!$B$17),OFFSET(BD$20,0,0,1,Input!$B$17),OFFSET($C$55,BD$3-1,0,1,Input!$B$17))-BC$43)/SUMPRODUCT(OFFSET(BD$5,0,0,1,Input!$B$17),OFFSET(BD$20,0,0,1,Input!$B$17),OFFSET($C$55,BD$3-1,0,1,Input!$B$17))</f>
        <v>0.06670219681264894</v>
      </c>
      <c r="BE23" s="79">
        <f ca="1">(SUMPRODUCT(OFFSET(BE$6,0,0,1,Input!$B$17),OFFSET(BE$20,0,0,1,Input!$B$17),OFFSET($C$55,BE$3-1,0,1,Input!$B$17))-BD$43)/SUMPRODUCT(OFFSET(BE$5,0,0,1,Input!$B$17),OFFSET(BE$20,0,0,1,Input!$B$17),OFFSET($C$55,BE$3-1,0,1,Input!$B$17))</f>
        <v>0.06697962935483597</v>
      </c>
      <c r="BF23" s="79">
        <f ca="1">(SUMPRODUCT(OFFSET(BF$6,0,0,1,Input!$B$17),OFFSET(BF$20,0,0,1,Input!$B$17),OFFSET($C$55,BF$3-1,0,1,Input!$B$17))-BE$43)/SUMPRODUCT(OFFSET(BF$5,0,0,1,Input!$B$17),OFFSET(BF$20,0,0,1,Input!$B$17),OFFSET($C$55,BF$3-1,0,1,Input!$B$17))</f>
        <v>0.06725568674323065</v>
      </c>
      <c r="BG23" s="79">
        <f ca="1">(SUMPRODUCT(OFFSET(BG$6,0,0,1,Input!$B$17),OFFSET(BG$20,0,0,1,Input!$B$17),OFFSET($C$55,BG$3-1,0,1,Input!$B$17))-BF$43)/SUMPRODUCT(OFFSET(BG$5,0,0,1,Input!$B$17),OFFSET(BG$20,0,0,1,Input!$B$17),OFFSET($C$55,BG$3-1,0,1,Input!$B$17))</f>
        <v>0.06753050166380246</v>
      </c>
      <c r="BH23" s="79">
        <f ca="1">(SUMPRODUCT(OFFSET(BH$6,0,0,1,Input!$B$17),OFFSET(BH$20,0,0,1,Input!$B$17),OFFSET($C$55,BH$3-1,0,1,Input!$B$17))-BG$43)/SUMPRODUCT(OFFSET(BH$5,0,0,1,Input!$B$17),OFFSET(BH$20,0,0,1,Input!$B$17),OFFSET($C$55,BH$3-1,0,1,Input!$B$17))</f>
        <v>0.06780405882307056</v>
      </c>
      <c r="BI23" s="79">
        <f ca="1">(SUMPRODUCT(OFFSET(BI$6,0,0,1,Input!$B$17),OFFSET(BI$20,0,0,1,Input!$B$17),OFFSET($C$55,BI$3-1,0,1,Input!$B$17))-BH$43)/SUMPRODUCT(OFFSET(BI$5,0,0,1,Input!$B$17),OFFSET(BI$20,0,0,1,Input!$B$17),OFFSET($C$55,BI$3-1,0,1,Input!$B$17))</f>
        <v>0.06807640184304814</v>
      </c>
      <c r="BJ23" s="79">
        <f ca="1">(SUMPRODUCT(OFFSET(BJ$6,0,0,1,Input!$B$17),OFFSET(BJ$20,0,0,1,Input!$B$17),OFFSET($C$55,BJ$3-1,0,1,Input!$B$17))-BI$43)/SUMPRODUCT(OFFSET(BJ$5,0,0,1,Input!$B$17),OFFSET(BJ$20,0,0,1,Input!$B$17),OFFSET($C$55,BJ$3-1,0,1,Input!$B$17))</f>
        <v>0.06834759238111805</v>
      </c>
      <c r="BK23" s="79">
        <f ca="1">(SUMPRODUCT(OFFSET(BK$6,0,0,1,Input!$B$17),OFFSET(BK$20,0,0,1,Input!$B$17),OFFSET($C$55,BK$3-1,0,1,Input!$B$17))-BJ$43)/SUMPRODUCT(OFFSET(BK$5,0,0,1,Input!$B$17),OFFSET(BK$20,0,0,1,Input!$B$17),OFFSET($C$55,BK$3-1,0,1,Input!$B$17))</f>
        <v>0.06861766375120046</v>
      </c>
      <c r="BL23" s="79">
        <f ca="1">(SUMPRODUCT(OFFSET(BL$6,0,0,1,Input!$B$17),OFFSET(BL$20,0,0,1,Input!$B$17),OFFSET($C$55,BL$3-1,0,1,Input!$B$17))-BK$43)/SUMPRODUCT(OFFSET(BL$5,0,0,1,Input!$B$17),OFFSET(BL$20,0,0,1,Input!$B$17),OFFSET($C$55,BL$3-1,0,1,Input!$B$17))</f>
        <v>0.0688866688842588</v>
      </c>
      <c r="BM23" s="79">
        <f ca="1">(SUMPRODUCT(OFFSET(BM$6,0,0,1,Input!$B$17),OFFSET(BM$20,0,0,1,Input!$B$17),OFFSET($C$55,BM$3-1,0,1,Input!$B$17))-BL$43)/SUMPRODUCT(OFFSET(BM$5,0,0,1,Input!$B$17),OFFSET(BM$20,0,0,1,Input!$B$17),OFFSET($C$55,BM$3-1,0,1,Input!$B$17))</f>
        <v>0.06915463447581015</v>
      </c>
      <c r="BN23" s="79">
        <f ca="1">(SUMPRODUCT(OFFSET(BN$6,0,0,1,Input!$B$17),OFFSET(BN$20,0,0,1,Input!$B$17),OFFSET($C$55,BN$3-1,0,1,Input!$B$17))-BM$43)/SUMPRODUCT(OFFSET(BN$5,0,0,1,Input!$B$17),OFFSET(BN$20,0,0,1,Input!$B$17),OFFSET($C$55,BN$3-1,0,1,Input!$B$17))</f>
        <v>0.06942161032535561</v>
      </c>
      <c r="BO23" s="79">
        <f ca="1">(SUMPRODUCT(OFFSET(BO$6,0,0,1,Input!$B$17),OFFSET(BO$20,0,0,1,Input!$B$17),OFFSET($C$55,BO$3-1,0,1,Input!$B$17))-BN$43)/SUMPRODUCT(OFFSET(BO$5,0,0,1,Input!$B$17),OFFSET(BO$20,0,0,1,Input!$B$17),OFFSET($C$55,BO$3-1,0,1,Input!$B$17))</f>
        <v>0.06968763008162292</v>
      </c>
      <c r="BP23" s="79">
        <f ca="1">(SUMPRODUCT(OFFSET(BP$6,0,0,1,Input!$B$17),OFFSET(BP$20,0,0,1,Input!$B$17),OFFSET($C$55,BP$3-1,0,1,Input!$B$17))-BO$43)/SUMPRODUCT(OFFSET(BP$5,0,0,1,Input!$B$17),OFFSET(BP$20,0,0,1,Input!$B$17),OFFSET($C$55,BP$3-1,0,1,Input!$B$17))</f>
        <v>0.06995272090317857</v>
      </c>
      <c r="BQ23" s="79">
        <f ca="1">(SUMPRODUCT(OFFSET(BQ$6,0,0,1,Input!$B$17),OFFSET(BQ$20,0,0,1,Input!$B$17),OFFSET($C$55,BQ$3-1,0,1,Input!$B$17))-BP$43)/SUMPRODUCT(OFFSET(BQ$5,0,0,1,Input!$B$17),OFFSET(BQ$20,0,0,1,Input!$B$17),OFFSET($C$55,BQ$3-1,0,1,Input!$B$17))</f>
        <v>0.07021691385837815</v>
      </c>
      <c r="BR23" s="79">
        <f ca="1">(SUMPRODUCT(OFFSET(BR$6,0,0,1,Input!$B$17),OFFSET(BR$20,0,0,1,Input!$B$17),OFFSET($C$55,BR$3-1,0,1,Input!$B$17))-BQ$43)/SUMPRODUCT(OFFSET(BR$5,0,0,1,Input!$B$17),OFFSET(BR$20,0,0,1,Input!$B$17),OFFSET($C$55,BR$3-1,0,1,Input!$B$17))</f>
        <v>0.0704802348664154</v>
      </c>
      <c r="BS23" s="79">
        <f ca="1">(SUMPRODUCT(OFFSET(BS$6,0,0,1,Input!$B$17),OFFSET(BS$20,0,0,1,Input!$B$17),OFFSET($C$55,BS$3-1,0,1,Input!$B$17))-BR$43)/SUMPRODUCT(OFFSET(BS$5,0,0,1,Input!$B$17),OFFSET(BS$20,0,0,1,Input!$B$17),OFFSET($C$55,BS$3-1,0,1,Input!$B$17))</f>
        <v>0.07074269815129794</v>
      </c>
      <c r="BT23" s="79">
        <f ca="1">(SUMPRODUCT(OFFSET(BT$6,0,0,1,Input!$B$17),OFFSET(BT$20,0,0,1,Input!$B$17),OFFSET($C$55,BT$3-1,0,1,Input!$B$17))-BS$43)/SUMPRODUCT(OFFSET(BT$5,0,0,1,Input!$B$17),OFFSET(BT$20,0,0,1,Input!$B$17),OFFSET($C$55,BT$3-1,0,1,Input!$B$17))</f>
        <v>0.07100433747914324</v>
      </c>
      <c r="BU23" s="79">
        <f ca="1">(SUMPRODUCT(OFFSET(BU$6,0,0,1,Input!$B$17),OFFSET(BU$20,0,0,1,Input!$B$17),OFFSET($C$55,BU$3-1,0,1,Input!$B$17))-BT$43)/SUMPRODUCT(OFFSET(BU$5,0,0,1,Input!$B$17),OFFSET(BU$20,0,0,1,Input!$B$17),OFFSET($C$55,BU$3-1,0,1,Input!$B$17))</f>
        <v>0.07126517633769446</v>
      </c>
      <c r="BV23" s="79">
        <f ca="1">(SUMPRODUCT(OFFSET(BV$6,0,0,1,Input!$B$17),OFFSET(BV$20,0,0,1,Input!$B$17),OFFSET($C$55,BV$3-1,0,1,Input!$B$17))-BU$43)/SUMPRODUCT(OFFSET(BV$5,0,0,1,Input!$B$17),OFFSET(BV$20,0,0,1,Input!$B$17),OFFSET($C$55,BV$3-1,0,1,Input!$B$17))</f>
        <v>0.07152522681193625</v>
      </c>
      <c r="BW23" s="79">
        <f ca="1">(SUMPRODUCT(OFFSET(BW$6,0,0,1,Input!$B$17),OFFSET(BW$20,0,0,1,Input!$B$17),OFFSET($C$55,BW$3-1,0,1,Input!$B$17))-BV$43)/SUMPRODUCT(OFFSET(BW$5,0,0,1,Input!$B$17),OFFSET(BW$20,0,0,1,Input!$B$17),OFFSET($C$55,BW$3-1,0,1,Input!$B$17))</f>
        <v>0.07178451994441505</v>
      </c>
      <c r="BX23" s="79">
        <f ca="1">(SUMPRODUCT(OFFSET(BX$6,0,0,1,Input!$B$17),OFFSET(BX$20,0,0,1,Input!$B$17),OFFSET($C$55,BX$3-1,0,1,Input!$B$17))-BW$43)/SUMPRODUCT(OFFSET(BX$5,0,0,1,Input!$B$17),OFFSET(BX$20,0,0,1,Input!$B$17),OFFSET($C$55,BX$3-1,0,1,Input!$B$17))</f>
        <v>0.07204306426854763</v>
      </c>
      <c r="BY23" s="79">
        <f ca="1">(SUMPRODUCT(OFFSET(BY$6,0,0,1,Input!$B$17),OFFSET(BY$20,0,0,1,Input!$B$17),OFFSET($C$55,BY$3-1,0,1,Input!$B$17))-BX$43)/SUMPRODUCT(OFFSET(BY$5,0,0,1,Input!$B$17),OFFSET(BY$20,0,0,1,Input!$B$17),OFFSET($C$55,BY$3-1,0,1,Input!$B$17))</f>
        <v>0.07230088409343093</v>
      </c>
      <c r="BZ23" s="79">
        <f ca="1">(SUMPRODUCT(OFFSET(BZ$6,0,0,1,Input!$B$17),OFFSET(BZ$20,0,0,1,Input!$B$17),OFFSET($C$55,BZ$3-1,0,1,Input!$B$17))-BY$43)/SUMPRODUCT(OFFSET(BZ$5,0,0,1,Input!$B$17),OFFSET(BZ$20,0,0,1,Input!$B$17),OFFSET($C$55,BZ$3-1,0,1,Input!$B$17))</f>
        <v>0.07255799726566763</v>
      </c>
      <c r="CA23" s="79">
        <f ca="1">(SUMPRODUCT(OFFSET(CA$6,0,0,1,Input!$B$17),OFFSET(CA$20,0,0,1,Input!$B$17),OFFSET($C$55,CA$3-1,0,1,Input!$B$17))-BZ$43)/SUMPRODUCT(OFFSET(CA$5,0,0,1,Input!$B$17),OFFSET(CA$20,0,0,1,Input!$B$17),OFFSET($C$55,CA$3-1,0,1,Input!$B$17))</f>
        <v>0.07281442759199964</v>
      </c>
      <c r="CB23" s="79">
        <f ca="1">(SUMPRODUCT(OFFSET(CB$6,0,0,1,Input!$B$17),OFFSET(CB$20,0,0,1,Input!$B$17),OFFSET($C$55,CB$3-1,0,1,Input!$B$17))-CA$43)/SUMPRODUCT(OFFSET(CB$5,0,0,1,Input!$B$17),OFFSET(CB$20,0,0,1,Input!$B$17),OFFSET($C$55,CB$3-1,0,1,Input!$B$17))</f>
        <v>0.0730701904164614</v>
      </c>
      <c r="CC23" s="79">
        <f ca="1">(SUMPRODUCT(OFFSET(CC$6,0,0,1,Input!$B$17),OFFSET(CC$20,0,0,1,Input!$B$17),OFFSET($C$55,CC$3-1,0,1,Input!$B$17))-CB$43)/SUMPRODUCT(OFFSET(CC$5,0,0,1,Input!$B$17),OFFSET(CC$20,0,0,1,Input!$B$17),OFFSET($C$55,CC$3-1,0,1,Input!$B$17))</f>
        <v>0.07332530062980633</v>
      </c>
      <c r="CD23" s="79">
        <f ca="1">(SUMPRODUCT(OFFSET(CD$6,0,0,1,Input!$B$17),OFFSET(CD$20,0,0,1,Input!$B$17),OFFSET($C$55,CD$3-1,0,1,Input!$B$17))-CC$43)/SUMPRODUCT(OFFSET(CD$5,0,0,1,Input!$B$17),OFFSET(CD$20,0,0,1,Input!$B$17),OFFSET($C$55,CD$3-1,0,1,Input!$B$17))</f>
        <v>0.07357977415878678</v>
      </c>
      <c r="CE23" s="79">
        <f ca="1">(SUMPRODUCT(OFFSET(CE$6,0,0,1,Input!$B$17),OFFSET(CE$20,0,0,1,Input!$B$17),OFFSET($C$55,CE$3-1,0,1,Input!$B$17))-CD$43)/SUMPRODUCT(OFFSET(CE$5,0,0,1,Input!$B$17),OFFSET(CE$20,0,0,1,Input!$B$17),OFFSET($C$55,CE$3-1,0,1,Input!$B$17))</f>
        <v>0.07383362775133533</v>
      </c>
      <c r="CF23" s="79">
        <f ca="1">(SUMPRODUCT(OFFSET(CF$6,0,0,1,Input!$B$17),OFFSET(CF$20,0,0,1,Input!$B$17),OFFSET($C$55,CF$3-1,0,1,Input!$B$17))-CE$43)/SUMPRODUCT(OFFSET(CF$5,0,0,1,Input!$B$17),OFFSET(CF$20,0,0,1,Input!$B$17),OFFSET($C$55,CF$3-1,0,1,Input!$B$17))</f>
        <v>0.0740868833524025</v>
      </c>
      <c r="CG23" s="79">
        <f ca="1">(SUMPRODUCT(OFFSET(CG$6,0,0,1,Input!$B$17),OFFSET(CG$20,0,0,1,Input!$B$17),OFFSET($C$55,CG$3-1,0,1,Input!$B$17))-CF$43)/SUMPRODUCT(OFFSET(CG$5,0,0,1,Input!$B$17),OFFSET(CG$20,0,0,1,Input!$B$17),OFFSET($C$55,CG$3-1,0,1,Input!$B$17))</f>
        <v>0.07433956140323993</v>
      </c>
      <c r="CH23" s="79">
        <f ca="1">(SUMPRODUCT(OFFSET(CH$6,0,0,1,Input!$B$17),OFFSET(CH$20,0,0,1,Input!$B$17),OFFSET($C$55,CH$3-1,0,1,Input!$B$17))-CG$43)/SUMPRODUCT(OFFSET(CH$5,0,0,1,Input!$B$17),OFFSET(CH$20,0,0,1,Input!$B$17),OFFSET($C$55,CH$3-1,0,1,Input!$B$17))</f>
        <v>0.0745916720811224</v>
      </c>
      <c r="CI23" s="79">
        <f ca="1">(SUMPRODUCT(OFFSET(CI$6,0,0,1,Input!$B$17),OFFSET(CI$20,0,0,1,Input!$B$17),OFFSET($C$55,CI$3-1,0,1,Input!$B$17))-CH$43)/SUMPRODUCT(OFFSET(CI$5,0,0,1,Input!$B$17),OFFSET(CI$20,0,0,1,Input!$B$17),OFFSET($C$55,CI$3-1,0,1,Input!$B$17))</f>
        <v>0.07484323286773889</v>
      </c>
      <c r="CJ23" s="79">
        <f ca="1">(SUMPRODUCT(OFFSET(CJ$6,0,0,1,Input!$B$17),OFFSET(CJ$20,0,0,1,Input!$B$17),OFFSET($C$55,CJ$3-1,0,1,Input!$B$17))-CI$43)/SUMPRODUCT(OFFSET(CJ$5,0,0,1,Input!$B$17),OFFSET(CJ$20,0,0,1,Input!$B$17),OFFSET($C$55,CJ$3-1,0,1,Input!$B$17))</f>
        <v>0.0750942635622522</v>
      </c>
      <c r="CK23" s="79">
        <f ca="1">(SUMPRODUCT(OFFSET(CK$6,0,0,1,Input!$B$17),OFFSET(CK$20,0,0,1,Input!$B$17),OFFSET($C$55,CK$3-1,0,1,Input!$B$17))-CJ$43)/SUMPRODUCT(OFFSET(CK$5,0,0,1,Input!$B$17),OFFSET(CK$20,0,0,1,Input!$B$17),OFFSET($C$55,CK$3-1,0,1,Input!$B$17))</f>
        <v>0.07534477223385401</v>
      </c>
      <c r="CL23" s="79">
        <f ca="1">(SUMPRODUCT(OFFSET(CL$6,0,0,1,Input!$B$17),OFFSET(CL$20,0,0,1,Input!$B$17),OFFSET($C$55,CL$3-1,0,1,Input!$B$17))-CK$43)/SUMPRODUCT(OFFSET(CL$5,0,0,1,Input!$B$17),OFFSET(CL$20,0,0,1,Input!$B$17),OFFSET($C$55,CL$3-1,0,1,Input!$B$17))</f>
        <v>0.0755947831131853</v>
      </c>
      <c r="CM23" s="79">
        <f ca="1">(SUMPRODUCT(OFFSET(CM$6,0,0,1,Input!$B$17),OFFSET(CM$20,0,0,1,Input!$B$17),OFFSET($C$55,CM$3-1,0,1,Input!$B$17))-CL$43)/SUMPRODUCT(OFFSET(CM$5,0,0,1,Input!$B$17),OFFSET(CM$20,0,0,1,Input!$B$17),OFFSET($C$55,CM$3-1,0,1,Input!$B$17))</f>
        <v>0.07584430340874732</v>
      </c>
      <c r="CN23" s="79">
        <f ca="1">(SUMPRODUCT(OFFSET(CN$6,0,0,1,Input!$B$17),OFFSET(CN$20,0,0,1,Input!$B$17),OFFSET($C$55,CN$3-1,0,1,Input!$B$17))-CM$43)/SUMPRODUCT(OFFSET(CN$5,0,0,1,Input!$B$17),OFFSET(CN$20,0,0,1,Input!$B$17),OFFSET($C$55,CN$3-1,0,1,Input!$B$17))</f>
        <v>0.07609334173839498</v>
      </c>
      <c r="CO23" s="79">
        <f ca="1">(SUMPRODUCT(OFFSET(CO$6,0,0,1,Input!$B$17),OFFSET(CO$20,0,0,1,Input!$B$17),OFFSET($C$55,CO$3-1,0,1,Input!$B$17))-CN$43)/SUMPRODUCT(OFFSET(CO$5,0,0,1,Input!$B$17),OFFSET(CO$20,0,0,1,Input!$B$17),OFFSET($C$55,CO$3-1,0,1,Input!$B$17))</f>
        <v>0.07634191770527253</v>
      </c>
      <c r="CP23" s="79">
        <f ca="1">(SUMPRODUCT(OFFSET(CP$6,0,0,1,Input!$B$17),OFFSET(CP$20,0,0,1,Input!$B$17),OFFSET($C$55,CP$3-1,0,1,Input!$B$17))-CO$43)/SUMPRODUCT(OFFSET(CP$5,0,0,1,Input!$B$17),OFFSET(CP$20,0,0,1,Input!$B$17),OFFSET($C$55,CP$3-1,0,1,Input!$B$17))</f>
        <v>0.07659004602685017</v>
      </c>
      <c r="CQ23" s="79">
        <f ca="1">(SUMPRODUCT(OFFSET(CQ$6,0,0,1,Input!$B$17),OFFSET(CQ$20,0,0,1,Input!$B$17),OFFSET($C$55,CQ$3-1,0,1,Input!$B$17))-CP$43)/SUMPRODUCT(OFFSET(CQ$5,0,0,1,Input!$B$17),OFFSET(CQ$20,0,0,1,Input!$B$17),OFFSET($C$55,CQ$3-1,0,1,Input!$B$17))</f>
        <v>0.07683773726348163</v>
      </c>
      <c r="CR23" s="79">
        <f ca="1">(SUMPRODUCT(OFFSET(CR$6,0,0,1,Input!$B$17),OFFSET(CR$20,0,0,1,Input!$B$17),OFFSET($C$55,CR$3-1,0,1,Input!$B$17))-CQ$43)/SUMPRODUCT(OFFSET(CR$5,0,0,1,Input!$B$17),OFFSET(CR$20,0,0,1,Input!$B$17),OFFSET($C$55,CR$3-1,0,1,Input!$B$17))</f>
        <v>0.07708499951617814</v>
      </c>
      <c r="CS23" s="79">
        <f ca="1">(SUMPRODUCT(OFFSET(CS$6,0,0,1,Input!$B$17),OFFSET(CS$20,0,0,1,Input!$B$17),OFFSET($C$55,CS$3-1,0,1,Input!$B$17))-CR$43)/SUMPRODUCT(OFFSET(CS$5,0,0,1,Input!$B$17),OFFSET(CS$20,0,0,1,Input!$B$17),OFFSET($C$55,CS$3-1,0,1,Input!$B$17))</f>
        <v>0.07733184997040148</v>
      </c>
      <c r="CT23" s="79">
        <f ca="1">(SUMPRODUCT(OFFSET(CT$6,0,0,1,Input!$B$17),OFFSET(CT$20,0,0,1,Input!$B$17),OFFSET($C$55,CT$3-1,0,1,Input!$B$17))-CS$43)/SUMPRODUCT(OFFSET(CT$5,0,0,1,Input!$B$17),OFFSET(CT$20,0,0,1,Input!$B$17),OFFSET($C$55,CT$3-1,0,1,Input!$B$17))</f>
        <v>0.07757829664275394</v>
      </c>
      <c r="CU23" s="79">
        <f ca="1">(SUMPRODUCT(OFFSET(CU$6,0,0,1,Input!$B$17),OFFSET(CU$20,0,0,1,Input!$B$17),OFFSET($C$55,CU$3-1,0,1,Input!$B$17))-CT$43)/SUMPRODUCT(OFFSET(CU$5,0,0,1,Input!$B$17),OFFSET(CU$20,0,0,1,Input!$B$17),OFFSET($C$55,CU$3-1,0,1,Input!$B$17))</f>
        <v>0.07782435508258323</v>
      </c>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82"/>
      <c r="EK23" s="82"/>
      <c r="EL23" s="82"/>
      <c r="EM23" s="82"/>
    </row>
    <row r="24" spans="1:143" ht="12.75">
      <c r="A24" s="68" t="s">
        <v>231</v>
      </c>
      <c r="B24" s="82"/>
      <c r="C24" s="73">
        <f aca="true" t="shared" si="21" ref="C24:AH24">C$5*C$23</f>
        <v>12.033240263252894</v>
      </c>
      <c r="D24" s="73">
        <f t="shared" si="21"/>
        <v>12.600204859090159</v>
      </c>
      <c r="E24" s="73">
        <f t="shared" si="21"/>
        <v>13.37082486788434</v>
      </c>
      <c r="F24" s="73">
        <f t="shared" si="21"/>
        <v>14.136539447931979</v>
      </c>
      <c r="G24" s="73">
        <f t="shared" si="21"/>
        <v>14.82916267089014</v>
      </c>
      <c r="H24" s="73">
        <f t="shared" si="21"/>
        <v>15.63804476535102</v>
      </c>
      <c r="I24" s="73">
        <f t="shared" si="21"/>
        <v>16.50162639862747</v>
      </c>
      <c r="J24" s="73">
        <f t="shared" si="21"/>
        <v>17.32531135255532</v>
      </c>
      <c r="K24" s="73">
        <f t="shared" si="21"/>
        <v>18.189795641315815</v>
      </c>
      <c r="L24" s="73">
        <f t="shared" si="21"/>
        <v>19.092407748193736</v>
      </c>
      <c r="M24" s="73">
        <f t="shared" si="21"/>
        <v>20.03784293112802</v>
      </c>
      <c r="N24" s="73">
        <f t="shared" si="21"/>
        <v>21.020969922169368</v>
      </c>
      <c r="O24" s="73">
        <f t="shared" si="21"/>
        <v>22.040253249020378</v>
      </c>
      <c r="P24" s="73">
        <f t="shared" si="21"/>
        <v>23.096272586858085</v>
      </c>
      <c r="Q24" s="73">
        <f t="shared" si="21"/>
        <v>24.185814874462935</v>
      </c>
      <c r="R24" s="73">
        <f t="shared" si="21"/>
        <v>25.31493160830044</v>
      </c>
      <c r="S24" s="73">
        <f t="shared" si="21"/>
        <v>26.486720489857902</v>
      </c>
      <c r="T24" s="73">
        <f t="shared" si="21"/>
        <v>27.706232538529523</v>
      </c>
      <c r="U24" s="73">
        <f t="shared" si="21"/>
        <v>28.9785942064086</v>
      </c>
      <c r="V24" s="73">
        <f t="shared" si="21"/>
        <v>30.30707051685526</v>
      </c>
      <c r="W24" s="73">
        <f t="shared" si="21"/>
        <v>31.691002284329507</v>
      </c>
      <c r="X24" s="73">
        <f t="shared" si="21"/>
        <v>33.13490220810221</v>
      </c>
      <c r="Y24" s="73">
        <f t="shared" si="21"/>
        <v>34.643232007095364</v>
      </c>
      <c r="Z24" s="73">
        <f t="shared" si="21"/>
        <v>36.2210894204144</v>
      </c>
      <c r="AA24" s="73">
        <f t="shared" si="21"/>
        <v>37.87105311509294</v>
      </c>
      <c r="AB24" s="73">
        <f t="shared" si="21"/>
        <v>39.59908936674032</v>
      </c>
      <c r="AC24" s="73">
        <f t="shared" si="21"/>
        <v>41.40781653937627</v>
      </c>
      <c r="AD24" s="73">
        <f t="shared" si="21"/>
        <v>43.30138809857008</v>
      </c>
      <c r="AE24" s="73">
        <f t="shared" si="21"/>
        <v>45.28557335015492</v>
      </c>
      <c r="AF24" s="73">
        <f t="shared" si="21"/>
        <v>47.3584581084099</v>
      </c>
      <c r="AG24" s="73">
        <f t="shared" si="21"/>
        <v>49.52375910473479</v>
      </c>
      <c r="AH24" s="73">
        <f t="shared" si="21"/>
        <v>51.78178967099462</v>
      </c>
      <c r="AI24" s="73">
        <f aca="true" t="shared" si="22" ref="AI24:BN24">AI$5*AI$23</f>
        <v>54.133645476297744</v>
      </c>
      <c r="AJ24" s="73">
        <f t="shared" si="22"/>
        <v>56.58161277165082</v>
      </c>
      <c r="AK24" s="73">
        <f t="shared" si="22"/>
        <v>59.12520209296335</v>
      </c>
      <c r="AL24" s="73">
        <f t="shared" si="22"/>
        <v>61.769828261227076</v>
      </c>
      <c r="AM24" s="73">
        <f t="shared" si="22"/>
        <v>64.5139476744757</v>
      </c>
      <c r="AN24" s="73">
        <f t="shared" si="22"/>
        <v>67.36373179353684</v>
      </c>
      <c r="AO24" s="73">
        <f t="shared" si="22"/>
        <v>70.31662149713358</v>
      </c>
      <c r="AP24" s="73">
        <f t="shared" si="22"/>
        <v>73.37794623990742</v>
      </c>
      <c r="AQ24" s="73">
        <f t="shared" si="22"/>
        <v>76.54754419462256</v>
      </c>
      <c r="AR24" s="73">
        <f t="shared" si="22"/>
        <v>79.82818648739936</v>
      </c>
      <c r="AS24" s="73">
        <f t="shared" si="22"/>
        <v>83.22780663323674</v>
      </c>
      <c r="AT24" s="73">
        <f t="shared" si="22"/>
        <v>86.75178974463277</v>
      </c>
      <c r="AU24" s="73">
        <f t="shared" si="22"/>
        <v>90.40169444674592</v>
      </c>
      <c r="AV24" s="73">
        <f t="shared" si="22"/>
        <v>94.1984811116099</v>
      </c>
      <c r="AW24" s="73">
        <f t="shared" si="22"/>
        <v>98.13691960660378</v>
      </c>
      <c r="AX24" s="73">
        <f t="shared" si="22"/>
        <v>102.23924425590576</v>
      </c>
      <c r="AY24" s="73">
        <f t="shared" si="22"/>
        <v>106.49721979968253</v>
      </c>
      <c r="AZ24" s="73">
        <f t="shared" si="22"/>
        <v>110.9334542163368</v>
      </c>
      <c r="BA24" s="73">
        <f t="shared" si="22"/>
        <v>115.54305523581915</v>
      </c>
      <c r="BB24" s="73">
        <f t="shared" si="22"/>
        <v>120.3421059440797</v>
      </c>
      <c r="BC24" s="73">
        <f t="shared" si="22"/>
        <v>125.32966995634133</v>
      </c>
      <c r="BD24" s="73">
        <f t="shared" si="22"/>
        <v>130.51886630490688</v>
      </c>
      <c r="BE24" s="73">
        <f t="shared" si="22"/>
        <v>135.87748083844005</v>
      </c>
      <c r="BF24" s="73">
        <f t="shared" si="22"/>
        <v>141.47775804162347</v>
      </c>
      <c r="BG24" s="73">
        <f t="shared" si="22"/>
        <v>147.30399567874835</v>
      </c>
      <c r="BH24" s="73">
        <f t="shared" si="22"/>
        <v>153.3549442452608</v>
      </c>
      <c r="BI24" s="73">
        <f t="shared" si="22"/>
        <v>159.62998720626365</v>
      </c>
      <c r="BJ24" s="73">
        <f t="shared" si="22"/>
        <v>166.13824908682523</v>
      </c>
      <c r="BK24" s="73">
        <f t="shared" si="22"/>
        <v>172.89244015528433</v>
      </c>
      <c r="BL24" s="73">
        <f t="shared" si="22"/>
        <v>179.90983732645267</v>
      </c>
      <c r="BM24" s="73">
        <f t="shared" si="22"/>
        <v>187.18912482149878</v>
      </c>
      <c r="BN24" s="73">
        <f t="shared" si="22"/>
        <v>194.76230129155468</v>
      </c>
      <c r="BO24" s="73">
        <f aca="true" t="shared" si="23" ref="BO24:CU24">BO$5*BO$23</f>
        <v>202.63883031392132</v>
      </c>
      <c r="BP24" s="73">
        <f t="shared" si="23"/>
        <v>210.8552378583424</v>
      </c>
      <c r="BQ24" s="73">
        <f t="shared" si="23"/>
        <v>219.4033385868474</v>
      </c>
      <c r="BR24" s="73">
        <f t="shared" si="23"/>
        <v>228.2979964588266</v>
      </c>
      <c r="BS24" s="73">
        <f t="shared" si="23"/>
        <v>237.5439242978841</v>
      </c>
      <c r="BT24" s="73">
        <f t="shared" si="23"/>
        <v>247.15798631285978</v>
      </c>
      <c r="BU24" s="73">
        <f t="shared" si="23"/>
        <v>257.1395067902548</v>
      </c>
      <c r="BV24" s="73">
        <f t="shared" si="23"/>
        <v>267.5073314187987</v>
      </c>
      <c r="BW24" s="73">
        <f t="shared" si="23"/>
        <v>278.26250621167674</v>
      </c>
      <c r="BX24" s="73">
        <f t="shared" si="23"/>
        <v>289.4268138795998</v>
      </c>
      <c r="BY24" s="73">
        <f t="shared" si="23"/>
        <v>301.0174248290842</v>
      </c>
      <c r="BZ24" s="73">
        <f t="shared" si="23"/>
        <v>313.0562831837889</v>
      </c>
      <c r="CA24" s="73">
        <f t="shared" si="23"/>
        <v>325.5495533523476</v>
      </c>
      <c r="CB24" s="73">
        <f t="shared" si="23"/>
        <v>338.51925141627345</v>
      </c>
      <c r="CC24" s="73">
        <f t="shared" si="23"/>
        <v>352.01952909644535</v>
      </c>
      <c r="CD24" s="73">
        <f t="shared" si="23"/>
        <v>366.0467816234287</v>
      </c>
      <c r="CE24" s="73">
        <f t="shared" si="23"/>
        <v>380.6428082136215</v>
      </c>
      <c r="CF24" s="73">
        <f t="shared" si="23"/>
        <v>395.7963182742567</v>
      </c>
      <c r="CG24" s="73">
        <f t="shared" si="23"/>
        <v>411.54652509244426</v>
      </c>
      <c r="CH24" s="73">
        <f t="shared" si="23"/>
        <v>427.904404394616</v>
      </c>
      <c r="CI24" s="73">
        <f t="shared" si="23"/>
        <v>444.92329809998216</v>
      </c>
      <c r="CJ24" s="73">
        <f t="shared" si="23"/>
        <v>462.5835947993224</v>
      </c>
      <c r="CK24" s="73">
        <f t="shared" si="23"/>
        <v>480.95660776601085</v>
      </c>
      <c r="CL24" s="73">
        <f t="shared" si="23"/>
        <v>500.0369989872761</v>
      </c>
      <c r="CM24" s="73">
        <f t="shared" si="23"/>
        <v>519.8787938425081</v>
      </c>
      <c r="CN24" s="73">
        <f t="shared" si="23"/>
        <v>540.4935217035401</v>
      </c>
      <c r="CO24" s="73">
        <f t="shared" si="23"/>
        <v>561.9245107943841</v>
      </c>
      <c r="CP24" s="73">
        <f t="shared" si="23"/>
        <v>584.1847393874181</v>
      </c>
      <c r="CQ24" s="73">
        <f t="shared" si="23"/>
        <v>607.3148872339111</v>
      </c>
      <c r="CR24" s="73">
        <f t="shared" si="23"/>
        <v>631.3397550999216</v>
      </c>
      <c r="CS24" s="73">
        <f t="shared" si="23"/>
        <v>656.3298176485475</v>
      </c>
      <c r="CT24" s="73">
        <f t="shared" si="23"/>
        <v>682.29132035511</v>
      </c>
      <c r="CU24" s="73">
        <f t="shared" si="23"/>
        <v>709.2933857275221</v>
      </c>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82"/>
      <c r="EK24" s="82"/>
      <c r="EL24" s="82"/>
      <c r="EM24" s="82"/>
    </row>
    <row r="25" spans="1:143" ht="12.75">
      <c r="A25" s="68" t="s">
        <v>230</v>
      </c>
      <c r="B25" s="82"/>
      <c r="C25" s="79">
        <f aca="true" t="shared" si="24" ref="C25:AH25">(C$24-C$6)/C$5</f>
        <v>0.008959550000846202</v>
      </c>
      <c r="D25" s="79">
        <f t="shared" si="24"/>
        <v>0.008700647721358033</v>
      </c>
      <c r="E25" s="79">
        <f t="shared" si="24"/>
        <v>0.009340149787441602</v>
      </c>
      <c r="F25" s="79">
        <f t="shared" si="24"/>
        <v>0.0095729376357868</v>
      </c>
      <c r="G25" s="79">
        <f t="shared" si="24"/>
        <v>0.009291420121044006</v>
      </c>
      <c r="H25" s="79">
        <f t="shared" si="24"/>
        <v>0.0093907709292543</v>
      </c>
      <c r="I25" s="79">
        <f t="shared" si="24"/>
        <v>0.00886897968275758</v>
      </c>
      <c r="J25" s="79">
        <f t="shared" si="24"/>
        <v>0.008039603962515315</v>
      </c>
      <c r="K25" s="79">
        <f t="shared" si="24"/>
        <v>0.007239043181945956</v>
      </c>
      <c r="L25" s="79">
        <f t="shared" si="24"/>
        <v>0.0063519343510572345</v>
      </c>
      <c r="M25" s="79">
        <f t="shared" si="24"/>
        <v>0.005475218008305251</v>
      </c>
      <c r="N25" s="79">
        <f t="shared" si="24"/>
        <v>0.004525121726132537</v>
      </c>
      <c r="O25" s="79">
        <f t="shared" si="24"/>
        <v>0.0035289783198718693</v>
      </c>
      <c r="P25" s="79">
        <f t="shared" si="24"/>
        <v>0.0025804807626441024</v>
      </c>
      <c r="Q25" s="79">
        <f t="shared" si="24"/>
        <v>0.0016992622201435854</v>
      </c>
      <c r="R25" s="79">
        <f t="shared" si="24"/>
        <v>0.0009639601182669952</v>
      </c>
      <c r="S25" s="79">
        <f t="shared" si="24"/>
        <v>0.0002967546472756749</v>
      </c>
      <c r="T25" s="79">
        <f t="shared" si="24"/>
        <v>-0.00034571943494065004</v>
      </c>
      <c r="U25" s="79">
        <f t="shared" si="24"/>
        <v>-0.0009713863117420293</v>
      </c>
      <c r="V25" s="79">
        <f t="shared" si="24"/>
        <v>-0.0015778034545532269</v>
      </c>
      <c r="W25" s="79">
        <f t="shared" si="24"/>
        <v>-0.002127224655493579</v>
      </c>
      <c r="X25" s="79">
        <f t="shared" si="24"/>
        <v>-0.002705079676267439</v>
      </c>
      <c r="Y25" s="79">
        <f t="shared" si="24"/>
        <v>-0.0031837402030945997</v>
      </c>
      <c r="Z25" s="79">
        <f t="shared" si="24"/>
        <v>-0.0035153974769589627</v>
      </c>
      <c r="AA25" s="79">
        <f t="shared" si="24"/>
        <v>-0.0036933777796678596</v>
      </c>
      <c r="AB25" s="79">
        <f t="shared" si="24"/>
        <v>-0.0037110847717471717</v>
      </c>
      <c r="AC25" s="79">
        <f t="shared" si="24"/>
        <v>-0.0035712870984390154</v>
      </c>
      <c r="AD25" s="79">
        <f t="shared" si="24"/>
        <v>-0.0033893409959742824</v>
      </c>
      <c r="AE25" s="79">
        <f t="shared" si="24"/>
        <v>-0.0031158984427273424</v>
      </c>
      <c r="AF25" s="79">
        <f t="shared" si="24"/>
        <v>-0.0028723539306353286</v>
      </c>
      <c r="AG25" s="79">
        <f t="shared" si="24"/>
        <v>-0.0026100627242602362</v>
      </c>
      <c r="AH25" s="79">
        <f t="shared" si="24"/>
        <v>-0.00235263560639662</v>
      </c>
      <c r="AI25" s="79">
        <f aca="true" t="shared" si="25" ref="AI25:BN25">(AI$24-AI$6)/AI$5</f>
        <v>-0.002109044341229513</v>
      </c>
      <c r="AJ25" s="79">
        <f t="shared" si="25"/>
        <v>-0.001921050787698894</v>
      </c>
      <c r="AK25" s="79">
        <f t="shared" si="25"/>
        <v>-0.001740177655096558</v>
      </c>
      <c r="AL25" s="79">
        <f t="shared" si="25"/>
        <v>-0.0015794645693137108</v>
      </c>
      <c r="AM25" s="79">
        <f t="shared" si="25"/>
        <v>-0.0014769518523710526</v>
      </c>
      <c r="AN25" s="79">
        <f t="shared" si="25"/>
        <v>-0.0014456917675705323</v>
      </c>
      <c r="AO25" s="79">
        <f t="shared" si="25"/>
        <v>-0.0015458265132356382</v>
      </c>
      <c r="AP25" s="79">
        <f t="shared" si="25"/>
        <v>-0.0017465639537551844</v>
      </c>
      <c r="AQ25" s="79">
        <f t="shared" si="25"/>
        <v>-0.0020882427377601</v>
      </c>
      <c r="AR25" s="79">
        <f t="shared" si="25"/>
        <v>-0.002548094183555689</v>
      </c>
      <c r="AS25" s="79">
        <f t="shared" si="25"/>
        <v>-0.0029660071735921846</v>
      </c>
      <c r="AT25" s="79">
        <f t="shared" si="25"/>
        <v>-0.003391852460650286</v>
      </c>
      <c r="AU25" s="79">
        <f t="shared" si="25"/>
        <v>-0.0037951198123022272</v>
      </c>
      <c r="AV25" s="79">
        <f t="shared" si="25"/>
        <v>-0.004208856377389797</v>
      </c>
      <c r="AW25" s="79">
        <f t="shared" si="25"/>
        <v>-0.004605752189553182</v>
      </c>
      <c r="AX25" s="79">
        <f t="shared" si="25"/>
        <v>-0.00496318189573222</v>
      </c>
      <c r="AY25" s="79">
        <f t="shared" si="25"/>
        <v>-0.005300854369541181</v>
      </c>
      <c r="AZ25" s="79">
        <f t="shared" si="25"/>
        <v>-0.005570953470640316</v>
      </c>
      <c r="BA25" s="79">
        <f t="shared" si="25"/>
        <v>-0.005922275449270592</v>
      </c>
      <c r="BB25" s="79">
        <f t="shared" si="25"/>
        <v>-0.006222401228449711</v>
      </c>
      <c r="BC25" s="79">
        <f t="shared" si="25"/>
        <v>-0.006417695367400592</v>
      </c>
      <c r="BD25" s="79">
        <f t="shared" si="25"/>
        <v>-0.006609988795521578</v>
      </c>
      <c r="BE25" s="79">
        <f t="shared" si="25"/>
        <v>-0.00687424990558447</v>
      </c>
      <c r="BF25" s="79">
        <f t="shared" si="25"/>
        <v>-0.0071029245409124624</v>
      </c>
      <c r="BG25" s="79">
        <f t="shared" si="25"/>
        <v>-0.007373501568059281</v>
      </c>
      <c r="BH25" s="79">
        <f t="shared" si="25"/>
        <v>-0.007758712088005792</v>
      </c>
      <c r="BI25" s="79">
        <f t="shared" si="25"/>
        <v>-0.008240879563994984</v>
      </c>
      <c r="BJ25" s="79">
        <f t="shared" si="25"/>
        <v>-0.008691747816138986</v>
      </c>
      <c r="BK25" s="79">
        <f t="shared" si="25"/>
        <v>-0.009164247615382296</v>
      </c>
      <c r="BL25" s="79">
        <f t="shared" si="25"/>
        <v>-0.009546071732669496</v>
      </c>
      <c r="BM25" s="79">
        <f t="shared" si="25"/>
        <v>-0.009852573919296793</v>
      </c>
      <c r="BN25" s="79">
        <f t="shared" si="25"/>
        <v>-0.010075587881635269</v>
      </c>
      <c r="BO25" s="79">
        <f aca="true" t="shared" si="26" ref="BO25:CU25">(BO$24-BO$6)/BO$5</f>
        <v>-0.010177105442892286</v>
      </c>
      <c r="BP25" s="79">
        <f t="shared" si="26"/>
        <v>-0.010204847857879517</v>
      </c>
      <c r="BQ25" s="79">
        <f t="shared" si="26"/>
        <v>-0.01021864809771543</v>
      </c>
      <c r="BR25" s="79">
        <f t="shared" si="26"/>
        <v>-0.010220567528958027</v>
      </c>
      <c r="BS25" s="79">
        <f t="shared" si="26"/>
        <v>-0.010206197324805847</v>
      </c>
      <c r="BT25" s="79">
        <f t="shared" si="26"/>
        <v>-0.010179188717782579</v>
      </c>
      <c r="BU25" s="79">
        <f t="shared" si="26"/>
        <v>-0.010152422052323105</v>
      </c>
      <c r="BV25" s="79">
        <f t="shared" si="26"/>
        <v>-0.010121696988788292</v>
      </c>
      <c r="BW25" s="79">
        <f t="shared" si="26"/>
        <v>-0.010096880444641566</v>
      </c>
      <c r="BX25" s="79">
        <f t="shared" si="26"/>
        <v>-0.010075187308085641</v>
      </c>
      <c r="BY25" s="79">
        <f t="shared" si="26"/>
        <v>-0.01006229296899516</v>
      </c>
      <c r="BZ25" s="79">
        <f t="shared" si="26"/>
        <v>-0.010057767255664585</v>
      </c>
      <c r="CA25" s="79">
        <f t="shared" si="26"/>
        <v>-0.010055064930724816</v>
      </c>
      <c r="CB25" s="79">
        <f t="shared" si="26"/>
        <v>-0.010066644178496516</v>
      </c>
      <c r="CC25" s="79">
        <f t="shared" si="26"/>
        <v>-0.010078332309979114</v>
      </c>
      <c r="CD25" s="79">
        <f t="shared" si="26"/>
        <v>-0.010088867928266805</v>
      </c>
      <c r="CE25" s="79">
        <f t="shared" si="26"/>
        <v>-0.010093918146847528</v>
      </c>
      <c r="CF25" s="79">
        <f t="shared" si="26"/>
        <v>-0.010102113433465579</v>
      </c>
      <c r="CG25" s="79">
        <f t="shared" si="26"/>
        <v>-0.010097498575321976</v>
      </c>
      <c r="CH25" s="79">
        <f t="shared" si="26"/>
        <v>-0.010092568807094703</v>
      </c>
      <c r="CI25" s="79">
        <f t="shared" si="26"/>
        <v>-0.010071914638234408</v>
      </c>
      <c r="CJ25" s="79">
        <f t="shared" si="26"/>
        <v>-0.010041241803217034</v>
      </c>
      <c r="CK25" s="79">
        <f t="shared" si="26"/>
        <v>-0.010006174898278354</v>
      </c>
      <c r="CL25" s="79">
        <f t="shared" si="26"/>
        <v>-0.009959720385810349</v>
      </c>
      <c r="CM25" s="79">
        <f t="shared" si="26"/>
        <v>-0.009907352490681975</v>
      </c>
      <c r="CN25" s="79">
        <f t="shared" si="26"/>
        <v>-0.00985667390552943</v>
      </c>
      <c r="CO25" s="79">
        <f t="shared" si="26"/>
        <v>-0.009801437829248147</v>
      </c>
      <c r="CP25" s="79">
        <f t="shared" si="26"/>
        <v>-0.009744510231715261</v>
      </c>
      <c r="CQ25" s="79">
        <f t="shared" si="26"/>
        <v>-0.009692864142252233</v>
      </c>
      <c r="CR25" s="79">
        <f t="shared" si="26"/>
        <v>-0.009644801403638083</v>
      </c>
      <c r="CS25" s="79">
        <f t="shared" si="26"/>
        <v>-0.009592582977701512</v>
      </c>
      <c r="CT25" s="79">
        <f t="shared" si="26"/>
        <v>-0.009546210208678766</v>
      </c>
      <c r="CU25" s="79">
        <f t="shared" si="26"/>
        <v>-0.009497613133622235</v>
      </c>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82"/>
      <c r="EK25" s="82"/>
      <c r="EL25" s="82"/>
      <c r="EM25" s="82"/>
    </row>
    <row r="26" spans="1:143" ht="12.75">
      <c r="A26" s="68" t="s">
        <v>232</v>
      </c>
      <c r="B26" s="82"/>
      <c r="C26" s="73">
        <f aca="true" t="shared" si="27" ref="C26:AH26">C$24-C$6</f>
        <v>2.1482402632528945</v>
      </c>
      <c r="D26" s="73">
        <f t="shared" si="27"/>
        <v>2.1742048590901586</v>
      </c>
      <c r="E26" s="73">
        <f t="shared" si="27"/>
        <v>2.454824867884339</v>
      </c>
      <c r="F26" s="73">
        <f t="shared" si="27"/>
        <v>2.634539447931978</v>
      </c>
      <c r="G26" s="73">
        <f t="shared" si="27"/>
        <v>2.6551626708901406</v>
      </c>
      <c r="H26" s="73">
        <f t="shared" si="27"/>
        <v>2.8014133755703376</v>
      </c>
      <c r="I26" s="73">
        <f t="shared" si="27"/>
        <v>2.7610272529806448</v>
      </c>
      <c r="J26" s="73">
        <f t="shared" si="27"/>
        <v>2.6153999022664056</v>
      </c>
      <c r="K26" s="73">
        <f t="shared" si="27"/>
        <v>2.4606812581912045</v>
      </c>
      <c r="L26" s="73">
        <f t="shared" si="27"/>
        <v>2.2553456123809923</v>
      </c>
      <c r="M26" s="73">
        <f t="shared" si="27"/>
        <v>2.0304046332860395</v>
      </c>
      <c r="N26" s="73">
        <f t="shared" si="27"/>
        <v>1.751748441155133</v>
      </c>
      <c r="O26" s="73">
        <f t="shared" si="27"/>
        <v>1.4252625129486987</v>
      </c>
      <c r="P26" s="73">
        <f t="shared" si="27"/>
        <v>1.0866925201079383</v>
      </c>
      <c r="Q26" s="73">
        <f t="shared" si="27"/>
        <v>0.7456164126408105</v>
      </c>
      <c r="R26" s="73">
        <f t="shared" si="27"/>
        <v>0.4405013172331884</v>
      </c>
      <c r="S26" s="73">
        <f t="shared" si="27"/>
        <v>0.14117135285885496</v>
      </c>
      <c r="T26" s="73">
        <f t="shared" si="27"/>
        <v>-0.17116654199028147</v>
      </c>
      <c r="U26" s="73">
        <f t="shared" si="27"/>
        <v>-0.5004470210596423</v>
      </c>
      <c r="V26" s="73">
        <f t="shared" si="27"/>
        <v>-0.8457082115978594</v>
      </c>
      <c r="W26" s="73">
        <f t="shared" si="27"/>
        <v>-1.1859767486361008</v>
      </c>
      <c r="X26" s="73">
        <f t="shared" si="27"/>
        <v>-1.5684241547153377</v>
      </c>
      <c r="Y26" s="73">
        <f t="shared" si="27"/>
        <v>-1.9195709381100343</v>
      </c>
      <c r="Z26" s="73">
        <f t="shared" si="27"/>
        <v>-2.2040569475951557</v>
      </c>
      <c r="AA26" s="73">
        <f t="shared" si="27"/>
        <v>-2.4079946504624985</v>
      </c>
      <c r="AB26" s="73">
        <f t="shared" si="27"/>
        <v>-2.5162873332783704</v>
      </c>
      <c r="AC26" s="73">
        <f t="shared" si="27"/>
        <v>-2.518552300495756</v>
      </c>
      <c r="AD26" s="73">
        <f t="shared" si="27"/>
        <v>-2.486286952648264</v>
      </c>
      <c r="AE26" s="73">
        <f t="shared" si="27"/>
        <v>-2.3778779042681606</v>
      </c>
      <c r="AF26" s="73">
        <f t="shared" si="27"/>
        <v>-2.2804307361884995</v>
      </c>
      <c r="AG26" s="73">
        <f t="shared" si="27"/>
        <v>-2.1557821677051763</v>
      </c>
      <c r="AH26" s="73">
        <f t="shared" si="27"/>
        <v>-2.021408418839677</v>
      </c>
      <c r="AI26" s="73">
        <f aca="true" t="shared" si="28" ref="AI26:BN26">AI$24-AI$6</f>
        <v>-1.8848674746023022</v>
      </c>
      <c r="AJ26" s="73">
        <f t="shared" si="28"/>
        <v>-1.7855400473366743</v>
      </c>
      <c r="AK26" s="73">
        <f t="shared" si="28"/>
        <v>-1.6817859023258066</v>
      </c>
      <c r="AL26" s="73">
        <f t="shared" si="28"/>
        <v>-1.5869387088796145</v>
      </c>
      <c r="AM26" s="73">
        <f t="shared" si="28"/>
        <v>-1.5423476033908372</v>
      </c>
      <c r="AN26" s="73">
        <f t="shared" si="28"/>
        <v>-1.5688131946510282</v>
      </c>
      <c r="AO26" s="73">
        <f t="shared" si="28"/>
        <v>-1.7426566874397054</v>
      </c>
      <c r="AP26" s="73">
        <f t="shared" si="28"/>
        <v>-2.044951744575485</v>
      </c>
      <c r="AQ26" s="73">
        <f t="shared" si="28"/>
        <v>-2.538641081728528</v>
      </c>
      <c r="AR26" s="73">
        <f t="shared" si="28"/>
        <v>-3.2153843602331023</v>
      </c>
      <c r="AS26" s="73">
        <f t="shared" si="28"/>
        <v>-3.8840924425197443</v>
      </c>
      <c r="AT26" s="73">
        <f t="shared" si="28"/>
        <v>-4.608593286027528</v>
      </c>
      <c r="AU26" s="73">
        <f t="shared" si="28"/>
        <v>-5.349030821373887</v>
      </c>
      <c r="AV26" s="73">
        <f t="shared" si="28"/>
        <v>-6.153445451593413</v>
      </c>
      <c r="AW26" s="73">
        <f t="shared" si="28"/>
        <v>-6.983909321434837</v>
      </c>
      <c r="AX26" s="73">
        <f t="shared" si="28"/>
        <v>-7.805781222558537</v>
      </c>
      <c r="AY26" s="73">
        <f t="shared" si="28"/>
        <v>-8.645978767811215</v>
      </c>
      <c r="AZ26" s="73">
        <f t="shared" si="28"/>
        <v>-9.42393384772474</v>
      </c>
      <c r="BA26" s="73">
        <f t="shared" si="28"/>
        <v>-10.389647561706084</v>
      </c>
      <c r="BB26" s="73">
        <f t="shared" si="28"/>
        <v>-11.321141452383827</v>
      </c>
      <c r="BC26" s="73">
        <f t="shared" si="28"/>
        <v>-12.109096711669949</v>
      </c>
      <c r="BD26" s="73">
        <f t="shared" si="28"/>
        <v>-12.934030438349993</v>
      </c>
      <c r="BE26" s="73">
        <f t="shared" si="28"/>
        <v>-13.945370686905164</v>
      </c>
      <c r="BF26" s="73">
        <f t="shared" si="28"/>
        <v>-14.941574285363572</v>
      </c>
      <c r="BG26" s="73">
        <f t="shared" si="28"/>
        <v>-16.08378756796415</v>
      </c>
      <c r="BH26" s="73">
        <f t="shared" si="28"/>
        <v>-17.548165704592208</v>
      </c>
      <c r="BI26" s="73">
        <f t="shared" si="28"/>
        <v>-19.323751898664938</v>
      </c>
      <c r="BJ26" s="73">
        <f t="shared" si="28"/>
        <v>-21.127763442278933</v>
      </c>
      <c r="BK26" s="73">
        <f t="shared" si="28"/>
        <v>-23.090688982878277</v>
      </c>
      <c r="BL26" s="73">
        <f t="shared" si="28"/>
        <v>-24.93127103325017</v>
      </c>
      <c r="BM26" s="73">
        <f t="shared" si="28"/>
        <v>-26.669140877859945</v>
      </c>
      <c r="BN26" s="73">
        <f t="shared" si="28"/>
        <v>-28.267057959268584</v>
      </c>
      <c r="BO26" s="73">
        <f aca="true" t="shared" si="29" ref="BO26:CU26">BO$24-BO$6</f>
        <v>-29.593153627317434</v>
      </c>
      <c r="BP26" s="73">
        <f t="shared" si="29"/>
        <v>-30.759998962150576</v>
      </c>
      <c r="BQ26" s="73">
        <f t="shared" si="29"/>
        <v>-31.92970732101452</v>
      </c>
      <c r="BR26" s="73">
        <f t="shared" si="29"/>
        <v>-33.10623317240274</v>
      </c>
      <c r="BS26" s="73">
        <f t="shared" si="29"/>
        <v>-34.27095980291594</v>
      </c>
      <c r="BT26" s="73">
        <f t="shared" si="29"/>
        <v>-35.43259292468903</v>
      </c>
      <c r="BU26" s="73">
        <f t="shared" si="29"/>
        <v>-36.63204012701004</v>
      </c>
      <c r="BV26" s="73">
        <f t="shared" si="29"/>
        <v>-37.855568889277436</v>
      </c>
      <c r="BW26" s="73">
        <f t="shared" si="29"/>
        <v>-39.13912441876295</v>
      </c>
      <c r="BX26" s="73">
        <f t="shared" si="29"/>
        <v>-40.47619838808663</v>
      </c>
      <c r="BY26" s="73">
        <f t="shared" si="29"/>
        <v>-41.89333996924006</v>
      </c>
      <c r="BZ26" s="73">
        <f t="shared" si="29"/>
        <v>-43.394902737700306</v>
      </c>
      <c r="CA26" s="73">
        <f t="shared" si="29"/>
        <v>-44.955677128552736</v>
      </c>
      <c r="CB26" s="73">
        <f t="shared" si="29"/>
        <v>-46.63670413552012</v>
      </c>
      <c r="CC26" s="73">
        <f t="shared" si="29"/>
        <v>-48.383978836278914</v>
      </c>
      <c r="CD26" s="73">
        <f t="shared" si="29"/>
        <v>-50.190391008761765</v>
      </c>
      <c r="CE26" s="73">
        <f t="shared" si="29"/>
        <v>-52.038311895422055</v>
      </c>
      <c r="CF26" s="73">
        <f t="shared" si="29"/>
        <v>-53.968788034122724</v>
      </c>
      <c r="CG26" s="73">
        <f t="shared" si="29"/>
        <v>-55.900120640455555</v>
      </c>
      <c r="CH26" s="73">
        <f t="shared" si="29"/>
        <v>-57.89727624706916</v>
      </c>
      <c r="CI26" s="73">
        <f t="shared" si="29"/>
        <v>-59.8748785604152</v>
      </c>
      <c r="CJ26" s="73">
        <f t="shared" si="29"/>
        <v>-61.85444146117487</v>
      </c>
      <c r="CK26" s="73">
        <f t="shared" si="29"/>
        <v>-63.87352158756664</v>
      </c>
      <c r="CL26" s="73">
        <f t="shared" si="29"/>
        <v>-65.88058709046481</v>
      </c>
      <c r="CM26" s="73">
        <f t="shared" si="29"/>
        <v>-67.91047226408148</v>
      </c>
      <c r="CN26" s="73">
        <f t="shared" si="29"/>
        <v>-70.01228057243895</v>
      </c>
      <c r="CO26" s="73">
        <f t="shared" si="29"/>
        <v>-72.14474462830333</v>
      </c>
      <c r="CP26" s="73">
        <f t="shared" si="29"/>
        <v>-74.32550919445794</v>
      </c>
      <c r="CQ26" s="73">
        <f t="shared" si="29"/>
        <v>-76.61106252179093</v>
      </c>
      <c r="CR26" s="73">
        <f t="shared" si="29"/>
        <v>-78.99262624866844</v>
      </c>
      <c r="CS26" s="73">
        <f t="shared" si="29"/>
        <v>-81.41403883319913</v>
      </c>
      <c r="CT26" s="73">
        <f t="shared" si="29"/>
        <v>-83.95771304003267</v>
      </c>
      <c r="CU26" s="73">
        <f t="shared" si="29"/>
        <v>-86.56151623394203</v>
      </c>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82"/>
      <c r="EK26" s="82"/>
      <c r="EL26" s="82"/>
      <c r="EM26" s="82"/>
    </row>
    <row r="27" spans="1:143" ht="12.75">
      <c r="A27" s="68"/>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82"/>
      <c r="EK27" s="82"/>
      <c r="EL27" s="82"/>
      <c r="EM27" s="82"/>
    </row>
    <row r="28" spans="1:143" ht="12.75">
      <c r="A28" s="69" t="s">
        <v>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9"/>
      <c r="EK28" s="79"/>
      <c r="EL28" s="79"/>
      <c r="EM28" s="79"/>
    </row>
    <row r="29" spans="1:143" ht="12.75">
      <c r="A29" s="68" t="s">
        <v>12</v>
      </c>
      <c r="B29" s="79"/>
      <c r="C29" s="83">
        <f>IF(C$2&lt;Input!$B$19,C$6,0)</f>
        <v>9.885</v>
      </c>
      <c r="D29" s="83">
        <f>IF(D$2&lt;Input!$B$19,D$6,0)</f>
        <v>10.426</v>
      </c>
      <c r="E29" s="83">
        <f>IF(E$2&lt;Input!$B$19,E$6,0)</f>
        <v>10.916</v>
      </c>
      <c r="F29" s="83">
        <f>IF(F$2&lt;Input!$B$19,F$6,0)</f>
        <v>11.502</v>
      </c>
      <c r="G29" s="83">
        <f>IF(G$2&lt;Input!$B$19,G$6,0)</f>
        <v>12.174</v>
      </c>
      <c r="H29" s="83">
        <f>IF(H$2&lt;Input!$B$19,H$6,0)</f>
        <v>12.836631389780683</v>
      </c>
      <c r="I29" s="83">
        <f>IF(I$2&lt;Input!$B$19,I$6,0)</f>
        <v>0</v>
      </c>
      <c r="J29" s="83">
        <f>IF(J$2&lt;Input!$B$19,J$6,0)</f>
        <v>0</v>
      </c>
      <c r="K29" s="83">
        <f>IF(K$2&lt;Input!$B$19,K$6,0)</f>
        <v>0</v>
      </c>
      <c r="L29" s="83">
        <f>IF(L$2&lt;Input!$B$19,L$6,0)</f>
        <v>0</v>
      </c>
      <c r="M29" s="83">
        <f>IF(M$2&lt;Input!$B$19,M$6,0)</f>
        <v>0</v>
      </c>
      <c r="N29" s="83">
        <f>IF(N$2&lt;Input!$B$19,N$6,0)</f>
        <v>0</v>
      </c>
      <c r="O29" s="83">
        <f>IF(O$2&lt;Input!$B$19,O$6,0)</f>
        <v>0</v>
      </c>
      <c r="P29" s="83">
        <f>IF(P$2&lt;Input!$B$19,P$6,0)</f>
        <v>0</v>
      </c>
      <c r="Q29" s="83">
        <f>IF(Q$2&lt;Input!$B$19,Q$6,0)</f>
        <v>0</v>
      </c>
      <c r="R29" s="83">
        <f>IF(R$2&lt;Input!$B$19,R$6,0)</f>
        <v>0</v>
      </c>
      <c r="S29" s="83">
        <f>IF(S$2&lt;Input!$B$19,S$6,0)</f>
        <v>0</v>
      </c>
      <c r="T29" s="83">
        <f>IF(T$2&lt;Input!$B$19,T$6,0)</f>
        <v>0</v>
      </c>
      <c r="U29" s="83">
        <f>IF(U$2&lt;Input!$B$19,U$6,0)</f>
        <v>0</v>
      </c>
      <c r="V29" s="83">
        <f>IF(V$2&lt;Input!$B$19,V$6,0)</f>
        <v>0</v>
      </c>
      <c r="W29" s="83">
        <f>IF(W$2&lt;Input!$B$19,W$6,0)</f>
        <v>0</v>
      </c>
      <c r="X29" s="83">
        <f>IF(X$2&lt;Input!$B$19,X$6,0)</f>
        <v>0</v>
      </c>
      <c r="Y29" s="83">
        <f>IF(Y$2&lt;Input!$B$19,Y$6,0)</f>
        <v>0</v>
      </c>
      <c r="Z29" s="83">
        <f>IF(Z$2&lt;Input!$B$19,Z$6,0)</f>
        <v>0</v>
      </c>
      <c r="AA29" s="83">
        <f>IF(AA$2&lt;Input!$B$19,AA$6,0)</f>
        <v>0</v>
      </c>
      <c r="AB29" s="83">
        <f>IF(AB$2&lt;Input!$B$19,AB$6,0)</f>
        <v>0</v>
      </c>
      <c r="AC29" s="83">
        <f>IF(AC$2&lt;Input!$B$19,AC$6,0)</f>
        <v>0</v>
      </c>
      <c r="AD29" s="83">
        <f>IF(AD$2&lt;Input!$B$19,AD$6,0)</f>
        <v>0</v>
      </c>
      <c r="AE29" s="83">
        <f>IF(AE$2&lt;Input!$B$19,AE$6,0)</f>
        <v>0</v>
      </c>
      <c r="AF29" s="83">
        <f>IF(AF$2&lt;Input!$B$19,AF$6,0)</f>
        <v>0</v>
      </c>
      <c r="AG29" s="83">
        <f>IF(AG$2&lt;Input!$B$19,AG$6,0)</f>
        <v>0</v>
      </c>
      <c r="AH29" s="83">
        <f>IF(AH$2&lt;Input!$B$19,AH$6,0)</f>
        <v>0</v>
      </c>
      <c r="AI29" s="83">
        <f>IF(AI$2&lt;Input!$B$19,AI$6,0)</f>
        <v>0</v>
      </c>
      <c r="AJ29" s="83">
        <f>IF(AJ$2&lt;Input!$B$19,AJ$6,0)</f>
        <v>0</v>
      </c>
      <c r="AK29" s="83">
        <f>IF(AK$2&lt;Input!$B$19,AK$6,0)</f>
        <v>0</v>
      </c>
      <c r="AL29" s="83">
        <f>IF(AL$2&lt;Input!$B$19,AL$6,0)</f>
        <v>0</v>
      </c>
      <c r="AM29" s="83">
        <f>IF(AM$2&lt;Input!$B$19,AM$6,0)</f>
        <v>0</v>
      </c>
      <c r="AN29" s="83">
        <f>IF(AN$2&lt;Input!$B$19,AN$6,0)</f>
        <v>0</v>
      </c>
      <c r="AO29" s="83">
        <f>IF(AO$2&lt;Input!$B$19,AO$6,0)</f>
        <v>0</v>
      </c>
      <c r="AP29" s="83">
        <f>IF(AP$2&lt;Input!$B$19,AP$6,0)</f>
        <v>0</v>
      </c>
      <c r="AQ29" s="83">
        <f>IF(AQ$2&lt;Input!$B$19,AQ$6,0)</f>
        <v>0</v>
      </c>
      <c r="AR29" s="83">
        <f>IF(AR$2&lt;Input!$B$19,AR$6,0)</f>
        <v>0</v>
      </c>
      <c r="AS29" s="83">
        <f>IF(AS$2&lt;Input!$B$19,AS$6,0)</f>
        <v>0</v>
      </c>
      <c r="AT29" s="83">
        <f>IF(AT$2&lt;Input!$B$19,AT$6,0)</f>
        <v>0</v>
      </c>
      <c r="AU29" s="83">
        <f>IF(AU$2&lt;Input!$B$19,AU$6,0)</f>
        <v>0</v>
      </c>
      <c r="AV29" s="83">
        <f>IF(AV$2&lt;Input!$B$19,AV$6,0)</f>
        <v>0</v>
      </c>
      <c r="AW29" s="83">
        <f>IF(AW$2&lt;Input!$B$19,AW$6,0)</f>
        <v>0</v>
      </c>
      <c r="AX29" s="83">
        <f>IF(AX$2&lt;Input!$B$19,AX$6,0)</f>
        <v>0</v>
      </c>
      <c r="AY29" s="83">
        <f>IF(AY$2&lt;Input!$B$19,AY$6,0)</f>
        <v>0</v>
      </c>
      <c r="AZ29" s="83">
        <f>IF(AZ$2&lt;Input!$B$19,AZ$6,0)</f>
        <v>0</v>
      </c>
      <c r="BA29" s="83">
        <f>IF(BA$2&lt;Input!$B$19,BA$6,0)</f>
        <v>0</v>
      </c>
      <c r="BB29" s="83">
        <f>IF(BB$2&lt;Input!$B$19,BB$6,0)</f>
        <v>0</v>
      </c>
      <c r="BC29" s="83">
        <f>IF(BC$2&lt;Input!$B$19,BC$6,0)</f>
        <v>0</v>
      </c>
      <c r="BD29" s="83">
        <f>IF(BD$2&lt;Input!$B$19,BD$6,0)</f>
        <v>0</v>
      </c>
      <c r="BE29" s="83">
        <f>IF(BE$2&lt;Input!$B$19,BE$6,0)</f>
        <v>0</v>
      </c>
      <c r="BF29" s="83">
        <f>IF(BF$2&lt;Input!$B$19,BF$6,0)</f>
        <v>0</v>
      </c>
      <c r="BG29" s="83">
        <f>IF(BG$2&lt;Input!$B$19,BG$6,0)</f>
        <v>0</v>
      </c>
      <c r="BH29" s="83">
        <f>IF(BH$2&lt;Input!$B$19,BH$6,0)</f>
        <v>0</v>
      </c>
      <c r="BI29" s="83">
        <f>IF(BI$2&lt;Input!$B$19,BI$6,0)</f>
        <v>0</v>
      </c>
      <c r="BJ29" s="83">
        <f>IF(BJ$2&lt;Input!$B$19,BJ$6,0)</f>
        <v>0</v>
      </c>
      <c r="BK29" s="83">
        <f>IF(BK$2&lt;Input!$B$19,BK$6,0)</f>
        <v>0</v>
      </c>
      <c r="BL29" s="83">
        <f>IF(BL$2&lt;Input!$B$19,BL$6,0)</f>
        <v>0</v>
      </c>
      <c r="BM29" s="83">
        <f>IF(BM$2&lt;Input!$B$19,BM$6,0)</f>
        <v>0</v>
      </c>
      <c r="BN29" s="83">
        <f>IF(BN$2&lt;Input!$B$19,BN$6,0)</f>
        <v>0</v>
      </c>
      <c r="BO29" s="83">
        <f>IF(BO$2&lt;Input!$B$19,BO$6,0)</f>
        <v>0</v>
      </c>
      <c r="BP29" s="83">
        <f>IF(BP$2&lt;Input!$B$19,BP$6,0)</f>
        <v>0</v>
      </c>
      <c r="BQ29" s="83">
        <f>IF(BQ$2&lt;Input!$B$19,BQ$6,0)</f>
        <v>0</v>
      </c>
      <c r="BR29" s="83">
        <f>IF(BR$2&lt;Input!$B$19,BR$6,0)</f>
        <v>0</v>
      </c>
      <c r="BS29" s="83">
        <f>IF(BS$2&lt;Input!$B$19,BS$6,0)</f>
        <v>0</v>
      </c>
      <c r="BT29" s="83">
        <f>IF(BT$2&lt;Input!$B$19,BT$6,0)</f>
        <v>0</v>
      </c>
      <c r="BU29" s="83">
        <f>IF(BU$2&lt;Input!$B$19,BU$6,0)</f>
        <v>0</v>
      </c>
      <c r="BV29" s="83">
        <f>IF(BV$2&lt;Input!$B$19,BV$6,0)</f>
        <v>0</v>
      </c>
      <c r="BW29" s="83">
        <f>IF(BW$2&lt;Input!$B$19,BW$6,0)</f>
        <v>0</v>
      </c>
      <c r="BX29" s="83">
        <f>IF(BX$2&lt;Input!$B$19,BX$6,0)</f>
        <v>0</v>
      </c>
      <c r="BY29" s="83">
        <f>IF(BY$2&lt;Input!$B$19,BY$6,0)</f>
        <v>0</v>
      </c>
      <c r="BZ29" s="83">
        <f>IF(BZ$2&lt;Input!$B$19,BZ$6,0)</f>
        <v>0</v>
      </c>
      <c r="CA29" s="83">
        <f>IF(CA$2&lt;Input!$B$19,CA$6,0)</f>
        <v>0</v>
      </c>
      <c r="CB29" s="83">
        <f>IF(CB$2&lt;Input!$B$19,CB$6,0)</f>
        <v>0</v>
      </c>
      <c r="CC29" s="83">
        <f>IF(CC$2&lt;Input!$B$19,CC$6,0)</f>
        <v>0</v>
      </c>
      <c r="CD29" s="83">
        <f>IF(CD$2&lt;Input!$B$19,CD$6,0)</f>
        <v>0</v>
      </c>
      <c r="CE29" s="83">
        <f>IF(CE$2&lt;Input!$B$19,CE$6,0)</f>
        <v>0</v>
      </c>
      <c r="CF29" s="83">
        <f>IF(CF$2&lt;Input!$B$19,CF$6,0)</f>
        <v>0</v>
      </c>
      <c r="CG29" s="83">
        <f>IF(CG$2&lt;Input!$B$19,CG$6,0)</f>
        <v>0</v>
      </c>
      <c r="CH29" s="83">
        <f>IF(CH$2&lt;Input!$B$19,CH$6,0)</f>
        <v>0</v>
      </c>
      <c r="CI29" s="83">
        <f>IF(CI$2&lt;Input!$B$19,CI$6,0)</f>
        <v>0</v>
      </c>
      <c r="CJ29" s="83">
        <f>IF(CJ$2&lt;Input!$B$19,CJ$6,0)</f>
        <v>0</v>
      </c>
      <c r="CK29" s="83">
        <f>IF(CK$2&lt;Input!$B$19,CK$6,0)</f>
        <v>0</v>
      </c>
      <c r="CL29" s="83">
        <f>IF(CL$2&lt;Input!$B$19,CL$6,0)</f>
        <v>0</v>
      </c>
      <c r="CM29" s="83">
        <f>IF(CM$2&lt;Input!$B$19,CM$6,0)</f>
        <v>0</v>
      </c>
      <c r="CN29" s="83">
        <f>IF(CN$2&lt;Input!$B$19,CN$6,0)</f>
        <v>0</v>
      </c>
      <c r="CO29" s="83">
        <f>IF(CO$2&lt;Input!$B$19,CO$6,0)</f>
        <v>0</v>
      </c>
      <c r="CP29" s="83">
        <f>IF(CP$2&lt;Input!$B$19,CP$6,0)</f>
        <v>0</v>
      </c>
      <c r="CQ29" s="83">
        <f>IF(CQ$2&lt;Input!$B$19,CQ$6,0)</f>
        <v>0</v>
      </c>
      <c r="CR29" s="83">
        <f>IF(CR$2&lt;Input!$B$19,CR$6,0)</f>
        <v>0</v>
      </c>
      <c r="CS29" s="83">
        <f>IF(CS$2&lt;Input!$B$19,CS$6,0)</f>
        <v>0</v>
      </c>
      <c r="CT29" s="83">
        <f>IF(CT$2&lt;Input!$B$19,CT$6,0)</f>
        <v>0</v>
      </c>
      <c r="CU29" s="83">
        <f>IF(CU$2&lt;Input!$B$19,CU$6,0)</f>
        <v>0</v>
      </c>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9"/>
      <c r="EK29" s="79"/>
      <c r="EL29" s="79"/>
      <c r="EM29" s="79"/>
    </row>
    <row r="30" spans="1:143" ht="12.75">
      <c r="A30" s="68" t="s">
        <v>13</v>
      </c>
      <c r="B30" s="79"/>
      <c r="C30" s="83">
        <f aca="true" t="shared" si="30" ref="C30:AH30">C$6+MIN(C$9,C$14)</f>
        <v>9.885</v>
      </c>
      <c r="D30" s="83">
        <f t="shared" si="30"/>
        <v>10.426</v>
      </c>
      <c r="E30" s="83">
        <f t="shared" si="30"/>
        <v>10.916</v>
      </c>
      <c r="F30" s="83">
        <f t="shared" si="30"/>
        <v>11.502</v>
      </c>
      <c r="G30" s="83">
        <f t="shared" si="30"/>
        <v>12.174</v>
      </c>
      <c r="H30" s="83">
        <f t="shared" si="30"/>
        <v>12.836631389780683</v>
      </c>
      <c r="I30" s="83">
        <f t="shared" si="30"/>
        <v>311.3128400044067</v>
      </c>
      <c r="J30" s="83">
        <f t="shared" si="30"/>
        <v>325.31451977743154</v>
      </c>
      <c r="K30" s="83">
        <f t="shared" si="30"/>
        <v>339.9180245709957</v>
      </c>
      <c r="L30" s="83">
        <f t="shared" si="30"/>
        <v>355.0643768863269</v>
      </c>
      <c r="M30" s="83">
        <f t="shared" si="30"/>
        <v>370.835395084937</v>
      </c>
      <c r="N30" s="83">
        <f t="shared" si="30"/>
        <v>387.1163135875001</v>
      </c>
      <c r="O30" s="83">
        <f t="shared" si="30"/>
        <v>403.87397817747075</v>
      </c>
      <c r="P30" s="83">
        <f t="shared" si="30"/>
        <v>421.1201787819001</v>
      </c>
      <c r="Q30" s="83">
        <f t="shared" si="30"/>
        <v>438.78831871975996</v>
      </c>
      <c r="R30" s="83">
        <f t="shared" si="30"/>
        <v>456.970479261238</v>
      </c>
      <c r="S30" s="83">
        <f t="shared" si="30"/>
        <v>475.71741219510415</v>
      </c>
      <c r="T30" s="83">
        <f t="shared" si="30"/>
        <v>495.10245792130775</v>
      </c>
      <c r="U30" s="83">
        <f t="shared" si="30"/>
        <v>515.1884631379754</v>
      </c>
      <c r="V30" s="83">
        <f t="shared" si="30"/>
        <v>536.0035238592701</v>
      </c>
      <c r="W30" s="83">
        <f t="shared" si="30"/>
        <v>557.5230362121388</v>
      </c>
      <c r="X30" s="83">
        <f t="shared" si="30"/>
        <v>579.8070084499332</v>
      </c>
      <c r="Y30" s="83">
        <f t="shared" si="30"/>
        <v>602.9295154938235</v>
      </c>
      <c r="Z30" s="83">
        <f t="shared" si="30"/>
        <v>626.972330167854</v>
      </c>
      <c r="AA30" s="83">
        <f t="shared" si="30"/>
        <v>651.9762651193093</v>
      </c>
      <c r="AB30" s="83">
        <f t="shared" si="30"/>
        <v>678.0463093796984</v>
      </c>
      <c r="AC30" s="83">
        <f t="shared" si="30"/>
        <v>705.2225797238754</v>
      </c>
      <c r="AD30" s="83">
        <f t="shared" si="30"/>
        <v>733.5605817182077</v>
      </c>
      <c r="AE30" s="83">
        <f t="shared" si="30"/>
        <v>763.1435837770139</v>
      </c>
      <c r="AF30" s="83">
        <f t="shared" si="30"/>
        <v>793.9240049307214</v>
      </c>
      <c r="AG30" s="83">
        <f t="shared" si="30"/>
        <v>825.9503297248094</v>
      </c>
      <c r="AH30" s="83">
        <f t="shared" si="30"/>
        <v>859.2101612946925</v>
      </c>
      <c r="AI30" s="83">
        <f aca="true" t="shared" si="31" ref="AI30:BN30">AI$6+MIN(AI$9,AI$14)</f>
        <v>893.706897363513</v>
      </c>
      <c r="AJ30" s="83">
        <f t="shared" si="31"/>
        <v>929.460094844999</v>
      </c>
      <c r="AK30" s="83">
        <f t="shared" si="31"/>
        <v>966.4449473881381</v>
      </c>
      <c r="AL30" s="83">
        <f t="shared" si="31"/>
        <v>1004.732071684996</v>
      </c>
      <c r="AM30" s="88">
        <f t="shared" si="31"/>
        <v>1044.2775104109185</v>
      </c>
      <c r="AN30" s="88">
        <f t="shared" si="31"/>
        <v>1085.164368949406</v>
      </c>
      <c r="AO30" s="88">
        <f t="shared" si="31"/>
        <v>1127.3300545169673</v>
      </c>
      <c r="AP30" s="88">
        <f t="shared" si="31"/>
        <v>1170.842751093514</v>
      </c>
      <c r="AQ30" s="88">
        <f t="shared" si="31"/>
        <v>1215.6829451979975</v>
      </c>
      <c r="AR30" s="88">
        <f t="shared" si="31"/>
        <v>1261.8781444515744</v>
      </c>
      <c r="AS30" s="88">
        <f t="shared" si="31"/>
        <v>1309.5357547013787</v>
      </c>
      <c r="AT30" s="88">
        <f t="shared" si="31"/>
        <v>1358.724572926727</v>
      </c>
      <c r="AU30" s="88">
        <f t="shared" si="31"/>
        <v>1409.449789710068</v>
      </c>
      <c r="AV30" s="88">
        <f t="shared" si="31"/>
        <v>1462.0231482951174</v>
      </c>
      <c r="AW30" s="88">
        <f t="shared" si="31"/>
        <v>1516.3450038141038</v>
      </c>
      <c r="AX30" s="88">
        <f t="shared" si="31"/>
        <v>1572.7372855850062</v>
      </c>
      <c r="AY30" s="88">
        <f t="shared" si="31"/>
        <v>1631.0538198316083</v>
      </c>
      <c r="AZ30" s="88">
        <f t="shared" si="31"/>
        <v>1691.619558014648</v>
      </c>
      <c r="BA30" s="88">
        <f t="shared" si="31"/>
        <v>1754.3337270787883</v>
      </c>
      <c r="BB30" s="88">
        <f t="shared" si="31"/>
        <v>1819.416819446156</v>
      </c>
      <c r="BC30" s="88">
        <f t="shared" si="31"/>
        <v>1886.8294642309563</v>
      </c>
      <c r="BD30" s="88">
        <f t="shared" si="31"/>
        <v>1956.7401456282498</v>
      </c>
      <c r="BE30" s="88">
        <f t="shared" si="31"/>
        <v>2028.6388883791221</v>
      </c>
      <c r="BF30" s="88">
        <f t="shared" si="31"/>
        <v>2103.580602511108</v>
      </c>
      <c r="BG30" s="88">
        <f t="shared" si="31"/>
        <v>2181.2957411762554</v>
      </c>
      <c r="BH30" s="88">
        <f t="shared" si="31"/>
        <v>2261.7369359174895</v>
      </c>
      <c r="BI30" s="88">
        <f t="shared" si="31"/>
        <v>2344.86522325746</v>
      </c>
      <c r="BJ30" s="88">
        <f t="shared" si="31"/>
        <v>2430.784220758055</v>
      </c>
      <c r="BK30" s="88">
        <f t="shared" si="31"/>
        <v>2519.6491792867196</v>
      </c>
      <c r="BL30" s="88">
        <f t="shared" si="31"/>
        <v>2611.6785764271963</v>
      </c>
      <c r="BM30" s="88">
        <f t="shared" si="31"/>
        <v>2706.8196692873325</v>
      </c>
      <c r="BN30" s="88">
        <f t="shared" si="31"/>
        <v>2805.499618616878</v>
      </c>
      <c r="BO30" s="88">
        <f aca="true" t="shared" si="32" ref="BO30:CU30">BO$6+MIN(BO$9,BO$14)</f>
        <v>2907.8163524369656</v>
      </c>
      <c r="BP30" s="88">
        <f t="shared" si="32"/>
        <v>3014.253557773496</v>
      </c>
      <c r="BQ30" s="88">
        <f t="shared" si="32"/>
        <v>3124.650835970465</v>
      </c>
      <c r="BR30" s="88">
        <f t="shared" si="32"/>
        <v>3239.1775778206584</v>
      </c>
      <c r="BS30" s="88">
        <f t="shared" si="32"/>
        <v>3357.857849722485</v>
      </c>
      <c r="BT30" s="88">
        <f t="shared" si="32"/>
        <v>3480.8857470919966</v>
      </c>
      <c r="BU30" s="88">
        <f t="shared" si="32"/>
        <v>3608.2069813703024</v>
      </c>
      <c r="BV30" s="88">
        <f t="shared" si="32"/>
        <v>3740.0417075525665</v>
      </c>
      <c r="BW30" s="88">
        <f t="shared" si="32"/>
        <v>3876.358112127014</v>
      </c>
      <c r="BX30" s="88">
        <f t="shared" si="32"/>
        <v>4017.413984512552</v>
      </c>
      <c r="BY30" s="88">
        <f t="shared" si="32"/>
        <v>4163.398948761041</v>
      </c>
      <c r="BZ30" s="88">
        <f t="shared" si="32"/>
        <v>4314.566208843228</v>
      </c>
      <c r="CA30" s="88">
        <f t="shared" si="32"/>
        <v>4470.948466099276</v>
      </c>
      <c r="CB30" s="88">
        <f t="shared" si="32"/>
        <v>4632.795528339162</v>
      </c>
      <c r="CC30" s="88">
        <f t="shared" si="32"/>
        <v>4800.792169590524</v>
      </c>
      <c r="CD30" s="88">
        <f t="shared" si="32"/>
        <v>4974.82882773589</v>
      </c>
      <c r="CE30" s="88">
        <f t="shared" si="32"/>
        <v>5155.412510619016</v>
      </c>
      <c r="CF30" s="88">
        <f t="shared" si="32"/>
        <v>5342.326473521736</v>
      </c>
      <c r="CG30" s="88">
        <f t="shared" si="32"/>
        <v>5536.03649690766</v>
      </c>
      <c r="CH30" s="88">
        <f t="shared" si="32"/>
        <v>5736.624377172391</v>
      </c>
      <c r="CI30" s="88">
        <f t="shared" si="32"/>
        <v>5944.736498572151</v>
      </c>
      <c r="CJ30" s="88">
        <f t="shared" si="32"/>
        <v>6160.039034351092</v>
      </c>
      <c r="CK30" s="88">
        <f t="shared" si="32"/>
        <v>6383.410467725946</v>
      </c>
      <c r="CL30" s="88">
        <f t="shared" si="32"/>
        <v>6614.702475415388</v>
      </c>
      <c r="CM30" s="88">
        <f t="shared" si="32"/>
        <v>6854.552952259684</v>
      </c>
      <c r="CN30" s="88">
        <f t="shared" si="32"/>
        <v>7103.033055923988</v>
      </c>
      <c r="CO30" s="88">
        <f t="shared" si="32"/>
        <v>7360.628704190581</v>
      </c>
      <c r="CP30" s="88">
        <f t="shared" si="32"/>
        <v>7627.42379319919</v>
      </c>
      <c r="CQ30" s="88">
        <f t="shared" si="32"/>
        <v>7903.862201868186</v>
      </c>
      <c r="CR30" s="88">
        <f t="shared" si="32"/>
        <v>8190.17654618289</v>
      </c>
      <c r="CS30" s="88">
        <f t="shared" si="32"/>
        <v>8487.186300337517</v>
      </c>
      <c r="CT30" s="88">
        <f t="shared" si="32"/>
        <v>8794.873693825013</v>
      </c>
      <c r="CU30" s="88">
        <f t="shared" si="32"/>
        <v>9114.028442315472</v>
      </c>
      <c r="CV30" s="88"/>
      <c r="CW30" s="88"/>
      <c r="CX30" s="88"/>
      <c r="CY30" s="88"/>
      <c r="CZ30" s="88"/>
      <c r="DA30" s="88"/>
      <c r="DB30" s="88"/>
      <c r="DC30" s="88"/>
      <c r="DD30" s="88"/>
      <c r="DE30" s="88"/>
      <c r="DF30" s="88"/>
      <c r="DG30" s="88"/>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9"/>
      <c r="EK30" s="79"/>
      <c r="EL30" s="79"/>
      <c r="EM30" s="79"/>
    </row>
    <row r="31" spans="1:143" ht="12.75">
      <c r="A31" s="68"/>
      <c r="B31" s="79"/>
      <c r="C31" s="79"/>
      <c r="D31" s="73"/>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9"/>
      <c r="EK31" s="79"/>
      <c r="EL31" s="79"/>
      <c r="EM31" s="79"/>
    </row>
    <row r="32" spans="1:143" ht="12.75">
      <c r="A32" s="69" t="s">
        <v>218</v>
      </c>
      <c r="B32" s="68"/>
      <c r="C32" s="79"/>
      <c r="D32" s="73"/>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68"/>
      <c r="EK32" s="68"/>
      <c r="EL32" s="68"/>
      <c r="EM32" s="68"/>
    </row>
    <row r="33" spans="1:143" ht="12.75">
      <c r="A33" s="68" t="s">
        <v>10</v>
      </c>
      <c r="B33" s="68"/>
      <c r="C33" s="73">
        <f>IF(ISBLANK(Input!E$23),MIN(MAX(C$24,C$29),C$30),C$6+C$9)</f>
        <v>9.885</v>
      </c>
      <c r="D33" s="73">
        <f>IF(ISBLANK(Input!F$23),MIN(MAX(D$24,D$29),D$30),D$6+D$9)</f>
        <v>10.426</v>
      </c>
      <c r="E33" s="73">
        <f>IF(ISBLANK(Input!G$23),MIN(MAX(E$24,E$29),E$30),E$6+E$9)</f>
        <v>10.916</v>
      </c>
      <c r="F33" s="73">
        <f>IF(ISBLANK(Input!H$23),MIN(MAX(F$24,F$29),F$30),F$6+F$9)</f>
        <v>11.502</v>
      </c>
      <c r="G33" s="73">
        <f>IF(ISBLANK(Input!I$23),MIN(MAX(G$24,G$29),G$30),G$6+G$9)</f>
        <v>12.174</v>
      </c>
      <c r="H33" s="73">
        <f>IF(ISBLANK(Input!J$23),MIN(MAX(H$24,H$29),H$30),H$6+H$9)</f>
        <v>12.836631389780683</v>
      </c>
      <c r="I33" s="73">
        <f>IF(ISBLANK(Input!K$23),MIN(MAX(I$24,I$29),I$30),I$6+I$9)</f>
        <v>16.50162639862747</v>
      </c>
      <c r="J33" s="73">
        <f>IF(ISBLANK(Input!L$23),MIN(MAX(J$24,J$29),J$30),J$6+J$9)</f>
        <v>17.32531135255532</v>
      </c>
      <c r="K33" s="73">
        <f>IF(ISBLANK(Input!M$23),MIN(MAX(K$24,K$29),K$30),K$6+K$9)</f>
        <v>18.189795641315815</v>
      </c>
      <c r="L33" s="73">
        <f>IF(ISBLANK(Input!N$23),MIN(MAX(L$24,L$29),L$30),L$6+L$9)</f>
        <v>19.092407748193736</v>
      </c>
      <c r="M33" s="73">
        <f>IF(ISBLANK(Input!O$23),MIN(MAX(M$24,M$29),M$30),M$6+M$9)</f>
        <v>20.03784293112802</v>
      </c>
      <c r="N33" s="73">
        <f>IF(ISBLANK(Input!P$23),MIN(MAX(N$24,N$29),N$30),N$6+N$9)</f>
        <v>21.020969922169368</v>
      </c>
      <c r="O33" s="73">
        <f>IF(ISBLANK(Input!Q$23),MIN(MAX(O$24,O$29),O$30),O$6+O$9)</f>
        <v>22.040253249020378</v>
      </c>
      <c r="P33" s="73">
        <f>IF(ISBLANK(Input!R$23),MIN(MAX(P$24,P$29),P$30),P$6+P$9)</f>
        <v>23.096272586858085</v>
      </c>
      <c r="Q33" s="73">
        <f>IF(ISBLANK(Input!S$23),MIN(MAX(Q$24,Q$29),Q$30),Q$6+Q$9)</f>
        <v>24.185814874462935</v>
      </c>
      <c r="R33" s="73">
        <f>IF(ISBLANK(Input!T$23),MIN(MAX(R$24,R$29),R$30),R$6+R$9)</f>
        <v>25.31493160830044</v>
      </c>
      <c r="S33" s="73">
        <f>IF(ISBLANK(Input!U$23),MIN(MAX(S$24,S$29),S$30),S$6+S$9)</f>
        <v>26.486720489857902</v>
      </c>
      <c r="T33" s="73">
        <f>IF(ISBLANK(Input!V$23),MIN(MAX(T$24,T$29),T$30),T$6+T$9)</f>
        <v>27.706232538529523</v>
      </c>
      <c r="U33" s="73">
        <f>IF(ISBLANK(Input!W$23),MIN(MAX(U$24,U$29),U$30),U$6+U$9)</f>
        <v>28.9785942064086</v>
      </c>
      <c r="V33" s="73">
        <f>IF(ISBLANK(Input!X$23),MIN(MAX(V$24,V$29),V$30),V$6+V$9)</f>
        <v>30.30707051685526</v>
      </c>
      <c r="W33" s="73">
        <f>IF(ISBLANK(Input!Y$23),MIN(MAX(W$24,W$29),W$30),W$6+W$9)</f>
        <v>31.691002284329507</v>
      </c>
      <c r="X33" s="73">
        <f>IF(ISBLANK(Input!Z$23),MIN(MAX(X$24,X$29),X$30),X$6+X$9)</f>
        <v>33.13490220810221</v>
      </c>
      <c r="Y33" s="73">
        <f>IF(ISBLANK(Input!AA$23),MIN(MAX(Y$24,Y$29),Y$30),Y$6+Y$9)</f>
        <v>34.643232007095364</v>
      </c>
      <c r="Z33" s="73">
        <f>IF(ISBLANK(Input!AB$23),MIN(MAX(Z$24,Z$29),Z$30),Z$6+Z$9)</f>
        <v>36.2210894204144</v>
      </c>
      <c r="AA33" s="73">
        <f>IF(ISBLANK(Input!AC$23),MIN(MAX(AA$24,AA$29),AA$30),AA$6+AA$9)</f>
        <v>37.87105311509294</v>
      </c>
      <c r="AB33" s="73">
        <f>IF(ISBLANK(Input!AD$23),MIN(MAX(AB$24,AB$29),AB$30),AB$6+AB$9)</f>
        <v>39.59908936674032</v>
      </c>
      <c r="AC33" s="73">
        <f>IF(ISBLANK(Input!AE$23),MIN(MAX(AC$24,AC$29),AC$30),AC$6+AC$9)</f>
        <v>41.40781653937627</v>
      </c>
      <c r="AD33" s="73">
        <f>IF(ISBLANK(Input!AF$23),MIN(MAX(AD$24,AD$29),AD$30),AD$6+AD$9)</f>
        <v>43.30138809857008</v>
      </c>
      <c r="AE33" s="73">
        <f>IF(ISBLANK(Input!AG$23),MIN(MAX(AE$24,AE$29),AE$30),AE$6+AE$9)</f>
        <v>45.28557335015492</v>
      </c>
      <c r="AF33" s="73">
        <f>IF(ISBLANK(Input!AH$23),MIN(MAX(AF$24,AF$29),AF$30),AF$6+AF$9)</f>
        <v>47.3584581084099</v>
      </c>
      <c r="AG33" s="73">
        <f>IF(ISBLANK(Input!AI$23),MIN(MAX(AG$24,AG$29),AG$30),AG$6+AG$9)</f>
        <v>49.52375910473479</v>
      </c>
      <c r="AH33" s="73">
        <f>IF(ISBLANK(Input!AJ$23),MIN(MAX(AH$24,AH$29),AH$30),AH$6+AH$9)</f>
        <v>51.78178967099462</v>
      </c>
      <c r="AI33" s="73">
        <f>IF(ISBLANK(Input!AK$23),MIN(MAX(AI$24,AI$29),AI$30),AI$6+AI$9)</f>
        <v>54.133645476297744</v>
      </c>
      <c r="AJ33" s="73">
        <f>IF(ISBLANK(Input!AL$23),MIN(MAX(AJ$24,AJ$29),AJ$30),AJ$6+AJ$9)</f>
        <v>56.58161277165082</v>
      </c>
      <c r="AK33" s="73">
        <f>IF(ISBLANK(Input!AM$23),MIN(MAX(AK$24,AK$29),AK$30),AK$6+AK$9)</f>
        <v>59.12520209296335</v>
      </c>
      <c r="AL33" s="73">
        <f>IF(ISBLANK(Input!AN$23),MIN(MAX(AL$24,AL$29),AL$30),AL$6+AL$9)</f>
        <v>61.769828261227076</v>
      </c>
      <c r="AM33" s="73">
        <f>IF(ISBLANK(Input!AO$23),MIN(MAX(AM$24,AM$29),AM$30),AM$6+AM$9)</f>
        <v>64.5139476744757</v>
      </c>
      <c r="AN33" s="73">
        <f>IF(ISBLANK(Input!AP$23),MIN(MAX(AN$24,AN$29),AN$30),AN$6+AN$9)</f>
        <v>67.36373179353684</v>
      </c>
      <c r="AO33" s="73">
        <f>IF(ISBLANK(Input!AQ$23),MIN(MAX(AO$24,AO$29),AO$30),AO$6+AO$9)</f>
        <v>70.31662149713358</v>
      </c>
      <c r="AP33" s="73">
        <f>IF(ISBLANK(Input!AR$23),MIN(MAX(AP$24,AP$29),AP$30),AP$6+AP$9)</f>
        <v>73.37794623990742</v>
      </c>
      <c r="AQ33" s="73">
        <f>IF(ISBLANK(Input!AS$23),MIN(MAX(AQ$24,AQ$29),AQ$30),AQ$6+AQ$9)</f>
        <v>76.54754419462256</v>
      </c>
      <c r="AR33" s="73">
        <f>IF(ISBLANK(Input!AT$23),MIN(MAX(AR$24,AR$29),AR$30),AR$6+AR$9)</f>
        <v>79.82818648739936</v>
      </c>
      <c r="AS33" s="73">
        <f>IF(ISBLANK(Input!AU$23),MIN(MAX(AS$24,AS$29),AS$30),AS$6+AS$9)</f>
        <v>83.22780663323674</v>
      </c>
      <c r="AT33" s="73">
        <f>IF(ISBLANK(Input!AV$23),MIN(MAX(AT$24,AT$29),AT$30),AT$6+AT$9)</f>
        <v>86.75178974463277</v>
      </c>
      <c r="AU33" s="73">
        <f>IF(ISBLANK(Input!AW$23),MIN(MAX(AU$24,AU$29),AU$30),AU$6+AU$9)</f>
        <v>90.40169444674592</v>
      </c>
      <c r="AV33" s="73">
        <f>IF(ISBLANK(Input!AX$23),MIN(MAX(AV$24,AV$29),AV$30),AV$6+AV$9)</f>
        <v>94.1984811116099</v>
      </c>
      <c r="AW33" s="73">
        <f>IF(ISBLANK(Input!AY$23),MIN(MAX(AW$24,AW$29),AW$30),AW$6+AW$9)</f>
        <v>98.13691960660378</v>
      </c>
      <c r="AX33" s="73">
        <f>IF(ISBLANK(Input!AZ$23),MIN(MAX(AX$24,AX$29),AX$30),AX$6+AX$9)</f>
        <v>102.23924425590576</v>
      </c>
      <c r="AY33" s="73">
        <f>IF(ISBLANK(Input!BA$23),MIN(MAX(AY$24,AY$29),AY$30),AY$6+AY$9)</f>
        <v>106.49721979968253</v>
      </c>
      <c r="AZ33" s="73">
        <f>IF(ISBLANK(Input!BB$23),MIN(MAX(AZ$24,AZ$29),AZ$30),AZ$6+AZ$9)</f>
        <v>110.9334542163368</v>
      </c>
      <c r="BA33" s="73">
        <f>IF(ISBLANK(Input!BC$23),MIN(MAX(BA$24,BA$29),BA$30),BA$6+BA$9)</f>
        <v>115.54305523581915</v>
      </c>
      <c r="BB33" s="73">
        <f>IF(ISBLANK(Input!BD$23),MIN(MAX(BB$24,BB$29),BB$30),BB$6+BB$9)</f>
        <v>120.3421059440797</v>
      </c>
      <c r="BC33" s="73">
        <f>IF(ISBLANK(Input!BE$23),MIN(MAX(BC$24,BC$29),BC$30),BC$6+BC$9)</f>
        <v>125.32966995634133</v>
      </c>
      <c r="BD33" s="73">
        <f>IF(ISBLANK(Input!BF$23),MIN(MAX(BD$24,BD$29),BD$30),BD$6+BD$9)</f>
        <v>130.51886630490688</v>
      </c>
      <c r="BE33" s="73">
        <f>IF(ISBLANK(Input!BG$23),MIN(MAX(BE$24,BE$29),BE$30),BE$6+BE$9)</f>
        <v>135.87748083844005</v>
      </c>
      <c r="BF33" s="73">
        <f>IF(ISBLANK(Input!BH$23),MIN(MAX(BF$24,BF$29),BF$30),BF$6+BF$9)</f>
        <v>141.47775804162347</v>
      </c>
      <c r="BG33" s="73">
        <f>IF(ISBLANK(Input!BI$23),MIN(MAX(BG$24,BG$29),BG$30),BG$6+BG$9)</f>
        <v>147.30399567874835</v>
      </c>
      <c r="BH33" s="73">
        <f>IF(ISBLANK(Input!BJ$23),MIN(MAX(BH$24,BH$29),BH$30),BH$6+BH$9)</f>
        <v>153.3549442452608</v>
      </c>
      <c r="BI33" s="73">
        <f>IF(ISBLANK(Input!BK$23),MIN(MAX(BI$24,BI$29),BI$30),BI$6+BI$9)</f>
        <v>159.62998720626365</v>
      </c>
      <c r="BJ33" s="73">
        <f>IF(ISBLANK(Input!BL$23),MIN(MAX(BJ$24,BJ$29),BJ$30),BJ$6+BJ$9)</f>
        <v>166.13824908682523</v>
      </c>
      <c r="BK33" s="73">
        <f>IF(ISBLANK(Input!BM$23),MIN(MAX(BK$24,BK$29),BK$30),BK$6+BK$9)</f>
        <v>172.89244015528433</v>
      </c>
      <c r="BL33" s="73">
        <f>IF(ISBLANK(Input!BN$23),MIN(MAX(BL$24,BL$29),BL$30),BL$6+BL$9)</f>
        <v>179.90983732645267</v>
      </c>
      <c r="BM33" s="73">
        <f>IF(ISBLANK(Input!BO$23),MIN(MAX(BM$24,BM$29),BM$30),BM$6+BM$9)</f>
        <v>187.18912482149878</v>
      </c>
      <c r="BN33" s="73">
        <f>IF(ISBLANK(Input!BP$23),MIN(MAX(BN$24,BN$29),BN$30),BN$6+BN$9)</f>
        <v>194.76230129155468</v>
      </c>
      <c r="BO33" s="73">
        <f>IF(ISBLANK(Input!BQ$23),MIN(MAX(BO$24,BO$29),BO$30),BO$6+BO$9)</f>
        <v>202.63883031392132</v>
      </c>
      <c r="BP33" s="73">
        <f>IF(ISBLANK(Input!BR$23),MIN(MAX(BP$24,BP$29),BP$30),BP$6+BP$9)</f>
        <v>210.8552378583424</v>
      </c>
      <c r="BQ33" s="73">
        <f>IF(ISBLANK(Input!BS$23),MIN(MAX(BQ$24,BQ$29),BQ$30),BQ$6+BQ$9)</f>
        <v>219.4033385868474</v>
      </c>
      <c r="BR33" s="73">
        <f>IF(ISBLANK(Input!BT$23),MIN(MAX(BR$24,BR$29),BR$30),BR$6+BR$9)</f>
        <v>228.2979964588266</v>
      </c>
      <c r="BS33" s="73">
        <f>IF(ISBLANK(Input!BU$23),MIN(MAX(BS$24,BS$29),BS$30),BS$6+BS$9)</f>
        <v>237.5439242978841</v>
      </c>
      <c r="BT33" s="73">
        <f>IF(ISBLANK(Input!BV$23),MIN(MAX(BT$24,BT$29),BT$30),BT$6+BT$9)</f>
        <v>247.15798631285978</v>
      </c>
      <c r="BU33" s="73">
        <f>IF(ISBLANK(Input!BW$23),MIN(MAX(BU$24,BU$29),BU$30),BU$6+BU$9)</f>
        <v>257.1395067902548</v>
      </c>
      <c r="BV33" s="73">
        <f>IF(ISBLANK(Input!BX$23),MIN(MAX(BV$24,BV$29),BV$30),BV$6+BV$9)</f>
        <v>267.5073314187987</v>
      </c>
      <c r="BW33" s="73">
        <f>IF(ISBLANK(Input!BY$23),MIN(MAX(BW$24,BW$29),BW$30),BW$6+BW$9)</f>
        <v>278.26250621167674</v>
      </c>
      <c r="BX33" s="73">
        <f>IF(ISBLANK(Input!BZ$23),MIN(MAX(BX$24,BX$29),BX$30),BX$6+BX$9)</f>
        <v>289.4268138795998</v>
      </c>
      <c r="BY33" s="73">
        <f>IF(ISBLANK(Input!CA$23),MIN(MAX(BY$24,BY$29),BY$30),BY$6+BY$9)</f>
        <v>301.0174248290842</v>
      </c>
      <c r="BZ33" s="73">
        <f>IF(ISBLANK(Input!CB$23),MIN(MAX(BZ$24,BZ$29),BZ$30),BZ$6+BZ$9)</f>
        <v>313.0562831837889</v>
      </c>
      <c r="CA33" s="73">
        <f>IF(ISBLANK(Input!CC$23),MIN(MAX(CA$24,CA$29),CA$30),CA$6+CA$9)</f>
        <v>325.5495533523476</v>
      </c>
      <c r="CB33" s="73">
        <f>IF(ISBLANK(Input!CD$23),MIN(MAX(CB$24,CB$29),CB$30),CB$6+CB$9)</f>
        <v>338.51925141627345</v>
      </c>
      <c r="CC33" s="73">
        <f>IF(ISBLANK(Input!CE$23),MIN(MAX(CC$24,CC$29),CC$30),CC$6+CC$9)</f>
        <v>352.01952909644535</v>
      </c>
      <c r="CD33" s="73">
        <f>IF(ISBLANK(Input!CF$23),MIN(MAX(CD$24,CD$29),CD$30),CD$6+CD$9)</f>
        <v>366.0467816234287</v>
      </c>
      <c r="CE33" s="73">
        <f>IF(ISBLANK(Input!CG$23),MIN(MAX(CE$24,CE$29),CE$30),CE$6+CE$9)</f>
        <v>380.6428082136215</v>
      </c>
      <c r="CF33" s="73">
        <f>IF(ISBLANK(Input!CH$23),MIN(MAX(CF$24,CF$29),CF$30),CF$6+CF$9)</f>
        <v>395.7963182742567</v>
      </c>
      <c r="CG33" s="73">
        <f>IF(ISBLANK(Input!CI$23),MIN(MAX(CG$24,CG$29),CG$30),CG$6+CG$9)</f>
        <v>411.54652509244426</v>
      </c>
      <c r="CH33" s="73">
        <f>IF(ISBLANK(Input!CJ$23),MIN(MAX(CH$24,CH$29),CH$30),CH$6+CH$9)</f>
        <v>427.904404394616</v>
      </c>
      <c r="CI33" s="73">
        <f>IF(ISBLANK(Input!CK$23),MIN(MAX(CI$24,CI$29),CI$30),CI$6+CI$9)</f>
        <v>444.92329809998216</v>
      </c>
      <c r="CJ33" s="73">
        <f>IF(ISBLANK(Input!CL$23),MIN(MAX(CJ$24,CJ$29),CJ$30),CJ$6+CJ$9)</f>
        <v>462.5835947993224</v>
      </c>
      <c r="CK33" s="73">
        <f>IF(ISBLANK(Input!CM$23),MIN(MAX(CK$24,CK$29),CK$30),CK$6+CK$9)</f>
        <v>480.95660776601085</v>
      </c>
      <c r="CL33" s="73">
        <f>IF(ISBLANK(Input!CN$23),MIN(MAX(CL$24,CL$29),CL$30),CL$6+CL$9)</f>
        <v>500.0369989872761</v>
      </c>
      <c r="CM33" s="73">
        <f>IF(ISBLANK(Input!CO$23),MIN(MAX(CM$24,CM$29),CM$30),CM$6+CM$9)</f>
        <v>519.8787938425081</v>
      </c>
      <c r="CN33" s="73">
        <f>IF(ISBLANK(Input!CP$23),MIN(MAX(CN$24,CN$29),CN$30),CN$6+CN$9)</f>
        <v>540.4935217035401</v>
      </c>
      <c r="CO33" s="73">
        <f>IF(ISBLANK(Input!CQ$23),MIN(MAX(CO$24,CO$29),CO$30),CO$6+CO$9)</f>
        <v>561.9245107943841</v>
      </c>
      <c r="CP33" s="73">
        <f>IF(ISBLANK(Input!CR$23),MIN(MAX(CP$24,CP$29),CP$30),CP$6+CP$9)</f>
        <v>584.1847393874181</v>
      </c>
      <c r="CQ33" s="73">
        <f>IF(ISBLANK(Input!CS$23),MIN(MAX(CQ$24,CQ$29),CQ$30),CQ$6+CQ$9)</f>
        <v>607.3148872339111</v>
      </c>
      <c r="CR33" s="73">
        <f>IF(ISBLANK(Input!CT$23),MIN(MAX(CR$24,CR$29),CR$30),CR$6+CR$9)</f>
        <v>631.3397550999216</v>
      </c>
      <c r="CS33" s="73">
        <f>IF(ISBLANK(Input!CU$23),MIN(MAX(CS$24,CS$29),CS$30),CS$6+CS$9)</f>
        <v>656.3298176485475</v>
      </c>
      <c r="CT33" s="73">
        <f>IF(ISBLANK(Input!CV$23),MIN(MAX(CT$24,CT$29),CT$30),CT$6+CT$9)</f>
        <v>682.29132035511</v>
      </c>
      <c r="CU33" s="73">
        <f>IF(ISBLANK(Input!CW$23),MIN(MAX(CU$24,CU$29),CU$30),CU$6+CU$9)</f>
        <v>709.2933857275221</v>
      </c>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84"/>
      <c r="EK33" s="84"/>
      <c r="EL33" s="84"/>
      <c r="EM33" s="84"/>
    </row>
    <row r="34" spans="1:143" ht="12.75">
      <c r="A34" s="85" t="s">
        <v>175</v>
      </c>
      <c r="B34" s="68"/>
      <c r="C34" s="73">
        <f>-C$6</f>
        <v>-9.885</v>
      </c>
      <c r="D34" s="73">
        <f aca="true" t="shared" si="33" ref="D34:K34">-D$6</f>
        <v>-10.426</v>
      </c>
      <c r="E34" s="73">
        <f t="shared" si="33"/>
        <v>-10.916</v>
      </c>
      <c r="F34" s="73">
        <f t="shared" si="33"/>
        <v>-11.502</v>
      </c>
      <c r="G34" s="73">
        <f t="shared" si="33"/>
        <v>-12.174</v>
      </c>
      <c r="H34" s="73">
        <f t="shared" si="33"/>
        <v>-12.836631389780683</v>
      </c>
      <c r="I34" s="73">
        <f t="shared" si="33"/>
        <v>-13.740599145646824</v>
      </c>
      <c r="J34" s="73">
        <f t="shared" si="33"/>
        <v>-14.709911450288915</v>
      </c>
      <c r="K34" s="73">
        <f t="shared" si="33"/>
        <v>-15.72911438312461</v>
      </c>
      <c r="L34" s="73">
        <f aca="true" t="shared" si="34" ref="L34:BO34">-L$6</f>
        <v>-16.837062135812744</v>
      </c>
      <c r="M34" s="73">
        <f t="shared" si="34"/>
        <v>-18.00743829784198</v>
      </c>
      <c r="N34" s="73">
        <f t="shared" si="34"/>
        <v>-19.269221481014235</v>
      </c>
      <c r="O34" s="73">
        <f t="shared" si="34"/>
        <v>-20.61499073607168</v>
      </c>
      <c r="P34" s="73">
        <f t="shared" si="34"/>
        <v>-22.009580066750146</v>
      </c>
      <c r="Q34" s="73">
        <f t="shared" si="34"/>
        <v>-23.440198461822124</v>
      </c>
      <c r="R34" s="73">
        <f t="shared" si="34"/>
        <v>-24.874430291067252</v>
      </c>
      <c r="S34" s="73">
        <f t="shared" si="34"/>
        <v>-26.345549136999047</v>
      </c>
      <c r="T34" s="73">
        <f t="shared" si="34"/>
        <v>-27.877399080519805</v>
      </c>
      <c r="U34" s="73">
        <f t="shared" si="34"/>
        <v>-29.479041227468244</v>
      </c>
      <c r="V34" s="73">
        <f t="shared" si="34"/>
        <v>-31.152778728453118</v>
      </c>
      <c r="W34" s="73">
        <f t="shared" si="34"/>
        <v>-32.87697903296561</v>
      </c>
      <c r="X34" s="73">
        <f t="shared" si="34"/>
        <v>-34.70332636281755</v>
      </c>
      <c r="Y34" s="73">
        <f t="shared" si="34"/>
        <v>-36.5628029452054</v>
      </c>
      <c r="Z34" s="73">
        <f t="shared" si="34"/>
        <v>-38.42514636800956</v>
      </c>
      <c r="AA34" s="73">
        <f t="shared" si="34"/>
        <v>-40.27904776555544</v>
      </c>
      <c r="AB34" s="73">
        <f t="shared" si="34"/>
        <v>-42.11537670001869</v>
      </c>
      <c r="AC34" s="73">
        <f t="shared" si="34"/>
        <v>-43.926368839872026</v>
      </c>
      <c r="AD34" s="73">
        <f t="shared" si="34"/>
        <v>-45.78767505121834</v>
      </c>
      <c r="AE34" s="73">
        <f t="shared" si="34"/>
        <v>-47.66345125442308</v>
      </c>
      <c r="AF34" s="73">
        <f t="shared" si="34"/>
        <v>-49.6388888445984</v>
      </c>
      <c r="AG34" s="73">
        <f t="shared" si="34"/>
        <v>-51.67954127243997</v>
      </c>
      <c r="AH34" s="73">
        <f t="shared" si="34"/>
        <v>-53.8031980898343</v>
      </c>
      <c r="AI34" s="73">
        <f t="shared" si="34"/>
        <v>-56.018512950900046</v>
      </c>
      <c r="AJ34" s="73">
        <f t="shared" si="34"/>
        <v>-58.36715281898749</v>
      </c>
      <c r="AK34" s="73">
        <f t="shared" si="34"/>
        <v>-60.806987995289155</v>
      </c>
      <c r="AL34" s="73">
        <f t="shared" si="34"/>
        <v>-63.35676697010669</v>
      </c>
      <c r="AM34" s="73">
        <f t="shared" si="34"/>
        <v>-66.05629527786654</v>
      </c>
      <c r="AN34" s="73">
        <f t="shared" si="34"/>
        <v>-68.93254498818787</v>
      </c>
      <c r="AO34" s="73">
        <f t="shared" si="34"/>
        <v>-72.05927818457329</v>
      </c>
      <c r="AP34" s="73">
        <f t="shared" si="34"/>
        <v>-75.4228979844829</v>
      </c>
      <c r="AQ34" s="73">
        <f t="shared" si="34"/>
        <v>-79.08618527635109</v>
      </c>
      <c r="AR34" s="73">
        <f t="shared" si="34"/>
        <v>-83.04357084763247</v>
      </c>
      <c r="AS34" s="73">
        <f t="shared" si="34"/>
        <v>-87.11189907575648</v>
      </c>
      <c r="AT34" s="73">
        <f t="shared" si="34"/>
        <v>-91.3603830306603</v>
      </c>
      <c r="AU34" s="73">
        <f t="shared" si="34"/>
        <v>-95.75072526811981</v>
      </c>
      <c r="AV34" s="73">
        <f t="shared" si="34"/>
        <v>-100.3519265632033</v>
      </c>
      <c r="AW34" s="73">
        <f t="shared" si="34"/>
        <v>-105.12082892803862</v>
      </c>
      <c r="AX34" s="73">
        <f t="shared" si="34"/>
        <v>-110.0450254784643</v>
      </c>
      <c r="AY34" s="74">
        <f t="shared" si="34"/>
        <v>-115.14319856749374</v>
      </c>
      <c r="AZ34" s="74">
        <f t="shared" si="34"/>
        <v>-120.35738806406154</v>
      </c>
      <c r="BA34" s="74">
        <f t="shared" si="34"/>
        <v>-125.93270279752524</v>
      </c>
      <c r="BB34" s="74">
        <f t="shared" si="34"/>
        <v>-131.66324739646353</v>
      </c>
      <c r="BC34" s="74">
        <f t="shared" si="34"/>
        <v>-137.43876666801128</v>
      </c>
      <c r="BD34" s="74">
        <f t="shared" si="34"/>
        <v>-143.45289674325687</v>
      </c>
      <c r="BE34" s="74">
        <f t="shared" si="34"/>
        <v>-149.82285152534521</v>
      </c>
      <c r="BF34" s="74">
        <f t="shared" si="34"/>
        <v>-156.41933232698705</v>
      </c>
      <c r="BG34" s="74">
        <f t="shared" si="34"/>
        <v>-163.3877832467125</v>
      </c>
      <c r="BH34" s="74">
        <f t="shared" si="34"/>
        <v>-170.90310994985302</v>
      </c>
      <c r="BI34" s="74">
        <f t="shared" si="34"/>
        <v>-178.9537391049286</v>
      </c>
      <c r="BJ34" s="74">
        <f t="shared" si="34"/>
        <v>-187.26601252910416</v>
      </c>
      <c r="BK34" s="74">
        <f t="shared" si="34"/>
        <v>-195.9831291381626</v>
      </c>
      <c r="BL34" s="74">
        <f t="shared" si="34"/>
        <v>-204.84110835970284</v>
      </c>
      <c r="BM34" s="74">
        <f t="shared" si="34"/>
        <v>-213.85826569935872</v>
      </c>
      <c r="BN34" s="74">
        <f t="shared" si="34"/>
        <v>-223.02935925082326</v>
      </c>
      <c r="BO34" s="74">
        <f t="shared" si="34"/>
        <v>-232.23198394123875</v>
      </c>
      <c r="BP34" s="74">
        <f aca="true" t="shared" si="35" ref="BP34:CU34">-BP$6</f>
        <v>-241.61523682049298</v>
      </c>
      <c r="BQ34" s="74">
        <f t="shared" si="35"/>
        <v>-251.33304590786193</v>
      </c>
      <c r="BR34" s="74">
        <f t="shared" si="35"/>
        <v>-261.4042296312293</v>
      </c>
      <c r="BS34" s="74">
        <f t="shared" si="35"/>
        <v>-271.81488410080004</v>
      </c>
      <c r="BT34" s="74">
        <f t="shared" si="35"/>
        <v>-282.5905792375488</v>
      </c>
      <c r="BU34" s="74">
        <f t="shared" si="35"/>
        <v>-293.77154691726486</v>
      </c>
      <c r="BV34" s="74">
        <f t="shared" si="35"/>
        <v>-305.3629003080761</v>
      </c>
      <c r="BW34" s="74">
        <f t="shared" si="35"/>
        <v>-317.4016306304397</v>
      </c>
      <c r="BX34" s="74">
        <f t="shared" si="35"/>
        <v>-329.90301226768645</v>
      </c>
      <c r="BY34" s="74">
        <f t="shared" si="35"/>
        <v>-342.91076479832424</v>
      </c>
      <c r="BZ34" s="74">
        <f t="shared" si="35"/>
        <v>-356.4511859214892</v>
      </c>
      <c r="CA34" s="74">
        <f t="shared" si="35"/>
        <v>-370.5052304809003</v>
      </c>
      <c r="CB34" s="74">
        <f t="shared" si="35"/>
        <v>-385.15595555179357</v>
      </c>
      <c r="CC34" s="74">
        <f t="shared" si="35"/>
        <v>-400.40350793272427</v>
      </c>
      <c r="CD34" s="74">
        <f t="shared" si="35"/>
        <v>-416.2371726321905</v>
      </c>
      <c r="CE34" s="74">
        <f t="shared" si="35"/>
        <v>-432.68112010904355</v>
      </c>
      <c r="CF34" s="74">
        <f t="shared" si="35"/>
        <v>-449.7651063083794</v>
      </c>
      <c r="CG34" s="74">
        <f t="shared" si="35"/>
        <v>-467.4466457328998</v>
      </c>
      <c r="CH34" s="74">
        <f t="shared" si="35"/>
        <v>-485.80168064168515</v>
      </c>
      <c r="CI34" s="74">
        <f t="shared" si="35"/>
        <v>-504.79817666039736</v>
      </c>
      <c r="CJ34" s="74">
        <f t="shared" si="35"/>
        <v>-524.4380362604973</v>
      </c>
      <c r="CK34" s="74">
        <f t="shared" si="35"/>
        <v>-544.8301293535775</v>
      </c>
      <c r="CL34" s="74">
        <f t="shared" si="35"/>
        <v>-565.9175860777409</v>
      </c>
      <c r="CM34" s="74">
        <f t="shared" si="35"/>
        <v>-587.7892661065896</v>
      </c>
      <c r="CN34" s="74">
        <f t="shared" si="35"/>
        <v>-610.505802275979</v>
      </c>
      <c r="CO34" s="74">
        <f t="shared" si="35"/>
        <v>-634.0692554226874</v>
      </c>
      <c r="CP34" s="74">
        <f t="shared" si="35"/>
        <v>-658.510248581876</v>
      </c>
      <c r="CQ34" s="74">
        <f t="shared" si="35"/>
        <v>-683.925949755702</v>
      </c>
      <c r="CR34" s="74">
        <f t="shared" si="35"/>
        <v>-710.33238134859</v>
      </c>
      <c r="CS34" s="74">
        <f t="shared" si="35"/>
        <v>-737.7438564817467</v>
      </c>
      <c r="CT34" s="74">
        <f t="shared" si="35"/>
        <v>-766.2490333951426</v>
      </c>
      <c r="CU34" s="74">
        <f t="shared" si="35"/>
        <v>-795.8549019614642</v>
      </c>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84"/>
      <c r="EK34" s="84"/>
      <c r="EL34" s="84"/>
      <c r="EM34" s="84"/>
    </row>
    <row r="35" spans="1:143" ht="12.75">
      <c r="A35" s="68" t="s">
        <v>11</v>
      </c>
      <c r="B35" s="86">
        <f>'History of NZS Fund'!N$11</f>
        <v>0</v>
      </c>
      <c r="C35" s="73">
        <f>ROUND(SUM(C$33:C$34),3)</f>
        <v>0</v>
      </c>
      <c r="D35" s="73">
        <f aca="true" t="shared" si="36" ref="D35:BO35">ROUND(SUM(D$33:D$34),3)</f>
        <v>0</v>
      </c>
      <c r="E35" s="73">
        <f t="shared" si="36"/>
        <v>0</v>
      </c>
      <c r="F35" s="73">
        <f t="shared" si="36"/>
        <v>0</v>
      </c>
      <c r="G35" s="73">
        <f t="shared" si="36"/>
        <v>0</v>
      </c>
      <c r="H35" s="73">
        <f t="shared" si="36"/>
        <v>0</v>
      </c>
      <c r="I35" s="73">
        <f t="shared" si="36"/>
        <v>2.761</v>
      </c>
      <c r="J35" s="73">
        <f t="shared" si="36"/>
        <v>2.615</v>
      </c>
      <c r="K35" s="73">
        <f t="shared" si="36"/>
        <v>2.461</v>
      </c>
      <c r="L35" s="73">
        <f t="shared" si="36"/>
        <v>2.255</v>
      </c>
      <c r="M35" s="73">
        <f t="shared" si="36"/>
        <v>2.03</v>
      </c>
      <c r="N35" s="73">
        <f t="shared" si="36"/>
        <v>1.752</v>
      </c>
      <c r="O35" s="73">
        <f t="shared" si="36"/>
        <v>1.425</v>
      </c>
      <c r="P35" s="73">
        <f t="shared" si="36"/>
        <v>1.087</v>
      </c>
      <c r="Q35" s="73">
        <f t="shared" si="36"/>
        <v>0.746</v>
      </c>
      <c r="R35" s="73">
        <f t="shared" si="36"/>
        <v>0.441</v>
      </c>
      <c r="S35" s="73">
        <f t="shared" si="36"/>
        <v>0.141</v>
      </c>
      <c r="T35" s="73">
        <f t="shared" si="36"/>
        <v>-0.171</v>
      </c>
      <c r="U35" s="73">
        <f t="shared" si="36"/>
        <v>-0.5</v>
      </c>
      <c r="V35" s="73">
        <f t="shared" si="36"/>
        <v>-0.846</v>
      </c>
      <c r="W35" s="73">
        <f t="shared" si="36"/>
        <v>-1.186</v>
      </c>
      <c r="X35" s="73">
        <f t="shared" si="36"/>
        <v>-1.568</v>
      </c>
      <c r="Y35" s="73">
        <f t="shared" si="36"/>
        <v>-1.92</v>
      </c>
      <c r="Z35" s="73">
        <f t="shared" si="36"/>
        <v>-2.204</v>
      </c>
      <c r="AA35" s="73">
        <f t="shared" si="36"/>
        <v>-2.408</v>
      </c>
      <c r="AB35" s="73">
        <f t="shared" si="36"/>
        <v>-2.516</v>
      </c>
      <c r="AC35" s="73">
        <f t="shared" si="36"/>
        <v>-2.519</v>
      </c>
      <c r="AD35" s="73">
        <f t="shared" si="36"/>
        <v>-2.486</v>
      </c>
      <c r="AE35" s="73">
        <f t="shared" si="36"/>
        <v>-2.378</v>
      </c>
      <c r="AF35" s="73">
        <f t="shared" si="36"/>
        <v>-2.28</v>
      </c>
      <c r="AG35" s="73">
        <f t="shared" si="36"/>
        <v>-2.156</v>
      </c>
      <c r="AH35" s="73">
        <f t="shared" si="36"/>
        <v>-2.021</v>
      </c>
      <c r="AI35" s="73">
        <f t="shared" si="36"/>
        <v>-1.885</v>
      </c>
      <c r="AJ35" s="73">
        <f t="shared" si="36"/>
        <v>-1.786</v>
      </c>
      <c r="AK35" s="73">
        <f t="shared" si="36"/>
        <v>-1.682</v>
      </c>
      <c r="AL35" s="73">
        <f t="shared" si="36"/>
        <v>-1.587</v>
      </c>
      <c r="AM35" s="73">
        <f t="shared" si="36"/>
        <v>-1.542</v>
      </c>
      <c r="AN35" s="73">
        <f t="shared" si="36"/>
        <v>-1.569</v>
      </c>
      <c r="AO35" s="73">
        <f t="shared" si="36"/>
        <v>-1.743</v>
      </c>
      <c r="AP35" s="73">
        <f t="shared" si="36"/>
        <v>-2.045</v>
      </c>
      <c r="AQ35" s="73">
        <f t="shared" si="36"/>
        <v>-2.539</v>
      </c>
      <c r="AR35" s="73">
        <f t="shared" si="36"/>
        <v>-3.215</v>
      </c>
      <c r="AS35" s="73">
        <f t="shared" si="36"/>
        <v>-3.884</v>
      </c>
      <c r="AT35" s="73">
        <f t="shared" si="36"/>
        <v>-4.609</v>
      </c>
      <c r="AU35" s="73">
        <f t="shared" si="36"/>
        <v>-5.349</v>
      </c>
      <c r="AV35" s="73">
        <f t="shared" si="36"/>
        <v>-6.153</v>
      </c>
      <c r="AW35" s="73">
        <f t="shared" si="36"/>
        <v>-6.984</v>
      </c>
      <c r="AX35" s="73">
        <f t="shared" si="36"/>
        <v>-7.806</v>
      </c>
      <c r="AY35" s="73">
        <f t="shared" si="36"/>
        <v>-8.646</v>
      </c>
      <c r="AZ35" s="73">
        <f t="shared" si="36"/>
        <v>-9.424</v>
      </c>
      <c r="BA35" s="73">
        <f t="shared" si="36"/>
        <v>-10.39</v>
      </c>
      <c r="BB35" s="73">
        <f t="shared" si="36"/>
        <v>-11.321</v>
      </c>
      <c r="BC35" s="73">
        <f t="shared" si="36"/>
        <v>-12.109</v>
      </c>
      <c r="BD35" s="73">
        <f t="shared" si="36"/>
        <v>-12.934</v>
      </c>
      <c r="BE35" s="73">
        <f t="shared" si="36"/>
        <v>-13.945</v>
      </c>
      <c r="BF35" s="73">
        <f t="shared" si="36"/>
        <v>-14.942</v>
      </c>
      <c r="BG35" s="73">
        <f t="shared" si="36"/>
        <v>-16.084</v>
      </c>
      <c r="BH35" s="73">
        <f t="shared" si="36"/>
        <v>-17.548</v>
      </c>
      <c r="BI35" s="73">
        <f t="shared" si="36"/>
        <v>-19.324</v>
      </c>
      <c r="BJ35" s="73">
        <f t="shared" si="36"/>
        <v>-21.128</v>
      </c>
      <c r="BK35" s="73">
        <f t="shared" si="36"/>
        <v>-23.091</v>
      </c>
      <c r="BL35" s="73">
        <f t="shared" si="36"/>
        <v>-24.931</v>
      </c>
      <c r="BM35" s="73">
        <f t="shared" si="36"/>
        <v>-26.669</v>
      </c>
      <c r="BN35" s="73">
        <f t="shared" si="36"/>
        <v>-28.267</v>
      </c>
      <c r="BO35" s="73">
        <f t="shared" si="36"/>
        <v>-29.593</v>
      </c>
      <c r="BP35" s="73">
        <f aca="true" t="shared" si="37" ref="BP35:CU35">ROUND(SUM(BP$33:BP$34),3)</f>
        <v>-30.76</v>
      </c>
      <c r="BQ35" s="73">
        <f t="shared" si="37"/>
        <v>-31.93</v>
      </c>
      <c r="BR35" s="73">
        <f t="shared" si="37"/>
        <v>-33.106</v>
      </c>
      <c r="BS35" s="73">
        <f t="shared" si="37"/>
        <v>-34.271</v>
      </c>
      <c r="BT35" s="73">
        <f t="shared" si="37"/>
        <v>-35.433</v>
      </c>
      <c r="BU35" s="73">
        <f t="shared" si="37"/>
        <v>-36.632</v>
      </c>
      <c r="BV35" s="73">
        <f t="shared" si="37"/>
        <v>-37.856</v>
      </c>
      <c r="BW35" s="73">
        <f t="shared" si="37"/>
        <v>-39.139</v>
      </c>
      <c r="BX35" s="73">
        <f t="shared" si="37"/>
        <v>-40.476</v>
      </c>
      <c r="BY35" s="73">
        <f t="shared" si="37"/>
        <v>-41.893</v>
      </c>
      <c r="BZ35" s="73">
        <f t="shared" si="37"/>
        <v>-43.395</v>
      </c>
      <c r="CA35" s="73">
        <f t="shared" si="37"/>
        <v>-44.956</v>
      </c>
      <c r="CB35" s="73">
        <f t="shared" si="37"/>
        <v>-46.637</v>
      </c>
      <c r="CC35" s="73">
        <f t="shared" si="37"/>
        <v>-48.384</v>
      </c>
      <c r="CD35" s="73">
        <f t="shared" si="37"/>
        <v>-50.19</v>
      </c>
      <c r="CE35" s="73">
        <f t="shared" si="37"/>
        <v>-52.038</v>
      </c>
      <c r="CF35" s="73">
        <f t="shared" si="37"/>
        <v>-53.969</v>
      </c>
      <c r="CG35" s="73">
        <f t="shared" si="37"/>
        <v>-55.9</v>
      </c>
      <c r="CH35" s="73">
        <f t="shared" si="37"/>
        <v>-57.897</v>
      </c>
      <c r="CI35" s="73">
        <f t="shared" si="37"/>
        <v>-59.875</v>
      </c>
      <c r="CJ35" s="73">
        <f t="shared" si="37"/>
        <v>-61.854</v>
      </c>
      <c r="CK35" s="73">
        <f t="shared" si="37"/>
        <v>-63.874</v>
      </c>
      <c r="CL35" s="73">
        <f t="shared" si="37"/>
        <v>-65.881</v>
      </c>
      <c r="CM35" s="73">
        <f t="shared" si="37"/>
        <v>-67.91</v>
      </c>
      <c r="CN35" s="73">
        <f t="shared" si="37"/>
        <v>-70.012</v>
      </c>
      <c r="CO35" s="73">
        <f t="shared" si="37"/>
        <v>-72.145</v>
      </c>
      <c r="CP35" s="73">
        <f t="shared" si="37"/>
        <v>-74.326</v>
      </c>
      <c r="CQ35" s="73">
        <f t="shared" si="37"/>
        <v>-76.611</v>
      </c>
      <c r="CR35" s="73">
        <f t="shared" si="37"/>
        <v>-78.993</v>
      </c>
      <c r="CS35" s="73">
        <f t="shared" si="37"/>
        <v>-81.414</v>
      </c>
      <c r="CT35" s="73">
        <f t="shared" si="37"/>
        <v>-83.958</v>
      </c>
      <c r="CU35" s="73">
        <f t="shared" si="37"/>
        <v>-86.562</v>
      </c>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84"/>
      <c r="EK35" s="84"/>
      <c r="EL35" s="84"/>
      <c r="EM35" s="84"/>
    </row>
    <row r="36" spans="1:143" ht="12.75">
      <c r="A36" s="68"/>
      <c r="B36" s="86"/>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84"/>
      <c r="EK36" s="84"/>
      <c r="EL36" s="84"/>
      <c r="EM36" s="84"/>
    </row>
    <row r="37" spans="1:143" ht="12.75">
      <c r="A37" s="68" t="s">
        <v>215</v>
      </c>
      <c r="B37" s="86">
        <f>SUM('History of NZS Fund'!N$6,'History of NZS Fund'!N$9,-'History of NZS Fund'!N$8)</f>
        <v>4.338</v>
      </c>
      <c r="C37" s="73">
        <f>IF(ISBLANK(Input!E$25),C$39/(1-Input!$B$14),C$10)</f>
        <v>3.8680000000000003</v>
      </c>
      <c r="D37" s="73">
        <f>IF(ISBLANK(Input!F$25),D$39/(1-Input!$B$14),D$10)</f>
        <v>2.5709999999999997</v>
      </c>
      <c r="E37" s="73">
        <f>IF(ISBLANK(Input!G$25),E$39/(1-Input!$B$14),E$10)</f>
        <v>2.748</v>
      </c>
      <c r="F37" s="73">
        <f>IF(ISBLANK(Input!H$25),F$39/(1-Input!$B$14),F$10)</f>
        <v>2.94</v>
      </c>
      <c r="G37" s="73">
        <f>IF(ISBLANK(Input!I$25),G$39/(1-Input!$B$14),G$10)</f>
        <v>3.148</v>
      </c>
      <c r="H37" s="73">
        <f>IF(ISBLANK(Input!J$25),H$39/(1-Input!$B$14),H$10)</f>
        <v>2.8633149999999983</v>
      </c>
      <c r="I37" s="73">
        <f>IF(ISBLANK(Input!K$25),I$39/(1-Input!$B$14),I$10)</f>
        <v>3.212378168215572</v>
      </c>
      <c r="J37" s="73">
        <f>IF(ISBLANK(Input!L$25),J$39/(1-Input!$B$14),J$10)</f>
        <v>3.6409829521161514</v>
      </c>
      <c r="K37" s="73">
        <f>IF(ISBLANK(Input!M$25),K$39/(1-Input!$B$14),K$10)</f>
        <v>4.0588620080784725</v>
      </c>
      <c r="L37" s="73">
        <f>IF(ISBLANK(Input!N$25),L$39/(1-Input!$B$14),L$10)</f>
        <v>4.488005240162036</v>
      </c>
      <c r="M37" s="73">
        <f>IF(ISBLANK(Input!O$25),M$39/(1-Input!$B$14),M$10)</f>
        <v>4.926261276936291</v>
      </c>
      <c r="N37" s="73">
        <f>IF(ISBLANK(Input!P$25),N$39/(1-Input!$B$14),N$10)</f>
        <v>5.371435516535062</v>
      </c>
      <c r="O37" s="73">
        <f>IF(ISBLANK(Input!Q$25),O$39/(1-Input!$B$14),O$10)</f>
        <v>5.8199597744963425</v>
      </c>
      <c r="P37" s="73">
        <f>IF(ISBLANK(Input!R$25),P$39/(1-Input!$B$14),P$10)</f>
        <v>6.269624923380023</v>
      </c>
      <c r="Q37" s="73">
        <f>IF(ISBLANK(Input!S$25),Q$39/(1-Input!$B$14),Q$10)</f>
        <v>6.719938792425383</v>
      </c>
      <c r="R37" s="73">
        <f>IF(ISBLANK(Input!T$25),R$39/(1-Input!$B$14),R$10)</f>
        <v>7.356051623408873</v>
      </c>
      <c r="S37" s="73">
        <f>IF(ISBLANK(Input!U$25),S$39/(1-Input!$B$14),S$10)</f>
        <v>8.03088428872359</v>
      </c>
      <c r="T37" s="73">
        <f>IF(ISBLANK(Input!V$25),T$39/(1-Input!$B$14),T$10)</f>
        <v>8.643687347151108</v>
      </c>
      <c r="U37" s="73">
        <f>IF(ISBLANK(Input!W$25),U$39/(1-Input!$B$14),U$10)</f>
        <v>9.171320521241801</v>
      </c>
      <c r="V37" s="73">
        <f>IF(ISBLANK(Input!X$25),V$39/(1-Input!$B$14),V$10)</f>
        <v>9.704842897115924</v>
      </c>
      <c r="W37" s="73">
        <f>IF(ISBLANK(Input!Y$25),W$39/(1-Input!$B$14),W$10)</f>
        <v>10.244129559425517</v>
      </c>
      <c r="X37" s="73">
        <f>IF(ISBLANK(Input!Z$25),X$39/(1-Input!$B$14),X$10)</f>
        <v>10.788153395189312</v>
      </c>
      <c r="Y37" s="73">
        <f>IF(ISBLANK(Input!AA$25),Y$39/(1-Input!$B$14),Y$10)</f>
        <v>11.336575132160561</v>
      </c>
      <c r="Z37" s="73">
        <f>IF(ISBLANK(Input!AB$25),Z$39/(1-Input!$B$14),Z$10)</f>
        <v>11.893667353381726</v>
      </c>
      <c r="AA37" s="73">
        <f>IF(ISBLANK(Input!AC$25),AA$39/(1-Input!$B$14),AA$10)</f>
        <v>12.466104371272861</v>
      </c>
      <c r="AB37" s="73">
        <f>IF(ISBLANK(Input!AD$25),AB$39/(1-Input!$B$14),AB$10)</f>
        <v>13.062142830427058</v>
      </c>
      <c r="AC37" s="73">
        <f>IF(ISBLANK(Input!AE$25),AC$39/(1-Input!$B$14),AC$10)</f>
        <v>13.69162097791264</v>
      </c>
      <c r="AD37" s="73">
        <f>IF(ISBLANK(Input!AF$25),AD$39/(1-Input!$B$14),AD$10)</f>
        <v>14.362676002530394</v>
      </c>
      <c r="AE37" s="73">
        <f>IF(ISBLANK(Input!AG$25),AE$39/(1-Input!$B$14),AE$10)</f>
        <v>15.08250438940116</v>
      </c>
      <c r="AF37" s="73">
        <f>IF(ISBLANK(Input!AH$25),AF$39/(1-Input!$B$14),AF$10)</f>
        <v>15.857105853068116</v>
      </c>
      <c r="AG37" s="73">
        <f>IF(ISBLANK(Input!AI$25),AG$39/(1-Input!$B$14),AG$10)</f>
        <v>16.690587463788965</v>
      </c>
      <c r="AH37" s="73">
        <f>IF(ISBLANK(Input!AJ$25),AH$39/(1-Input!$B$14),AH$10)</f>
        <v>17.58829436228219</v>
      </c>
      <c r="AI37" s="73">
        <f>IF(ISBLANK(Input!AK$25),AI$39/(1-Input!$B$14),AI$10)</f>
        <v>18.55486718680729</v>
      </c>
      <c r="AJ37" s="73">
        <f>IF(ISBLANK(Input!AL$25),AJ$39/(1-Input!$B$14),AJ$10)</f>
        <v>19.59330896669074</v>
      </c>
      <c r="AK37" s="73">
        <f>IF(ISBLANK(Input!AM$25),AK$39/(1-Input!$B$14),AK$10)</f>
        <v>20.70682000008962</v>
      </c>
      <c r="AL37" s="73">
        <f>IF(ISBLANK(Input!AN$25),AL$39/(1-Input!$B$14),AL$10)</f>
        <v>21.900081045288395</v>
      </c>
      <c r="AM37" s="73">
        <f>IF(ISBLANK(Input!AO$25),AM$39/(1-Input!$B$14),AM$10)</f>
        <v>23.17584530824083</v>
      </c>
      <c r="AN37" s="73">
        <f>IF(ISBLANK(Input!AP$25),AN$39/(1-Input!$B$14),AN$10)</f>
        <v>24.534389862615043</v>
      </c>
      <c r="AO37" s="73">
        <f>IF(ISBLANK(Input!AQ$25),AO$39/(1-Input!$B$14),AO$10)</f>
        <v>25.972091052325702</v>
      </c>
      <c r="AP37" s="73">
        <f>IF(ISBLANK(Input!AR$25),AP$39/(1-Input!$B$14),AP$10)</f>
        <v>27.482578880259766</v>
      </c>
      <c r="AQ37" s="73">
        <f>IF(ISBLANK(Input!AS$25),AQ$39/(1-Input!$B$14),AQ$10)</f>
        <v>29.05737451945689</v>
      </c>
      <c r="AR37" s="73">
        <f>IF(ISBLANK(Input!AT$25),AR$39/(1-Input!$B$14),AR$10)</f>
        <v>30.68506453321158</v>
      </c>
      <c r="AS37" s="73">
        <f>IF(ISBLANK(Input!AU$25),AS$39/(1-Input!$B$14),AS$10)</f>
        <v>32.36140005755571</v>
      </c>
      <c r="AT37" s="73">
        <f>IF(ISBLANK(Input!AV$25),AT$39/(1-Input!$B$14),AT$10)</f>
        <v>34.08759719144659</v>
      </c>
      <c r="AU37" s="73">
        <f>IF(ISBLANK(Input!AW$25),AU$39/(1-Input!$B$14),AU$10)</f>
        <v>35.86382715799481</v>
      </c>
      <c r="AV37" s="73">
        <f>IF(ISBLANK(Input!AX$25),AV$39/(1-Input!$B$14),AV$10)</f>
        <v>37.69012184436067</v>
      </c>
      <c r="AW37" s="73">
        <f>IF(ISBLANK(Input!AY$25),AW$39/(1-Input!$B$14),AW$10)</f>
        <v>39.56584358515499</v>
      </c>
      <c r="AX37" s="73">
        <f>IF(ISBLANK(Input!AZ$25),AX$39/(1-Input!$B$14),AX$10)</f>
        <v>41.49334530352101</v>
      </c>
      <c r="AY37" s="73">
        <f>IF(ISBLANK(Input!BA$25),AY$39/(1-Input!$B$14),AY$10)</f>
        <v>43.47563162213182</v>
      </c>
      <c r="AZ37" s="73">
        <f>IF(ISBLANK(Input!BB$25),AZ$39/(1-Input!$B$14),AZ$10)</f>
        <v>45.51788353265718</v>
      </c>
      <c r="BA37" s="73">
        <f>IF(ISBLANK(Input!BC$25),BA$39/(1-Input!$B$14),BA$10)</f>
        <v>47.61922571785309</v>
      </c>
      <c r="BB37" s="73">
        <f>IF(ISBLANK(Input!BD$25),BB$39/(1-Input!$B$14),BB$10)</f>
        <v>49.77665138000056</v>
      </c>
      <c r="BC37" s="73">
        <f>IF(ISBLANK(Input!BE$25),BC$39/(1-Input!$B$14),BC$10)</f>
        <v>52.000929361545744</v>
      </c>
      <c r="BD37" s="73">
        <f>IF(ISBLANK(Input!BF$25),BD$39/(1-Input!$B$14),BD$10)</f>
        <v>54.3011130844102</v>
      </c>
      <c r="BE37" s="73">
        <f>IF(ISBLANK(Input!BG$25),BE$39/(1-Input!$B$14),BE$10)</f>
        <v>56.67312100936321</v>
      </c>
      <c r="BF37" s="73">
        <f>IF(ISBLANK(Input!BH$25),BF$39/(1-Input!$B$14),BF$10)</f>
        <v>59.114021623713896</v>
      </c>
      <c r="BG37" s="73">
        <f>IF(ISBLANK(Input!BI$25),BG$39/(1-Input!$B$14),BG$10)</f>
        <v>61.623121424840114</v>
      </c>
      <c r="BH37" s="73">
        <f>IF(ISBLANK(Input!BJ$25),BH$39/(1-Input!$B$14),BH$10)</f>
        <v>64.18577473074818</v>
      </c>
      <c r="BI37" s="73">
        <f>IF(ISBLANK(Input!BK$25),BI$39/(1-Input!$B$14),BI$10)</f>
        <v>66.77908781408601</v>
      </c>
      <c r="BJ37" s="73">
        <f>IF(ISBLANK(Input!BL$25),BJ$39/(1-Input!$B$14),BJ$10)</f>
        <v>69.39034536390693</v>
      </c>
      <c r="BK37" s="73">
        <f>IF(ISBLANK(Input!BM$25),BK$39/(1-Input!$B$14),BK$10)</f>
        <v>72.01320312446289</v>
      </c>
      <c r="BL37" s="73">
        <f>IF(ISBLANK(Input!BN$25),BL$39/(1-Input!$B$14),BL$10)</f>
        <v>74.64634243854542</v>
      </c>
      <c r="BM37" s="73">
        <f>IF(ISBLANK(Input!BO$25),BM$39/(1-Input!$B$14),BM$10)</f>
        <v>77.29980314255974</v>
      </c>
      <c r="BN37" s="73">
        <f>IF(ISBLANK(Input!BP$25),BN$39/(1-Input!$B$14),BN$10)</f>
        <v>79.98485590640695</v>
      </c>
      <c r="BO37" s="73">
        <f>IF(ISBLANK(Input!BQ$25),BO$39/(1-Input!$B$14),BO$10)</f>
        <v>82.72036008656967</v>
      </c>
      <c r="BP37" s="73">
        <f>IF(ISBLANK(Input!BR$25),BP$39/(1-Input!$B$14),BP$10)</f>
        <v>85.52766862817083</v>
      </c>
      <c r="BQ37" s="73">
        <f>IF(ISBLANK(Input!BS$25),BQ$39/(1-Input!$B$14),BQ$10)</f>
        <v>88.41819147694774</v>
      </c>
      <c r="BR37" s="73">
        <f>IF(ISBLANK(Input!BT$25),BR$39/(1-Input!$B$14),BR$10)</f>
        <v>91.39690249619397</v>
      </c>
      <c r="BS37" s="73">
        <f>IF(ISBLANK(Input!BU$25),BS$39/(1-Input!$B$14),BS$10)</f>
        <v>94.46963543647459</v>
      </c>
      <c r="BT37" s="73">
        <f>IF(ISBLANK(Input!BV$25),BT$39/(1-Input!$B$14),BT$10)</f>
        <v>97.64302246637271</v>
      </c>
      <c r="BU37" s="73">
        <f>IF(ISBLANK(Input!BW$25),BU$39/(1-Input!$B$14),BU$10)</f>
        <v>100.92219405101795</v>
      </c>
      <c r="BV37" s="73">
        <f>IF(ISBLANK(Input!BX$25),BV$39/(1-Input!$B$14),BV$10)</f>
        <v>104.31134299958215</v>
      </c>
      <c r="BW37" s="73">
        <f>IF(ISBLANK(Input!BY$25),BW$39/(1-Input!$B$14),BW$10)</f>
        <v>107.81411110207056</v>
      </c>
      <c r="BX37" s="73">
        <f>IF(ISBLANK(Input!BZ$25),BX$39/(1-Input!$B$14),BX$10)</f>
        <v>111.43309168014508</v>
      </c>
      <c r="BY37" s="73">
        <f>IF(ISBLANK(Input!CA$25),BY$39/(1-Input!$B$14),BY$10)</f>
        <v>115.17023559045678</v>
      </c>
      <c r="BZ37" s="73">
        <f>IF(ISBLANK(Input!CB$25),BZ$39/(1-Input!$B$14),BZ$10)</f>
        <v>119.02629001948655</v>
      </c>
      <c r="CA37" s="73">
        <f>IF(ISBLANK(Input!CC$25),CA$39/(1-Input!$B$14),CA$10)</f>
        <v>123.00285903715746</v>
      </c>
      <c r="CB37" s="73">
        <f>IF(ISBLANK(Input!CD$25),CB$39/(1-Input!$B$14),CB$10)</f>
        <v>127.10037279232091</v>
      </c>
      <c r="CC37" s="73">
        <f>IF(ISBLANK(Input!CE$25),CC$39/(1-Input!$B$14),CC$10)</f>
        <v>131.3187664053495</v>
      </c>
      <c r="CD37" s="73">
        <f>IF(ISBLANK(Input!CF$25),CD$39/(1-Input!$B$14),CD$10)</f>
        <v>135.66059720620063</v>
      </c>
      <c r="CE37" s="73">
        <f>IF(ISBLANK(Input!CG$25),CE$39/(1-Input!$B$14),CE$10)</f>
        <v>140.12956248714983</v>
      </c>
      <c r="CF37" s="73">
        <f>IF(ISBLANK(Input!CH$25),CF$39/(1-Input!$B$14),CF$10)</f>
        <v>144.72871793853838</v>
      </c>
      <c r="CG37" s="73">
        <f>IF(ISBLANK(Input!CI$25),CG$39/(1-Input!$B$14),CG$10)</f>
        <v>149.46280808146236</v>
      </c>
      <c r="CH37" s="73">
        <f>IF(ISBLANK(Input!CJ$25),CH$39/(1-Input!$B$14),CH$10)</f>
        <v>154.33788824623224</v>
      </c>
      <c r="CI37" s="73">
        <f>IF(ISBLANK(Input!CK$25),CI$39/(1-Input!$B$14),CI$10)</f>
        <v>159.36088613080668</v>
      </c>
      <c r="CJ37" s="73">
        <f>IF(ISBLANK(Input!CL$25),CJ$39/(1-Input!$B$14),CJ$10)</f>
        <v>164.54208355649138</v>
      </c>
      <c r="CK37" s="73">
        <f>IF(ISBLANK(Input!CM$25),CK$39/(1-Input!$B$14),CK$10)</f>
        <v>169.8899726795888</v>
      </c>
      <c r="CL37" s="73">
        <f>IF(ISBLANK(Input!CN$25),CL$39/(1-Input!$B$14),CL$10)</f>
        <v>175.41398199750338</v>
      </c>
      <c r="CM37" s="73">
        <f>IF(ISBLANK(Input!CO$25),CM$39/(1-Input!$B$14),CM$10)</f>
        <v>181.12511335318058</v>
      </c>
      <c r="CN37" s="73">
        <f>IF(ISBLANK(Input!CP$25),CN$39/(1-Input!$B$14),CN$10)</f>
        <v>187.03153806647185</v>
      </c>
      <c r="CO37" s="73">
        <f>IF(ISBLANK(Input!CQ$25),CO$39/(1-Input!$B$14),CO$10)</f>
        <v>193.14139072327905</v>
      </c>
      <c r="CP37" s="73">
        <f>IF(ISBLANK(Input!CR$25),CP$39/(1-Input!$B$14),CP$10)</f>
        <v>199.46448464437316</v>
      </c>
      <c r="CQ37" s="73">
        <f>IF(ISBLANK(Input!CS$25),CQ$39/(1-Input!$B$14),CQ$10)</f>
        <v>206.00831226703875</v>
      </c>
      <c r="CR37" s="73">
        <f>IF(ISBLANK(Input!CT$25),CR$39/(1-Input!$B$14),CR$10)</f>
        <v>212.77868627682125</v>
      </c>
      <c r="CS37" s="73">
        <f>IF(ISBLANK(Input!CU$25),CS$39/(1-Input!$B$14),CS$10)</f>
        <v>219.7843870118385</v>
      </c>
      <c r="CT37" s="73">
        <f>IF(ISBLANK(Input!CV$25),CT$39/(1-Input!$B$14),CT$10)</f>
        <v>227.03396603772666</v>
      </c>
      <c r="CU37" s="73">
        <f>IF(ISBLANK(Input!CW$25),CU$39/(1-Input!$B$14),CU$10)</f>
        <v>234.53535558893591</v>
      </c>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84"/>
      <c r="EK37" s="84"/>
      <c r="EL37" s="84"/>
      <c r="EM37" s="84"/>
    </row>
    <row r="38" spans="1:143" ht="12.75">
      <c r="A38" s="85" t="s">
        <v>216</v>
      </c>
      <c r="B38" s="86">
        <f>'History of NZS Fund'!N$7</f>
        <v>1.074</v>
      </c>
      <c r="C38" s="73">
        <f>IF(ISBLANK(Input!E$27),C$37*Input!$B$14,C$11)</f>
        <v>0.508</v>
      </c>
      <c r="D38" s="73">
        <f>IF(ISBLANK(Input!F$27),D$37*Input!$B$14,D$11)</f>
        <v>0.616</v>
      </c>
      <c r="E38" s="73">
        <f>IF(ISBLANK(Input!G$27),E$37*Input!$B$14,E$11)</f>
        <v>0.66</v>
      </c>
      <c r="F38" s="73">
        <f>IF(ISBLANK(Input!H$27),F$37*Input!$B$14,F$11)</f>
        <v>0.708</v>
      </c>
      <c r="G38" s="73">
        <f>IF(ISBLANK(Input!I$27),G$37*Input!$B$14,G$11)</f>
        <v>0.76</v>
      </c>
      <c r="H38" s="73">
        <f>IF(ISBLANK(Input!J$27),H$37*Input!$B$14,H$11)</f>
        <v>0.6871955999999996</v>
      </c>
      <c r="I38" s="73">
        <f>IF(ISBLANK(Input!K$27),I$37*Input!$B$14,I$11)</f>
        <v>0.7709707603717372</v>
      </c>
      <c r="J38" s="73">
        <f>IF(ISBLANK(Input!L$27),J$37*Input!$B$14,J$11)</f>
        <v>0.8738359085078763</v>
      </c>
      <c r="K38" s="73">
        <f>IF(ISBLANK(Input!M$27),K$37*Input!$B$14,K$11)</f>
        <v>0.9741268819388333</v>
      </c>
      <c r="L38" s="73">
        <f>IF(ISBLANK(Input!N$27),L$37*Input!$B$14,L$11)</f>
        <v>1.0771212576388887</v>
      </c>
      <c r="M38" s="73">
        <f>IF(ISBLANK(Input!O$27),M$37*Input!$B$14,M$11)</f>
        <v>1.1823027064647098</v>
      </c>
      <c r="N38" s="73">
        <f>IF(ISBLANK(Input!P$27),N$37*Input!$B$14,N$11)</f>
        <v>1.2891445239684147</v>
      </c>
      <c r="O38" s="73">
        <f>IF(ISBLANK(Input!Q$27),O$37*Input!$B$14,O$11)</f>
        <v>1.3967903458791222</v>
      </c>
      <c r="P38" s="73">
        <f>IF(ISBLANK(Input!R$27),P$37*Input!$B$14,P$11)</f>
        <v>1.5047099816112055</v>
      </c>
      <c r="Q38" s="73">
        <f>IF(ISBLANK(Input!S$27),Q$37*Input!$B$14,Q$11)</f>
        <v>1.612785310182092</v>
      </c>
      <c r="R38" s="73">
        <f>IF(ISBLANK(Input!T$27),R$37*Input!$B$14,R$11)</f>
        <v>1.7654523896181293</v>
      </c>
      <c r="S38" s="73">
        <f>IF(ISBLANK(Input!U$27),S$37*Input!$B$14,S$11)</f>
        <v>1.9274122292936613</v>
      </c>
      <c r="T38" s="73">
        <f>IF(ISBLANK(Input!V$27),T$37*Input!$B$14,T$11)</f>
        <v>2.074484963316266</v>
      </c>
      <c r="U38" s="73">
        <f>IF(ISBLANK(Input!W$27),U$37*Input!$B$14,U$11)</f>
        <v>2.2011169250980323</v>
      </c>
      <c r="V38" s="73">
        <f>IF(ISBLANK(Input!X$27),V$37*Input!$B$14,V$11)</f>
        <v>2.3291622953078215</v>
      </c>
      <c r="W38" s="73">
        <f>IF(ISBLANK(Input!Y$27),W$37*Input!$B$14,W$11)</f>
        <v>2.458591094262124</v>
      </c>
      <c r="X38" s="73">
        <f>IF(ISBLANK(Input!Z$27),X$37*Input!$B$14,X$11)</f>
        <v>2.5891568148454347</v>
      </c>
      <c r="Y38" s="73">
        <f>IF(ISBLANK(Input!AA$27),Y$37*Input!$B$14,Y$11)</f>
        <v>2.7207780317185346</v>
      </c>
      <c r="Z38" s="73">
        <f>IF(ISBLANK(Input!AB$27),Z$37*Input!$B$14,Z$11)</f>
        <v>2.8544801648116143</v>
      </c>
      <c r="AA38" s="73">
        <f>IF(ISBLANK(Input!AC$27),AA$37*Input!$B$14,AA$11)</f>
        <v>2.9918650491054866</v>
      </c>
      <c r="AB38" s="73">
        <f>IF(ISBLANK(Input!AD$27),AB$37*Input!$B$14,AB$11)</f>
        <v>3.134914279302494</v>
      </c>
      <c r="AC38" s="73">
        <f>IF(ISBLANK(Input!AE$27),AC$37*Input!$B$14,AC$11)</f>
        <v>3.2859890346990337</v>
      </c>
      <c r="AD38" s="73">
        <f>IF(ISBLANK(Input!AF$27),AD$37*Input!$B$14,AD$11)</f>
        <v>3.4470422406072943</v>
      </c>
      <c r="AE38" s="73">
        <f>IF(ISBLANK(Input!AG$27),AE$37*Input!$B$14,AE$11)</f>
        <v>3.6198010534562783</v>
      </c>
      <c r="AF38" s="73">
        <f>IF(ISBLANK(Input!AH$27),AF$37*Input!$B$14,AF$11)</f>
        <v>3.8057054047363477</v>
      </c>
      <c r="AG38" s="73">
        <f>IF(ISBLANK(Input!AI$27),AG$37*Input!$B$14,AG$11)</f>
        <v>4.005740991309351</v>
      </c>
      <c r="AH38" s="73">
        <f>IF(ISBLANK(Input!AJ$27),AH$37*Input!$B$14,AH$11)</f>
        <v>4.221190646947726</v>
      </c>
      <c r="AI38" s="73">
        <f>IF(ISBLANK(Input!AK$27),AI$37*Input!$B$14,AI$11)</f>
        <v>4.453168124833749</v>
      </c>
      <c r="AJ38" s="73">
        <f>IF(ISBLANK(Input!AL$27),AJ$37*Input!$B$14,AJ$11)</f>
        <v>4.702394152005777</v>
      </c>
      <c r="AK38" s="73">
        <f>IF(ISBLANK(Input!AM$27),AK$37*Input!$B$14,AK$11)</f>
        <v>4.969636800021509</v>
      </c>
      <c r="AL38" s="73">
        <f>IF(ISBLANK(Input!AN$27),AL$37*Input!$B$14,AL$11)</f>
        <v>5.256019450869215</v>
      </c>
      <c r="AM38" s="73">
        <f>IF(ISBLANK(Input!AO$27),AM$37*Input!$B$14,AM$11)</f>
        <v>5.5622028739777996</v>
      </c>
      <c r="AN38" s="73">
        <f>IF(ISBLANK(Input!AP$27),AN$37*Input!$B$14,AN$11)</f>
        <v>5.88825356702761</v>
      </c>
      <c r="AO38" s="73">
        <f>IF(ISBLANK(Input!AQ$27),AO$37*Input!$B$14,AO$11)</f>
        <v>6.233301852558168</v>
      </c>
      <c r="AP38" s="73">
        <f>IF(ISBLANK(Input!AR$27),AP$37*Input!$B$14,AP$11)</f>
        <v>6.595818931262343</v>
      </c>
      <c r="AQ38" s="73">
        <f>IF(ISBLANK(Input!AS$27),AQ$37*Input!$B$14,AQ$11)</f>
        <v>6.973769884669653</v>
      </c>
      <c r="AR38" s="73">
        <f>IF(ISBLANK(Input!AT$27),AR$37*Input!$B$14,AR$11)</f>
        <v>7.364415487970779</v>
      </c>
      <c r="AS38" s="73">
        <f>IF(ISBLANK(Input!AU$27),AS$37*Input!$B$14,AS$11)</f>
        <v>7.766736013813371</v>
      </c>
      <c r="AT38" s="73">
        <f>IF(ISBLANK(Input!AV$27),AT$37*Input!$B$14,AT$11)</f>
        <v>8.181023325947182</v>
      </c>
      <c r="AU38" s="73">
        <f>IF(ISBLANK(Input!AW$27),AU$37*Input!$B$14,AU$11)</f>
        <v>8.607318517918754</v>
      </c>
      <c r="AV38" s="73">
        <f>IF(ISBLANK(Input!AX$27),AV$37*Input!$B$14,AV$11)</f>
        <v>9.04562924264656</v>
      </c>
      <c r="AW38" s="73">
        <f>IF(ISBLANK(Input!AY$27),AW$37*Input!$B$14,AW$11)</f>
        <v>9.495802460437197</v>
      </c>
      <c r="AX38" s="73">
        <f>IF(ISBLANK(Input!AZ$27),AX$37*Input!$B$14,AX$11)</f>
        <v>9.958402872845042</v>
      </c>
      <c r="AY38" s="73">
        <f>IF(ISBLANK(Input!BA$27),AY$37*Input!$B$14,AY$11)</f>
        <v>10.434151589311638</v>
      </c>
      <c r="AZ38" s="73">
        <f>IF(ISBLANK(Input!BB$27),AZ$37*Input!$B$14,AZ$11)</f>
        <v>10.924292047837723</v>
      </c>
      <c r="BA38" s="73">
        <f>IF(ISBLANK(Input!BC$27),BA$37*Input!$B$14,BA$11)</f>
        <v>11.42861417228474</v>
      </c>
      <c r="BB38" s="73">
        <f>IF(ISBLANK(Input!BD$27),BB$37*Input!$B$14,BB$11)</f>
        <v>11.946396331200134</v>
      </c>
      <c r="BC38" s="73">
        <f>IF(ISBLANK(Input!BE$27),BC$37*Input!$B$14,BC$11)</f>
        <v>12.480223046770979</v>
      </c>
      <c r="BD38" s="73">
        <f>IF(ISBLANK(Input!BF$27),BD$37*Input!$B$14,BD$11)</f>
        <v>13.032267140258448</v>
      </c>
      <c r="BE38" s="73">
        <f>IF(ISBLANK(Input!BG$27),BE$37*Input!$B$14,BE$11)</f>
        <v>13.60154904224717</v>
      </c>
      <c r="BF38" s="73">
        <f>IF(ISBLANK(Input!BH$27),BF$37*Input!$B$14,BF$11)</f>
        <v>14.187365189691334</v>
      </c>
      <c r="BG38" s="73">
        <f>IF(ISBLANK(Input!BI$27),BG$37*Input!$B$14,BG$11)</f>
        <v>14.789549141961627</v>
      </c>
      <c r="BH38" s="73">
        <f>IF(ISBLANK(Input!BJ$27),BH$37*Input!$B$14,BH$11)</f>
        <v>15.404585935379563</v>
      </c>
      <c r="BI38" s="73">
        <f>IF(ISBLANK(Input!BK$27),BI$37*Input!$B$14,BI$11)</f>
        <v>16.026981075380643</v>
      </c>
      <c r="BJ38" s="73">
        <f>IF(ISBLANK(Input!BL$27),BJ$37*Input!$B$14,BJ$11)</f>
        <v>16.653682887337663</v>
      </c>
      <c r="BK38" s="73">
        <f>IF(ISBLANK(Input!BM$27),BK$37*Input!$B$14,BK$11)</f>
        <v>17.283168749871095</v>
      </c>
      <c r="BL38" s="73">
        <f>IF(ISBLANK(Input!BN$27),BL$37*Input!$B$14,BL$11)</f>
        <v>17.9151221852509</v>
      </c>
      <c r="BM38" s="73">
        <f>IF(ISBLANK(Input!BO$27),BM$37*Input!$B$14,BM$11)</f>
        <v>18.551952754214337</v>
      </c>
      <c r="BN38" s="73">
        <f>IF(ISBLANK(Input!BP$27),BN$37*Input!$B$14,BN$11)</f>
        <v>19.196365417537667</v>
      </c>
      <c r="BO38" s="73">
        <f>IF(ISBLANK(Input!BQ$27),BO$37*Input!$B$14,BO$11)</f>
        <v>19.85288642077672</v>
      </c>
      <c r="BP38" s="73">
        <f>IF(ISBLANK(Input!BR$27),BP$37*Input!$B$14,BP$11)</f>
        <v>20.526640470761</v>
      </c>
      <c r="BQ38" s="73">
        <f>IF(ISBLANK(Input!BS$27),BQ$37*Input!$B$14,BQ$11)</f>
        <v>21.220365954467457</v>
      </c>
      <c r="BR38" s="73">
        <f>IF(ISBLANK(Input!BT$27),BR$37*Input!$B$14,BR$11)</f>
        <v>21.935256599086554</v>
      </c>
      <c r="BS38" s="73">
        <f>IF(ISBLANK(Input!BU$27),BS$37*Input!$B$14,BS$11)</f>
        <v>22.6727125047539</v>
      </c>
      <c r="BT38" s="73">
        <f>IF(ISBLANK(Input!BV$27),BT$37*Input!$B$14,BT$11)</f>
        <v>23.434325391929452</v>
      </c>
      <c r="BU38" s="73">
        <f>IF(ISBLANK(Input!BW$27),BU$37*Input!$B$14,BU$11)</f>
        <v>24.22132657224431</v>
      </c>
      <c r="BV38" s="73">
        <f>IF(ISBLANK(Input!BX$27),BV$37*Input!$B$14,BV$11)</f>
        <v>25.034722319899714</v>
      </c>
      <c r="BW38" s="73">
        <f>IF(ISBLANK(Input!BY$27),BW$37*Input!$B$14,BW$11)</f>
        <v>25.875386664496933</v>
      </c>
      <c r="BX38" s="73">
        <f>IF(ISBLANK(Input!BZ$27),BX$37*Input!$B$14,BX$11)</f>
        <v>26.743942003234817</v>
      </c>
      <c r="BY38" s="73">
        <f>IF(ISBLANK(Input!CA$27),BY$37*Input!$B$14,BY$11)</f>
        <v>27.640856541709628</v>
      </c>
      <c r="BZ38" s="73">
        <f>IF(ISBLANK(Input!CB$27),BZ$37*Input!$B$14,BZ$11)</f>
        <v>28.56630960467677</v>
      </c>
      <c r="CA38" s="73">
        <f>IF(ISBLANK(Input!CC$27),CA$37*Input!$B$14,CA$11)</f>
        <v>29.52068616891779</v>
      </c>
      <c r="CB38" s="73">
        <f>IF(ISBLANK(Input!CD$27),CB$37*Input!$B$14,CB$11)</f>
        <v>30.504089470157016</v>
      </c>
      <c r="CC38" s="73">
        <f>IF(ISBLANK(Input!CE$27),CC$37*Input!$B$14,CC$11)</f>
        <v>31.516503937283876</v>
      </c>
      <c r="CD38" s="73">
        <f>IF(ISBLANK(Input!CF$27),CD$37*Input!$B$14,CD$11)</f>
        <v>32.55854332948815</v>
      </c>
      <c r="CE38" s="73">
        <f>IF(ISBLANK(Input!CG$27),CE$37*Input!$B$14,CE$11)</f>
        <v>33.631094996915955</v>
      </c>
      <c r="CF38" s="73">
        <f>IF(ISBLANK(Input!CH$27),CF$37*Input!$B$14,CF$11)</f>
        <v>34.73489230524921</v>
      </c>
      <c r="CG38" s="73">
        <f>IF(ISBLANK(Input!CI$27),CG$37*Input!$B$14,CG$11)</f>
        <v>35.87107393955096</v>
      </c>
      <c r="CH38" s="73">
        <f>IF(ISBLANK(Input!CJ$27),CH$37*Input!$B$14,CH$11)</f>
        <v>37.04109317909574</v>
      </c>
      <c r="CI38" s="73">
        <f>IF(ISBLANK(Input!CK$27),CI$37*Input!$B$14,CI$11)</f>
        <v>38.2466126713936</v>
      </c>
      <c r="CJ38" s="73">
        <f>IF(ISBLANK(Input!CL$27),CJ$37*Input!$B$14,CJ$11)</f>
        <v>39.49010005355793</v>
      </c>
      <c r="CK38" s="73">
        <f>IF(ISBLANK(Input!CM$27),CK$37*Input!$B$14,CK$11)</f>
        <v>40.77359344310131</v>
      </c>
      <c r="CL38" s="73">
        <f>IF(ISBLANK(Input!CN$27),CL$37*Input!$B$14,CL$11)</f>
        <v>42.09935567940081</v>
      </c>
      <c r="CM38" s="73">
        <f>IF(ISBLANK(Input!CO$27),CM$37*Input!$B$14,CM$11)</f>
        <v>43.47002720476334</v>
      </c>
      <c r="CN38" s="73">
        <f>IF(ISBLANK(Input!CP$27),CN$37*Input!$B$14,CN$11)</f>
        <v>44.88756913595324</v>
      </c>
      <c r="CO38" s="73">
        <f>IF(ISBLANK(Input!CQ$27),CO$37*Input!$B$14,CO$11)</f>
        <v>46.35393377358697</v>
      </c>
      <c r="CP38" s="73">
        <f>IF(ISBLANK(Input!CR$27),CP$37*Input!$B$14,CP$11)</f>
        <v>47.871476314649556</v>
      </c>
      <c r="CQ38" s="73">
        <f>IF(ISBLANK(Input!CS$27),CQ$37*Input!$B$14,CQ$11)</f>
        <v>49.441994944089295</v>
      </c>
      <c r="CR38" s="73">
        <f>IF(ISBLANK(Input!CT$27),CR$37*Input!$B$14,CR$11)</f>
        <v>51.0668847064371</v>
      </c>
      <c r="CS38" s="73">
        <f>IF(ISBLANK(Input!CU$27),CS$37*Input!$B$14,CS$11)</f>
        <v>52.748252882841236</v>
      </c>
      <c r="CT38" s="73">
        <f>IF(ISBLANK(Input!CV$27),CT$37*Input!$B$14,CT$11)</f>
        <v>54.4881518490544</v>
      </c>
      <c r="CU38" s="73">
        <f>IF(ISBLANK(Input!CW$27),CU$37*Input!$B$14,CU$11)</f>
        <v>56.28848534134462</v>
      </c>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84"/>
      <c r="EK38" s="84"/>
      <c r="EL38" s="84"/>
      <c r="EM38" s="84"/>
    </row>
    <row r="39" spans="1:143" ht="12.75">
      <c r="A39" s="68" t="s">
        <v>217</v>
      </c>
      <c r="B39" s="86">
        <f>B$37-B$38</f>
        <v>3.2640000000000002</v>
      </c>
      <c r="C39" s="87">
        <f>IF(ISBLANK(Input!E$25),B$43*C$17+C$35*C$19,C$37-C$38)</f>
        <v>3.3600000000000003</v>
      </c>
      <c r="D39" s="87">
        <f>IF(ISBLANK(Input!F$25),C$43*D$17+D$35*D$19,D$37-D$38)</f>
        <v>1.9549999999999996</v>
      </c>
      <c r="E39" s="87">
        <f>IF(ISBLANK(Input!G$25),D$43*E$17+E$35*E$19,E$37-E$38)</f>
        <v>2.088</v>
      </c>
      <c r="F39" s="87">
        <f>IF(ISBLANK(Input!H$25),E$43*F$17+F$35*F$19,F$37-F$38)</f>
        <v>2.232</v>
      </c>
      <c r="G39" s="87">
        <f>IF(ISBLANK(Input!I$25),F$43*G$17+G$35*G$19,G$37-G$38)</f>
        <v>2.388</v>
      </c>
      <c r="H39" s="87">
        <f>IF(ISBLANK(Input!J$25),G$43*H$17+H$35*H$19,H$37-H$38)</f>
        <v>2.176119399999999</v>
      </c>
      <c r="I39" s="87">
        <f>IF(ISBLANK(Input!K$25),H$43*I$17+I$35*I$19,I$37-I$38)</f>
        <v>2.4414074078438346</v>
      </c>
      <c r="J39" s="87">
        <f>IF(ISBLANK(Input!L$25),I$43*J$17+J$35*J$19,J$37-J$38)</f>
        <v>2.7671470436082752</v>
      </c>
      <c r="K39" s="87">
        <f>IF(ISBLANK(Input!M$25),J$43*K$17+K$35*K$19,K$37-K$38)</f>
        <v>3.0847351261396394</v>
      </c>
      <c r="L39" s="87">
        <f>IF(ISBLANK(Input!N$25),K$43*L$17+L$35*L$19,L$37-L$38)</f>
        <v>3.410883982523148</v>
      </c>
      <c r="M39" s="87">
        <f>IF(ISBLANK(Input!O$25),L$43*M$17+M$35*M$19,M$37-M$38)</f>
        <v>3.743958570471581</v>
      </c>
      <c r="N39" s="87">
        <f>IF(ISBLANK(Input!P$25),M$43*N$17+N$35*N$19,N$37-N$38)</f>
        <v>4.082290992566647</v>
      </c>
      <c r="O39" s="87">
        <f>IF(ISBLANK(Input!Q$25),N$43*O$17+O$35*O$19,O$37-O$38)</f>
        <v>4.4231694286172205</v>
      </c>
      <c r="P39" s="87">
        <f>IF(ISBLANK(Input!R$25),O$43*P$17+P$35*P$19,P$37-P$38)</f>
        <v>4.764914941768818</v>
      </c>
      <c r="Q39" s="87">
        <f>IF(ISBLANK(Input!S$25),P$43*Q$17+Q$35*Q$19,Q$37-Q$38)</f>
        <v>5.107153482243291</v>
      </c>
      <c r="R39" s="87">
        <f>IF(ISBLANK(Input!T$25),Q$43*R$17+R$35*R$19,R$37-R$38)</f>
        <v>5.590599233790743</v>
      </c>
      <c r="S39" s="87">
        <f>IF(ISBLANK(Input!U$25),R$43*S$17+S$35*S$19,S$37-S$38)</f>
        <v>6.103472059429928</v>
      </c>
      <c r="T39" s="87">
        <f>IF(ISBLANK(Input!V$25),S$43*T$17+T$35*T$19,T$37-T$38)</f>
        <v>6.569202383834842</v>
      </c>
      <c r="U39" s="87">
        <f>IF(ISBLANK(Input!W$25),T$43*U$17+U$35*U$19,U$37-U$38)</f>
        <v>6.97020359614377</v>
      </c>
      <c r="V39" s="87">
        <f>IF(ISBLANK(Input!X$25),U$43*V$17+V$35*V$19,V$37-V$38)</f>
        <v>7.375680601808103</v>
      </c>
      <c r="W39" s="87">
        <f>IF(ISBLANK(Input!Y$25),V$43*W$17+W$35*W$19,W$37-W$38)</f>
        <v>7.785538465163392</v>
      </c>
      <c r="X39" s="87">
        <f>IF(ISBLANK(Input!Z$25),W$43*X$17+X$35*X$19,X$37-X$38)</f>
        <v>8.198996580343877</v>
      </c>
      <c r="Y39" s="87">
        <f>IF(ISBLANK(Input!AA$25),X$43*Y$17+Y$35*Y$19,Y$37-Y$38)</f>
        <v>8.615797100442027</v>
      </c>
      <c r="Z39" s="87">
        <f>IF(ISBLANK(Input!AB$25),Y$43*Z$17+Z$35*Z$19,Z$37-Z$38)</f>
        <v>9.039187188570112</v>
      </c>
      <c r="AA39" s="87">
        <f>IF(ISBLANK(Input!AC$25),Z$43*AA$17+AA$35*AA$19,AA$37-AA$38)</f>
        <v>9.474239322167374</v>
      </c>
      <c r="AB39" s="87">
        <f>IF(ISBLANK(Input!AD$25),AA$43*AB$17+AB$35*AB$19,AB$37-AB$38)</f>
        <v>9.927228551124564</v>
      </c>
      <c r="AC39" s="87">
        <f>IF(ISBLANK(Input!AE$25),AB$43*AC$17+AC$35*AC$19,AC$37-AC$38)</f>
        <v>10.405631943213606</v>
      </c>
      <c r="AD39" s="87">
        <f>IF(ISBLANK(Input!AF$25),AC$43*AD$17+AD$35*AD$19,AD$37-AD$38)</f>
        <v>10.9156337619231</v>
      </c>
      <c r="AE39" s="87">
        <f>IF(ISBLANK(Input!AG$25),AD$43*AE$17+AE$35*AE$19,AE$37-AE$38)</f>
        <v>11.462703335944882</v>
      </c>
      <c r="AF39" s="87">
        <f>IF(ISBLANK(Input!AH$25),AE$43*AF$17+AF$35*AF$19,AF$37-AF$38)</f>
        <v>12.05140044833177</v>
      </c>
      <c r="AG39" s="87">
        <f>IF(ISBLANK(Input!AI$25),AF$43*AG$17+AG$35*AG$19,AG$37-AG$38)</f>
        <v>12.684846472479613</v>
      </c>
      <c r="AH39" s="87">
        <f>IF(ISBLANK(Input!AJ$25),AG$43*AH$17+AH$35*AH$19,AH$37-AH$38)</f>
        <v>13.367103715334466</v>
      </c>
      <c r="AI39" s="87">
        <f>IF(ISBLANK(Input!AK$25),AH$43*AI$17+AI$35*AI$19,AI$37-AI$38)</f>
        <v>14.10169906197354</v>
      </c>
      <c r="AJ39" s="87">
        <f>IF(ISBLANK(Input!AL$25),AI$43*AJ$17+AJ$35*AJ$19,AJ$37-AJ$38)</f>
        <v>14.890914814684962</v>
      </c>
      <c r="AK39" s="87">
        <f>IF(ISBLANK(Input!AM$25),AJ$43*AK$17+AK$35*AK$19,AK$37-AK$38)</f>
        <v>15.737183200068113</v>
      </c>
      <c r="AL39" s="87">
        <f>IF(ISBLANK(Input!AN$25),AK$43*AL$17+AL$35*AL$19,AL$37-AL$38)</f>
        <v>16.64406159441918</v>
      </c>
      <c r="AM39" s="87">
        <f>IF(ISBLANK(Input!AO$25),AL$43*AM$17+AM$35*AM$19,AM$37-AM$38)</f>
        <v>17.61364243426303</v>
      </c>
      <c r="AN39" s="87">
        <f>IF(ISBLANK(Input!AP$25),AM$43*AN$17+AN$35*AN$19,AN$37-AN$38)</f>
        <v>18.646136295587432</v>
      </c>
      <c r="AO39" s="87">
        <f>IF(ISBLANK(Input!AQ$25),AN$43*AO$17+AO$35*AO$19,AO$37-AO$38)</f>
        <v>19.738789199767535</v>
      </c>
      <c r="AP39" s="87">
        <f>IF(ISBLANK(Input!AR$25),AO$43*AP$17+AP$35*AP$19,AP$37-AP$38)</f>
        <v>20.886759948997422</v>
      </c>
      <c r="AQ39" s="87">
        <f>IF(ISBLANK(Input!AS$25),AP$43*AQ$17+AQ$35*AQ$19,AQ$37-AQ$38)</f>
        <v>22.083604634787235</v>
      </c>
      <c r="AR39" s="87">
        <f>IF(ISBLANK(Input!AT$25),AQ$43*AR$17+AR$35*AR$19,AR$37-AR$38)</f>
        <v>23.320649045240803</v>
      </c>
      <c r="AS39" s="87">
        <f>IF(ISBLANK(Input!AU$25),AR$43*AS$17+AS$35*AS$19,AS$37-AS$38)</f>
        <v>24.594664043742345</v>
      </c>
      <c r="AT39" s="87">
        <f>IF(ISBLANK(Input!AV$25),AS$43*AT$17+AT$35*AT$19,AT$37-AT$38)</f>
        <v>25.906573865499407</v>
      </c>
      <c r="AU39" s="87">
        <f>IF(ISBLANK(Input!AW$25),AT$43*AU$17+AU$35*AU$19,AU$37-AU$38)</f>
        <v>27.25650864007606</v>
      </c>
      <c r="AV39" s="87">
        <f>IF(ISBLANK(Input!AX$25),AU$43*AV$17+AV$35*AV$19,AV$37-AV$38)</f>
        <v>28.64449260171411</v>
      </c>
      <c r="AW39" s="87">
        <f>IF(ISBLANK(Input!AY$25),AV$43*AW$17+AW$35*AW$19,AW$37-AW$38)</f>
        <v>30.07004112471779</v>
      </c>
      <c r="AX39" s="87">
        <f>IF(ISBLANK(Input!AZ$25),AW$43*AX$17+AX$35*AX$19,AX$37-AX$38)</f>
        <v>31.53494243067597</v>
      </c>
      <c r="AY39" s="87">
        <f>IF(ISBLANK(Input!BA$25),AX$43*AY$17+AY$35*AY$19,AY$37-AY$38)</f>
        <v>33.04148003282018</v>
      </c>
      <c r="AZ39" s="87">
        <f>IF(ISBLANK(Input!BB$25),AY$43*AZ$17+AZ$35*AZ$19,AZ$37-AZ$38)</f>
        <v>34.593591484819456</v>
      </c>
      <c r="BA39" s="87">
        <f>IF(ISBLANK(Input!BC$25),AZ$43*BA$17+BA$35*BA$19,BA$37-BA$38)</f>
        <v>36.19061154556835</v>
      </c>
      <c r="BB39" s="87">
        <f>IF(ISBLANK(Input!BD$25),BA$43*BB$17+BB$35*BB$19,BB$37-BB$38)</f>
        <v>37.830255048800424</v>
      </c>
      <c r="BC39" s="87">
        <f>IF(ISBLANK(Input!BE$25),BB$43*BC$17+BC$35*BC$19,BC$37-BC$38)</f>
        <v>39.52070631477476</v>
      </c>
      <c r="BD39" s="87">
        <f>IF(ISBLANK(Input!BF$25),BC$43*BD$17+BD$35*BD$19,BD$37-BD$38)</f>
        <v>41.26884594415175</v>
      </c>
      <c r="BE39" s="87">
        <f>IF(ISBLANK(Input!BG$25),BD$43*BE$17+BE$35*BE$19,BE$37-BE$38)</f>
        <v>43.071571967116036</v>
      </c>
      <c r="BF39" s="87">
        <f>IF(ISBLANK(Input!BH$25),BE$43*BF$17+BF$35*BF$19,BF$37-BF$38)</f>
        <v>44.92665643402256</v>
      </c>
      <c r="BG39" s="87">
        <f>IF(ISBLANK(Input!BI$25),BF$43*BG$17+BG$35*BG$19,BG$37-BG$38)</f>
        <v>46.833572282878485</v>
      </c>
      <c r="BH39" s="87">
        <f>IF(ISBLANK(Input!BJ$25),BG$43*BH$17+BH$35*BH$19,BH$37-BH$38)</f>
        <v>48.78118879536862</v>
      </c>
      <c r="BI39" s="87">
        <f>IF(ISBLANK(Input!BK$25),BH$43*BI$17+BI$35*BI$19,BI$37-BI$38)</f>
        <v>50.75210673870537</v>
      </c>
      <c r="BJ39" s="87">
        <f>IF(ISBLANK(Input!BL$25),BI$43*BJ$17+BJ$35*BJ$19,BJ$37-BJ$38)</f>
        <v>52.736662476569265</v>
      </c>
      <c r="BK39" s="87">
        <f>IF(ISBLANK(Input!BM$25),BJ$43*BK$17+BK$35*BK$19,BK$37-BK$38)</f>
        <v>54.730034374591796</v>
      </c>
      <c r="BL39" s="87">
        <f>IF(ISBLANK(Input!BN$25),BK$43*BL$17+BL$35*BL$19,BL$37-BL$38)</f>
        <v>56.73122025329452</v>
      </c>
      <c r="BM39" s="87">
        <f>IF(ISBLANK(Input!BO$25),BL$43*BM$17+BM$35*BM$19,BM$37-BM$38)</f>
        <v>58.747850388345405</v>
      </c>
      <c r="BN39" s="87">
        <f>IF(ISBLANK(Input!BP$25),BM$43*BN$17+BN$35*BN$19,BN$37-BN$38)</f>
        <v>60.78849048886928</v>
      </c>
      <c r="BO39" s="87">
        <f>IF(ISBLANK(Input!BQ$25),BN$43*BO$17+BO$35*BO$19,BO$37-BO$38)</f>
        <v>62.86747366579295</v>
      </c>
      <c r="BP39" s="87">
        <f>IF(ISBLANK(Input!BR$25),BO$43*BP$17+BP$35*BP$19,BP$37-BP$38)</f>
        <v>65.00102815740983</v>
      </c>
      <c r="BQ39" s="87">
        <f>IF(ISBLANK(Input!BS$25),BP$43*BQ$17+BQ$35*BQ$19,BQ$37-BQ$38)</f>
        <v>67.19782552248029</v>
      </c>
      <c r="BR39" s="87">
        <f>IF(ISBLANK(Input!BT$25),BQ$43*BR$17+BR$35*BR$19,BR$37-BR$38)</f>
        <v>69.46164589710742</v>
      </c>
      <c r="BS39" s="87">
        <f>IF(ISBLANK(Input!BU$25),BR$43*BS$17+BS$35*BS$19,BS$37-BS$38)</f>
        <v>71.79692293172069</v>
      </c>
      <c r="BT39" s="87">
        <f>IF(ISBLANK(Input!BV$25),BS$43*BT$17+BT$35*BT$19,BT$37-BT$38)</f>
        <v>74.20869707444326</v>
      </c>
      <c r="BU39" s="87">
        <f>IF(ISBLANK(Input!BW$25),BT$43*BU$17+BU$35*BU$19,BU$37-BU$38)</f>
        <v>76.70086747877365</v>
      </c>
      <c r="BV39" s="87">
        <f>IF(ISBLANK(Input!BX$25),BU$43*BV$17+BV$35*BV$19,BV$37-BV$38)</f>
        <v>79.27662067968244</v>
      </c>
      <c r="BW39" s="87">
        <f>IF(ISBLANK(Input!BY$25),BV$43*BW$17+BW$35*BW$19,BW$37-BW$38)</f>
        <v>81.93872443757363</v>
      </c>
      <c r="BX39" s="87">
        <f>IF(ISBLANK(Input!BZ$25),BW$43*BX$17+BX$35*BX$19,BX$37-BX$38)</f>
        <v>84.68914967691026</v>
      </c>
      <c r="BY39" s="87">
        <f>IF(ISBLANK(Input!CA$25),BX$43*BY$17+BY$35*BY$19,BY$37-BY$38)</f>
        <v>87.52937904874716</v>
      </c>
      <c r="BZ39" s="87">
        <f>IF(ISBLANK(Input!CB$25),BY$43*BZ$17+BZ$35*BZ$19,BZ$37-BZ$38)</f>
        <v>90.45998041480978</v>
      </c>
      <c r="CA39" s="87">
        <f>IF(ISBLANK(Input!CC$25),BZ$43*CA$17+CA$35*CA$19,CA$37-CA$38)</f>
        <v>93.48217286823967</v>
      </c>
      <c r="CB39" s="87">
        <f>IF(ISBLANK(Input!CD$25),CA$43*CB$17+CB$35*CB$19,CB$37-CB$38)</f>
        <v>96.5962833221639</v>
      </c>
      <c r="CC39" s="87">
        <f>IF(ISBLANK(Input!CE$25),CB$43*CC$17+CC$35*CC$19,CC$37-CC$38)</f>
        <v>99.80226246806562</v>
      </c>
      <c r="CD39" s="87">
        <f>IF(ISBLANK(Input!CF$25),CC$43*CD$17+CD$35*CD$19,CD$37-CD$38)</f>
        <v>103.10205387671249</v>
      </c>
      <c r="CE39" s="87">
        <f>IF(ISBLANK(Input!CG$25),CD$43*CE$17+CE$35*CE$19,CE$37-CE$38)</f>
        <v>106.49846749023388</v>
      </c>
      <c r="CF39" s="87">
        <f>IF(ISBLANK(Input!CH$25),CE$43*CF$17+CF$35*CF$19,CF$37-CF$38)</f>
        <v>109.99382563328916</v>
      </c>
      <c r="CG39" s="87">
        <f>IF(ISBLANK(Input!CI$25),CF$43*CG$17+CG$35*CG$19,CG$37-CG$38)</f>
        <v>113.59173414191139</v>
      </c>
      <c r="CH39" s="87">
        <f>IF(ISBLANK(Input!CJ$25),CG$43*CH$17+CH$35*CH$19,CH$37-CH$38)</f>
        <v>117.2967950671365</v>
      </c>
      <c r="CI39" s="87">
        <f>IF(ISBLANK(Input!CK$25),CH$43*CI$17+CI$35*CI$19,CI$37-CI$38)</f>
        <v>121.11427345941307</v>
      </c>
      <c r="CJ39" s="87">
        <f>IF(ISBLANK(Input!CL$25),CI$43*CJ$17+CJ$35*CJ$19,CJ$37-CJ$38)</f>
        <v>125.05198350293344</v>
      </c>
      <c r="CK39" s="87">
        <f>IF(ISBLANK(Input!CM$25),CJ$43*CK$17+CK$35*CK$19,CK$37-CK$38)</f>
        <v>129.1163792364875</v>
      </c>
      <c r="CL39" s="87">
        <f>IF(ISBLANK(Input!CN$25),CK$43*CL$17+CL$35*CL$19,CL$37-CL$38)</f>
        <v>133.31462631810257</v>
      </c>
      <c r="CM39" s="87">
        <f>IF(ISBLANK(Input!CO$25),CL$43*CM$17+CM$35*CM$19,CM$37-CM$38)</f>
        <v>137.65508614841724</v>
      </c>
      <c r="CN39" s="87">
        <f>IF(ISBLANK(Input!CP$25),CM$43*CN$17+CN$35*CN$19,CN$37-CN$38)</f>
        <v>142.1439689305186</v>
      </c>
      <c r="CO39" s="87">
        <f>IF(ISBLANK(Input!CQ$25),CN$43*CO$17+CO$35*CO$19,CO$37-CO$38)</f>
        <v>146.78745694969209</v>
      </c>
      <c r="CP39" s="87">
        <f>IF(ISBLANK(Input!CR$25),CO$43*CP$17+CP$35*CP$19,CP$37-CP$38)</f>
        <v>151.5930083297236</v>
      </c>
      <c r="CQ39" s="87">
        <f>IF(ISBLANK(Input!CS$25),CP$43*CQ$17+CQ$35*CQ$19,CQ$37-CQ$38)</f>
        <v>156.56631732294946</v>
      </c>
      <c r="CR39" s="87">
        <f>IF(ISBLANK(Input!CT$25),CQ$43*CR$17+CR$35*CR$19,CR$37-CR$38)</f>
        <v>161.71180157038415</v>
      </c>
      <c r="CS39" s="87">
        <f>IF(ISBLANK(Input!CU$25),CR$43*CS$17+CS$35*CS$19,CS$37-CS$38)</f>
        <v>167.03613412899728</v>
      </c>
      <c r="CT39" s="87">
        <f>IF(ISBLANK(Input!CV$25),CS$43*CT$17+CT$35*CT$19,CT$37-CT$38)</f>
        <v>172.54581418867227</v>
      </c>
      <c r="CU39" s="87">
        <f>IF(ISBLANK(Input!CW$25),CT$43*CU$17+CU$35*CU$19,CU$37-CU$38)</f>
        <v>178.2468702475913</v>
      </c>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68"/>
      <c r="EK39" s="68"/>
      <c r="EL39" s="68"/>
      <c r="EM39" s="68"/>
    </row>
    <row r="40" spans="1:143" ht="12.75">
      <c r="A40" s="68"/>
      <c r="B40" s="68"/>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68"/>
      <c r="EK40" s="68"/>
      <c r="EL40" s="68"/>
      <c r="EM40" s="68"/>
    </row>
    <row r="41" spans="1:143" ht="12.75">
      <c r="A41" s="68" t="s">
        <v>4</v>
      </c>
      <c r="B41" s="73"/>
      <c r="C41" s="73">
        <f>C$13</f>
        <v>0</v>
      </c>
      <c r="D41" s="73">
        <f aca="true" t="shared" si="38" ref="D41:BO41">D$13</f>
        <v>0</v>
      </c>
      <c r="E41" s="73">
        <f t="shared" si="38"/>
        <v>0</v>
      </c>
      <c r="F41" s="73">
        <f t="shared" si="38"/>
        <v>0</v>
      </c>
      <c r="G41" s="73">
        <f t="shared" si="38"/>
        <v>0</v>
      </c>
      <c r="H41" s="73">
        <f t="shared" si="38"/>
        <v>0</v>
      </c>
      <c r="I41" s="73">
        <f t="shared" si="38"/>
        <v>0</v>
      </c>
      <c r="J41" s="73">
        <f t="shared" si="38"/>
        <v>0</v>
      </c>
      <c r="K41" s="73">
        <f t="shared" si="38"/>
        <v>0</v>
      </c>
      <c r="L41" s="73">
        <f t="shared" si="38"/>
        <v>0</v>
      </c>
      <c r="M41" s="73">
        <f t="shared" si="38"/>
      </c>
      <c r="N41" s="73">
        <f t="shared" si="38"/>
      </c>
      <c r="O41" s="73">
        <f t="shared" si="38"/>
      </c>
      <c r="P41" s="73">
        <f t="shared" si="38"/>
      </c>
      <c r="Q41" s="73">
        <f t="shared" si="38"/>
      </c>
      <c r="R41" s="73">
        <f t="shared" si="38"/>
      </c>
      <c r="S41" s="73">
        <f t="shared" si="38"/>
      </c>
      <c r="T41" s="73">
        <f t="shared" si="38"/>
      </c>
      <c r="U41" s="73">
        <f t="shared" si="38"/>
      </c>
      <c r="V41" s="73">
        <f t="shared" si="38"/>
      </c>
      <c r="W41" s="73">
        <f t="shared" si="38"/>
      </c>
      <c r="X41" s="73">
        <f t="shared" si="38"/>
      </c>
      <c r="Y41" s="73">
        <f t="shared" si="38"/>
      </c>
      <c r="Z41" s="73">
        <f t="shared" si="38"/>
      </c>
      <c r="AA41" s="73">
        <f t="shared" si="38"/>
      </c>
      <c r="AB41" s="73">
        <f t="shared" si="38"/>
      </c>
      <c r="AC41" s="73">
        <f t="shared" si="38"/>
      </c>
      <c r="AD41" s="73">
        <f t="shared" si="38"/>
      </c>
      <c r="AE41" s="73">
        <f t="shared" si="38"/>
      </c>
      <c r="AF41" s="73">
        <f t="shared" si="38"/>
      </c>
      <c r="AG41" s="73">
        <f t="shared" si="38"/>
      </c>
      <c r="AH41" s="73">
        <f t="shared" si="38"/>
      </c>
      <c r="AI41" s="73">
        <f t="shared" si="38"/>
      </c>
      <c r="AJ41" s="73">
        <f t="shared" si="38"/>
      </c>
      <c r="AK41" s="73">
        <f t="shared" si="38"/>
      </c>
      <c r="AL41" s="73">
        <f t="shared" si="38"/>
      </c>
      <c r="AM41" s="73">
        <f t="shared" si="38"/>
      </c>
      <c r="AN41" s="73">
        <f t="shared" si="38"/>
      </c>
      <c r="AO41" s="73">
        <f t="shared" si="38"/>
      </c>
      <c r="AP41" s="73">
        <f t="shared" si="38"/>
      </c>
      <c r="AQ41" s="73">
        <f t="shared" si="38"/>
      </c>
      <c r="AR41" s="73">
        <f t="shared" si="38"/>
      </c>
      <c r="AS41" s="73">
        <f t="shared" si="38"/>
      </c>
      <c r="AT41" s="73">
        <f t="shared" si="38"/>
      </c>
      <c r="AU41" s="73">
        <f t="shared" si="38"/>
      </c>
      <c r="AV41" s="73">
        <f t="shared" si="38"/>
      </c>
      <c r="AW41" s="73">
        <f t="shared" si="38"/>
      </c>
      <c r="AX41" s="73">
        <f t="shared" si="38"/>
      </c>
      <c r="AY41" s="73">
        <f t="shared" si="38"/>
      </c>
      <c r="AZ41" s="73">
        <f t="shared" si="38"/>
      </c>
      <c r="BA41" s="73">
        <f t="shared" si="38"/>
      </c>
      <c r="BB41" s="73">
        <f t="shared" si="38"/>
      </c>
      <c r="BC41" s="73">
        <f t="shared" si="38"/>
      </c>
      <c r="BD41" s="73">
        <f t="shared" si="38"/>
      </c>
      <c r="BE41" s="73">
        <f t="shared" si="38"/>
      </c>
      <c r="BF41" s="73">
        <f t="shared" si="38"/>
      </c>
      <c r="BG41" s="73">
        <f t="shared" si="38"/>
      </c>
      <c r="BH41" s="73">
        <f t="shared" si="38"/>
      </c>
      <c r="BI41" s="73">
        <f t="shared" si="38"/>
      </c>
      <c r="BJ41" s="73">
        <f t="shared" si="38"/>
      </c>
      <c r="BK41" s="73">
        <f t="shared" si="38"/>
      </c>
      <c r="BL41" s="73">
        <f t="shared" si="38"/>
      </c>
      <c r="BM41" s="73">
        <f t="shared" si="38"/>
      </c>
      <c r="BN41" s="73">
        <f t="shared" si="38"/>
      </c>
      <c r="BO41" s="73">
        <f t="shared" si="38"/>
      </c>
      <c r="BP41" s="73">
        <f aca="true" t="shared" si="39" ref="BP41:CU41">BP$13</f>
      </c>
      <c r="BQ41" s="73">
        <f t="shared" si="39"/>
      </c>
      <c r="BR41" s="73">
        <f t="shared" si="39"/>
      </c>
      <c r="BS41" s="73">
        <f t="shared" si="39"/>
      </c>
      <c r="BT41" s="73">
        <f t="shared" si="39"/>
      </c>
      <c r="BU41" s="73">
        <f t="shared" si="39"/>
      </c>
      <c r="BV41" s="73">
        <f t="shared" si="39"/>
      </c>
      <c r="BW41" s="73">
        <f t="shared" si="39"/>
      </c>
      <c r="BX41" s="73">
        <f t="shared" si="39"/>
      </c>
      <c r="BY41" s="73">
        <f t="shared" si="39"/>
      </c>
      <c r="BZ41" s="73">
        <f t="shared" si="39"/>
      </c>
      <c r="CA41" s="73">
        <f t="shared" si="39"/>
      </c>
      <c r="CB41" s="73">
        <f t="shared" si="39"/>
      </c>
      <c r="CC41" s="73">
        <f t="shared" si="39"/>
      </c>
      <c r="CD41" s="73">
        <f t="shared" si="39"/>
      </c>
      <c r="CE41" s="73">
        <f t="shared" si="39"/>
      </c>
      <c r="CF41" s="73">
        <f t="shared" si="39"/>
      </c>
      <c r="CG41" s="73">
        <f t="shared" si="39"/>
      </c>
      <c r="CH41" s="73">
        <f t="shared" si="39"/>
      </c>
      <c r="CI41" s="73">
        <f t="shared" si="39"/>
      </c>
      <c r="CJ41" s="73">
        <f t="shared" si="39"/>
      </c>
      <c r="CK41" s="73">
        <f t="shared" si="39"/>
      </c>
      <c r="CL41" s="73">
        <f t="shared" si="39"/>
      </c>
      <c r="CM41" s="73">
        <f t="shared" si="39"/>
      </c>
      <c r="CN41" s="73">
        <f t="shared" si="39"/>
      </c>
      <c r="CO41" s="73">
        <f t="shared" si="39"/>
      </c>
      <c r="CP41" s="73">
        <f t="shared" si="39"/>
      </c>
      <c r="CQ41" s="73">
        <f t="shared" si="39"/>
      </c>
      <c r="CR41" s="73">
        <f t="shared" si="39"/>
        <v>0</v>
      </c>
      <c r="CS41" s="73">
        <f t="shared" si="39"/>
        <v>0</v>
      </c>
      <c r="CT41" s="73">
        <f t="shared" si="39"/>
        <v>0</v>
      </c>
      <c r="CU41" s="73">
        <f t="shared" si="39"/>
        <v>0</v>
      </c>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68"/>
      <c r="EK41" s="68"/>
      <c r="EL41" s="68"/>
      <c r="EM41" s="68"/>
    </row>
    <row r="42" spans="1:143" ht="12.75">
      <c r="A42" s="68" t="s">
        <v>58</v>
      </c>
      <c r="B42" s="86">
        <f>'History of NZS Fund'!N$12</f>
        <v>-0.004</v>
      </c>
      <c r="C42" s="73">
        <f>IF(ISBLANK(Input!E$29),B$42*C$37/B$37,C$12)</f>
        <v>0.021</v>
      </c>
      <c r="D42" s="73">
        <f>IF(ISBLANK(Input!F$29),C$42*D$37/C$37,D$12)</f>
        <v>0.02</v>
      </c>
      <c r="E42" s="73">
        <f>IF(ISBLANK(Input!G$29),D$42*E$37/D$37,E$12)</f>
        <v>0.026</v>
      </c>
      <c r="F42" s="73">
        <f>IF(ISBLANK(Input!H$29),E$42*F$37/E$37,F$12)</f>
        <v>0.034</v>
      </c>
      <c r="G42" s="73">
        <f>IF(ISBLANK(Input!I$29),F$42*G$37/F$37,G$12)</f>
        <v>0.042</v>
      </c>
      <c r="H42" s="73">
        <f>IF(ISBLANK(Input!J$29),G$42*H$37/G$37,H$12)</f>
        <v>0.0382017884371029</v>
      </c>
      <c r="I42" s="73">
        <f>IF(ISBLANK(Input!K$29),H$42*I$37/H$37,I$12)</f>
        <v>0.0428589209228253</v>
      </c>
      <c r="J42" s="73">
        <f>IF(ISBLANK(Input!L$29),I$42*J$37/I$37,J$12)</f>
        <v>0.04857728208032985</v>
      </c>
      <c r="K42" s="73">
        <f>IF(ISBLANK(Input!M$29),J$42*K$37/J$37,K$12)</f>
        <v>0.05415254267449043</v>
      </c>
      <c r="L42" s="73">
        <f>IF(ISBLANK(Input!N$29),K$42*L$37/K$37,L$12)</f>
        <v>0.05987808770228893</v>
      </c>
      <c r="M42" s="73">
        <f>IF(ISBLANK(Input!O$29),L$42*M$37/L$37,M$12)</f>
        <v>0.06572521398707887</v>
      </c>
      <c r="N42" s="73">
        <f>IF(ISBLANK(Input!P$29),M$42*N$37/M$37,N$12)</f>
        <v>0.07166464158020097</v>
      </c>
      <c r="O42" s="73">
        <f>IF(ISBLANK(Input!Q$29),N$42*O$37/N$37,O$12)</f>
        <v>0.07764876446278476</v>
      </c>
      <c r="P42" s="73">
        <f>IF(ISBLANK(Input!R$29),O$42*P$37/O$37,P$12)</f>
        <v>0.08364810888880592</v>
      </c>
      <c r="Q42" s="73">
        <f>IF(ISBLANK(Input!S$29),P$42*Q$37/P$37,Q$12)</f>
        <v>0.08965610841228276</v>
      </c>
      <c r="R42" s="73">
        <f>IF(ISBLANK(Input!T$29),Q$42*R$37/Q$37,R$12)</f>
        <v>0.09814300132883504</v>
      </c>
      <c r="S42" s="73">
        <f>IF(ISBLANK(Input!U$29),R$42*S$37/R$37,S$12)</f>
        <v>0.10714648669834523</v>
      </c>
      <c r="T42" s="73">
        <f>IF(ISBLANK(Input!V$29),S$42*T$37/S$37,T$12)</f>
        <v>0.1153223851907073</v>
      </c>
      <c r="U42" s="73">
        <f>IF(ISBLANK(Input!W$29),T$42*U$37/T$37,U$12)</f>
        <v>0.1223619637522731</v>
      </c>
      <c r="V42" s="73">
        <f>IF(ISBLANK(Input!X$29),U$42*V$37/U$37,V$12)</f>
        <v>0.12948011489163558</v>
      </c>
      <c r="W42" s="73">
        <f>IF(ISBLANK(Input!Y$29),V$42*W$37/V$37,W$12)</f>
        <v>0.1366751720126657</v>
      </c>
      <c r="X42" s="73">
        <f>IF(ISBLANK(Input!Z$29),W$42*X$37/W$37,X$12)</f>
        <v>0.1439334315749527</v>
      </c>
      <c r="Y42" s="73">
        <f>IF(ISBLANK(Input!AA$29),X$42*Y$37/X$37,Y$12)</f>
        <v>0.15125036707456913</v>
      </c>
      <c r="Z42" s="73">
        <f>IF(ISBLANK(Input!AB$29),Y$42*Z$37/Y$37,Z$12)</f>
        <v>0.1586829824784093</v>
      </c>
      <c r="AA42" s="73">
        <f>IF(ISBLANK(Input!AC$29),Z$42*AA$37/Z$37,AA$12)</f>
        <v>0.16632032515675355</v>
      </c>
      <c r="AB42" s="73">
        <f>IF(ISBLANK(Input!AD$29),AA$42*AB$37/AA$37,AB$12)</f>
        <v>0.17427255364610433</v>
      </c>
      <c r="AC42" s="73">
        <f>IF(ISBLANK(Input!AE$29),AB$42*AC$37/AB$37,AC$12)</f>
        <v>0.18267092791370104</v>
      </c>
      <c r="AD42" s="73">
        <f>IF(ISBLANK(Input!AF$29),AC$42*AD$37/AC$37,AD$12)</f>
        <v>0.19162401274024035</v>
      </c>
      <c r="AE42" s="73">
        <f>IF(ISBLANK(Input!AG$29),AD$42*AE$37/AD$37,AE$12)</f>
        <v>0.2012278222219977</v>
      </c>
      <c r="AF42" s="73">
        <f>IF(ISBLANK(Input!AH$29),AE$42*AF$37/AE$37,AF$12)</f>
        <v>0.2115624033763853</v>
      </c>
      <c r="AG42" s="73">
        <f>IF(ISBLANK(Input!AI$29),AF$42*AG$37/AF$37,AG$12)</f>
        <v>0.22268255193111072</v>
      </c>
      <c r="AH42" s="73">
        <f>IF(ISBLANK(Input!AJ$29),AG$42*AH$37/AG$37,AH$12)</f>
        <v>0.23465958170770396</v>
      </c>
      <c r="AI42" s="73">
        <f>IF(ISBLANK(Input!AK$29),AH$42*AI$37/AH$37,AI$12)</f>
        <v>0.24755540719374403</v>
      </c>
      <c r="AJ42" s="73">
        <f>IF(ISBLANK(Input!AL$29),AI$42*AJ$37/AI$37,AJ$12)</f>
        <v>0.2614100942188727</v>
      </c>
      <c r="AK42" s="73">
        <f>IF(ISBLANK(Input!AM$29),AJ$42*AK$37/AJ$37,AK$12)</f>
        <v>0.2762663405348679</v>
      </c>
      <c r="AL42" s="73">
        <f>IF(ISBLANK(Input!AN$29),AK$42*AL$37/AK$37,AL$12)</f>
        <v>0.29218659590283125</v>
      </c>
      <c r="AM42" s="73">
        <f>IF(ISBLANK(Input!AO$29),AL$42*AM$37/AL$37,AM$12)</f>
        <v>0.30920759305785106</v>
      </c>
      <c r="AN42" s="73">
        <f>IF(ISBLANK(Input!AP$29),AM$42*AN$37/AM$37,AN$12)</f>
        <v>0.3273330286625896</v>
      </c>
      <c r="AO42" s="73">
        <f>IF(ISBLANK(Input!AQ$29),AN$42*AO$37/AN$37,AO$12)</f>
        <v>0.3465145566066327</v>
      </c>
      <c r="AP42" s="73">
        <f>IF(ISBLANK(Input!AR$29),AO$42*AP$37/AO$37,AP$12)</f>
        <v>0.3666671896349779</v>
      </c>
      <c r="AQ42" s="73">
        <f>IF(ISBLANK(Input!AS$29),AP$42*AQ$37/AP$37,AQ$12)</f>
        <v>0.3876778048974554</v>
      </c>
      <c r="AR42" s="73">
        <f>IF(ISBLANK(Input!AT$29),AQ$42*AR$37/AQ$37,AR$12)</f>
        <v>0.4093941265549195</v>
      </c>
      <c r="AS42" s="73">
        <f>IF(ISBLANK(Input!AU$29),AR$42*AS$37/AR$37,AS$12)</f>
        <v>0.4317594670957244</v>
      </c>
      <c r="AT42" s="73">
        <f>IF(ISBLANK(Input!AV$29),AS$42*AT$37/AS$37,AT$12)</f>
        <v>0.4547900514741922</v>
      </c>
      <c r="AU42" s="73">
        <f>IF(ISBLANK(Input!AW$29),AT$42*AU$37/AT$37,AU$12)</f>
        <v>0.4784881641155599</v>
      </c>
      <c r="AV42" s="73">
        <f>IF(ISBLANK(Input!AX$29),AU$42*AV$37/AU$37,AV$12)</f>
        <v>0.5028542304520802</v>
      </c>
      <c r="AW42" s="73">
        <f>IF(ISBLANK(Input!AY$29),AV$42*AW$37/AV$37,AW$12)</f>
        <v>0.5278797428769091</v>
      </c>
      <c r="AX42" s="73">
        <f>IF(ISBLANK(Input!AZ$29),AW$42*AX$37/AW$37,AX$12)</f>
        <v>0.5535960936302041</v>
      </c>
      <c r="AY42" s="73">
        <f>IF(ISBLANK(Input!BA$29),AX$42*AY$37/AX$37,AY$12)</f>
        <v>0.5800433697997257</v>
      </c>
      <c r="AZ42" s="73">
        <f>IF(ISBLANK(Input!BB$29),AY$42*AZ$37/AY$37,AZ$12)</f>
        <v>0.6072906951625164</v>
      </c>
      <c r="BA42" s="73">
        <f>IF(ISBLANK(Input!BC$29),AZ$42*BA$37/AZ$37,BA$12)</f>
        <v>0.6353263914071887</v>
      </c>
      <c r="BB42" s="73">
        <f>IF(ISBLANK(Input!BD$29),BA$42*BB$37/BA$37,BB$12)</f>
        <v>0.6641103424269453</v>
      </c>
      <c r="BC42" s="73">
        <f>IF(ISBLANK(Input!BE$29),BB$42*BC$37/BB$37,BC$12)</f>
        <v>0.693786224010458</v>
      </c>
      <c r="BD42" s="73">
        <f>IF(ISBLANK(Input!BF$29),BC$42*BD$37/BC$37,BD$12)</f>
        <v>0.7244748251414322</v>
      </c>
      <c r="BE42" s="73">
        <f>IF(ISBLANK(Input!BG$29),BD$42*BE$37/BD$37,BE$12)</f>
        <v>0.7561216907221269</v>
      </c>
      <c r="BF42" s="73">
        <f>IF(ISBLANK(Input!BH$29),BE$42*BF$37/BE$37,BF$12)</f>
        <v>0.7886877090838578</v>
      </c>
      <c r="BG42" s="73">
        <f>IF(ISBLANK(Input!BI$29),BF$42*BG$37/BF$37,BG$12)</f>
        <v>0.8221636276503448</v>
      </c>
      <c r="BH42" s="73">
        <f>IF(ISBLANK(Input!BJ$29),BG$42*BH$37/BG$37,BH$12)</f>
        <v>0.8563540465982923</v>
      </c>
      <c r="BI42" s="73">
        <f>IF(ISBLANK(Input!BK$29),BH$42*BI$37/BH$37,BI$12)</f>
        <v>0.8909535222972088</v>
      </c>
      <c r="BJ42" s="73">
        <f>IF(ISBLANK(Input!BL$29),BI$42*BJ$37/BI$37,BJ$12)</f>
        <v>0.925792409556573</v>
      </c>
      <c r="BK42" s="73">
        <f>IF(ISBLANK(Input!BM$29),BJ$42*BK$37/BJ$37,BK$12)</f>
        <v>0.9607860645576373</v>
      </c>
      <c r="BL42" s="73">
        <f>IF(ISBLANK(Input!BN$29),BK$42*BL$37/BK$37,BL$12)</f>
        <v>0.9959168940339608</v>
      </c>
      <c r="BM42" s="73">
        <f>IF(ISBLANK(Input!BO$29),BL$42*BM$37/BL$37,BM$12)</f>
        <v>1.0313188475182689</v>
      </c>
      <c r="BN42" s="73">
        <f>IF(ISBLANK(Input!BP$29),BM$42*BN$37/BM$37,BN$12)</f>
        <v>1.0671422960829395</v>
      </c>
      <c r="BO42" s="73">
        <f>IF(ISBLANK(Input!BQ$29),BN$42*BO$37/BN$37,BO$12)</f>
        <v>1.1036388575717688</v>
      </c>
      <c r="BP42" s="73">
        <f>IF(ISBLANK(Input!BR$29),BO$42*BP$37/BO$37,BP$12)</f>
        <v>1.1410934188002468</v>
      </c>
      <c r="BQ42" s="73">
        <f>IF(ISBLANK(Input!BS$29),BP$42*BQ$37/BP$37,BQ$12)</f>
        <v>1.179658209031705</v>
      </c>
      <c r="BR42" s="73">
        <f>IF(ISBLANK(Input!BT$29),BQ$42*BR$37/BQ$37,BR$12)</f>
        <v>1.2193995885769215</v>
      </c>
      <c r="BS42" s="73">
        <f>IF(ISBLANK(Input!BU$29),BR$42*BS$37/BR$37,BS$12)</f>
        <v>1.2603953901943885</v>
      </c>
      <c r="BT42" s="73">
        <f>IF(ISBLANK(Input!BV$29),BS$42*BT$37/BS$37,BT$12)</f>
        <v>1.3027340989795604</v>
      </c>
      <c r="BU42" s="73">
        <f>IF(ISBLANK(Input!BW$29),BT$42*BU$37/BT$37,BU$12)</f>
        <v>1.3464841645942682</v>
      </c>
      <c r="BV42" s="73">
        <f>IF(ISBLANK(Input!BX$29),BU$42*BV$37/BU$37,BV$12)</f>
        <v>1.3917015266780346</v>
      </c>
      <c r="BW42" s="73">
        <f>IF(ISBLANK(Input!BY$29),BV$42*BW$37/BV$37,BW$12)</f>
        <v>1.4384347732804847</v>
      </c>
      <c r="BX42" s="73">
        <f>IF(ISBLANK(Input!BZ$29),BW$42*BX$37/BW$37,BX$12)</f>
        <v>1.4867185039917712</v>
      </c>
      <c r="BY42" s="73">
        <f>IF(ISBLANK(Input!CA$29),BX$42*BY$37/BX$37,BY$12)</f>
        <v>1.5365787467595893</v>
      </c>
      <c r="BZ42" s="73">
        <f>IF(ISBLANK(Input!CB$29),BY$42*BZ$37/BY$37,BZ$12)</f>
        <v>1.5880254703997578</v>
      </c>
      <c r="CA42" s="73">
        <f>IF(ISBLANK(Input!CC$29),BZ$42*CA$37/BZ$37,CA$12)</f>
        <v>1.6410800760993063</v>
      </c>
      <c r="CB42" s="73">
        <f>IF(ISBLANK(Input!CD$29),CA$42*CB$37/CA$37,CB$12)</f>
        <v>1.6957483028200384</v>
      </c>
      <c r="CC42" s="73">
        <f>IF(ISBLANK(Input!CE$29),CB$42*CC$37/CB$37,CC$12)</f>
        <v>1.7520292849506613</v>
      </c>
      <c r="CD42" s="73">
        <f>IF(ISBLANK(Input!CF$29),CC$42*CD$37/CC$37,CD$12)</f>
        <v>1.809957141887049</v>
      </c>
      <c r="CE42" s="73">
        <f>IF(ISBLANK(Input!CG$29),CD$42*CE$37/CD$37,CE$12)</f>
        <v>1.8695812021792557</v>
      </c>
      <c r="CF42" s="73">
        <f>IF(ISBLANK(Input!CH$29),CE$42*CF$37/CE$37,CF$12)</f>
        <v>1.930942234249878</v>
      </c>
      <c r="CG42" s="73">
        <f>IF(ISBLANK(Input!CI$29),CF$42*CG$37/CF$37,CG$12)</f>
        <v>1.9941035385709733</v>
      </c>
      <c r="CH42" s="73">
        <f>IF(ISBLANK(Input!CJ$29),CG$42*CH$37/CG$37,CH$12)</f>
        <v>2.0591459041746374</v>
      </c>
      <c r="CI42" s="73">
        <f>IF(ISBLANK(Input!CK$29),CH$42*CI$37/CH$37,CI$12)</f>
        <v>2.126161759051425</v>
      </c>
      <c r="CJ42" s="73">
        <f>IF(ISBLANK(Input!CL$29),CI$42*CJ$37/CI$37,CJ$12)</f>
        <v>2.1952882812492516</v>
      </c>
      <c r="CK42" s="73">
        <f>IF(ISBLANK(Input!CM$29),CJ$42*CK$37/CJ$37,CK$12)</f>
        <v>2.266638771455761</v>
      </c>
      <c r="CL42" s="73">
        <f>IF(ISBLANK(Input!CN$29),CK$42*CL$37/CK$37,CL$12)</f>
        <v>2.340339022838357</v>
      </c>
      <c r="CM42" s="73">
        <f>IF(ISBLANK(Input!CO$29),CL$42*CM$37/CL$37,CM$12)</f>
        <v>2.41653581983278</v>
      </c>
      <c r="CN42" s="73">
        <f>IF(ISBLANK(Input!CP$29),CM$42*CN$37/CM$37,CN$12)</f>
        <v>2.495338182589525</v>
      </c>
      <c r="CO42" s="73">
        <f>IF(ISBLANK(Input!CQ$29),CN$42*CO$37/CN$37,CO$12)</f>
        <v>2.576854641161921</v>
      </c>
      <c r="CP42" s="73">
        <f>IF(ISBLANK(Input!CR$29),CO$42*CP$37/CO$37,CP$12)</f>
        <v>2.6612161229554254</v>
      </c>
      <c r="CQ42" s="73">
        <f>IF(ISBLANK(Input!CS$29),CP$42*CQ$37/CP$37,CQ$12)</f>
        <v>2.748522590602171</v>
      </c>
      <c r="CR42" s="73">
        <f>IF(ISBLANK(Input!CT$29),CQ$42*CR$37/CQ$37,CR$12)</f>
        <v>2.83885159581528</v>
      </c>
      <c r="CS42" s="73">
        <f>IF(ISBLANK(Input!CU$29),CR$42*CS$37/CR$37,CS$12)</f>
        <v>2.9323202841477847</v>
      </c>
      <c r="CT42" s="73">
        <f>IF(ISBLANK(Input!CV$29),CS$42*CT$37/CS$37,CT$12)</f>
        <v>3.029042748915035</v>
      </c>
      <c r="CU42" s="73">
        <f>IF(ISBLANK(Input!CW$29),CT$42*CU$37/CT$37,CU$12)</f>
        <v>3.1291248204368864</v>
      </c>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68"/>
      <c r="EK42" s="68"/>
      <c r="EL42" s="68"/>
      <c r="EM42" s="68"/>
    </row>
    <row r="43" spans="1:143" ht="12.75">
      <c r="A43" s="68" t="s">
        <v>219</v>
      </c>
      <c r="B43" s="86">
        <f>'History of NZS Fund'!N$13</f>
        <v>25.80899999999999</v>
      </c>
      <c r="C43" s="73">
        <f>SUM(B$43,C$35,C$39,C$41,C$42)</f>
        <v>29.18999999999999</v>
      </c>
      <c r="D43" s="73">
        <f aca="true" t="shared" si="40" ref="D43:BO43">SUM(C$43,D$35,D$39,D$41,D$42)</f>
        <v>31.16499999999999</v>
      </c>
      <c r="E43" s="73">
        <f t="shared" si="40"/>
        <v>33.27899999999999</v>
      </c>
      <c r="F43" s="73">
        <f t="shared" si="40"/>
        <v>35.54499999999999</v>
      </c>
      <c r="G43" s="73">
        <f t="shared" si="40"/>
        <v>37.97499999999999</v>
      </c>
      <c r="H43" s="73">
        <f t="shared" si="40"/>
        <v>40.189321188437084</v>
      </c>
      <c r="I43" s="73">
        <f t="shared" si="40"/>
        <v>45.434587517203745</v>
      </c>
      <c r="J43" s="73">
        <f t="shared" si="40"/>
        <v>50.86531184289235</v>
      </c>
      <c r="K43" s="73">
        <f t="shared" si="40"/>
        <v>56.46519951170648</v>
      </c>
      <c r="L43" s="73">
        <f t="shared" si="40"/>
        <v>62.190961581931916</v>
      </c>
      <c r="M43" s="73">
        <f t="shared" si="40"/>
        <v>68.03064536639057</v>
      </c>
      <c r="N43" s="73">
        <f t="shared" si="40"/>
        <v>73.93660100053741</v>
      </c>
      <c r="O43" s="73">
        <f t="shared" si="40"/>
        <v>79.8624191936174</v>
      </c>
      <c r="P43" s="73">
        <f t="shared" si="40"/>
        <v>85.79798224427503</v>
      </c>
      <c r="Q43" s="73">
        <f t="shared" si="40"/>
        <v>91.7407918349306</v>
      </c>
      <c r="R43" s="73">
        <f t="shared" si="40"/>
        <v>97.87053407005018</v>
      </c>
      <c r="S43" s="73">
        <f t="shared" si="40"/>
        <v>104.22215261617846</v>
      </c>
      <c r="T43" s="73">
        <f t="shared" si="40"/>
        <v>110.735677385204</v>
      </c>
      <c r="U43" s="73">
        <f t="shared" si="40"/>
        <v>117.32824294510004</v>
      </c>
      <c r="V43" s="73">
        <f t="shared" si="40"/>
        <v>123.98740366179977</v>
      </c>
      <c r="W43" s="73">
        <f t="shared" si="40"/>
        <v>130.72361729897585</v>
      </c>
      <c r="X43" s="73">
        <f t="shared" si="40"/>
        <v>137.49854731089468</v>
      </c>
      <c r="Y43" s="73">
        <f t="shared" si="40"/>
        <v>144.34559477841128</v>
      </c>
      <c r="Z43" s="73">
        <f t="shared" si="40"/>
        <v>151.3394649494598</v>
      </c>
      <c r="AA43" s="73">
        <f t="shared" si="40"/>
        <v>158.57202459678393</v>
      </c>
      <c r="AB43" s="73">
        <f t="shared" si="40"/>
        <v>166.1575257015546</v>
      </c>
      <c r="AC43" s="73">
        <f t="shared" si="40"/>
        <v>174.22682857268188</v>
      </c>
      <c r="AD43" s="73">
        <f t="shared" si="40"/>
        <v>182.84808634734523</v>
      </c>
      <c r="AE43" s="73">
        <f t="shared" si="40"/>
        <v>192.1340175055121</v>
      </c>
      <c r="AF43" s="73">
        <f t="shared" si="40"/>
        <v>202.11698035722026</v>
      </c>
      <c r="AG43" s="73">
        <f t="shared" si="40"/>
        <v>212.868509381631</v>
      </c>
      <c r="AH43" s="73">
        <f t="shared" si="40"/>
        <v>224.4492726786732</v>
      </c>
      <c r="AI43" s="73">
        <f t="shared" si="40"/>
        <v>236.91352714784048</v>
      </c>
      <c r="AJ43" s="73">
        <f t="shared" si="40"/>
        <v>250.27985205674432</v>
      </c>
      <c r="AK43" s="73">
        <f t="shared" si="40"/>
        <v>264.6113015973473</v>
      </c>
      <c r="AL43" s="73">
        <f t="shared" si="40"/>
        <v>279.96054978766927</v>
      </c>
      <c r="AM43" s="73">
        <f t="shared" si="40"/>
        <v>296.3413998149902</v>
      </c>
      <c r="AN43" s="73">
        <f t="shared" si="40"/>
        <v>313.7458691392402</v>
      </c>
      <c r="AO43" s="73">
        <f t="shared" si="40"/>
        <v>332.0881728956144</v>
      </c>
      <c r="AP43" s="73">
        <f t="shared" si="40"/>
        <v>351.2966000342468</v>
      </c>
      <c r="AQ43" s="73">
        <f t="shared" si="40"/>
        <v>371.2288824739315</v>
      </c>
      <c r="AR43" s="73">
        <f t="shared" si="40"/>
        <v>391.74392564572724</v>
      </c>
      <c r="AS43" s="73">
        <f t="shared" si="40"/>
        <v>412.8863491565653</v>
      </c>
      <c r="AT43" s="73">
        <f t="shared" si="40"/>
        <v>434.63871307353895</v>
      </c>
      <c r="AU43" s="73">
        <f t="shared" si="40"/>
        <v>457.0247098777306</v>
      </c>
      <c r="AV43" s="73">
        <f t="shared" si="40"/>
        <v>480.01905670989674</v>
      </c>
      <c r="AW43" s="73">
        <f t="shared" si="40"/>
        <v>503.63297757749143</v>
      </c>
      <c r="AX43" s="73">
        <f t="shared" si="40"/>
        <v>527.9155161017976</v>
      </c>
      <c r="AY43" s="73">
        <f t="shared" si="40"/>
        <v>552.8910395044176</v>
      </c>
      <c r="AZ43" s="73">
        <f t="shared" si="40"/>
        <v>578.6679216843996</v>
      </c>
      <c r="BA43" s="73">
        <f t="shared" si="40"/>
        <v>605.1038596213751</v>
      </c>
      <c r="BB43" s="73">
        <f t="shared" si="40"/>
        <v>632.2772250126025</v>
      </c>
      <c r="BC43" s="73">
        <f t="shared" si="40"/>
        <v>660.3827175513876</v>
      </c>
      <c r="BD43" s="73">
        <f t="shared" si="40"/>
        <v>689.4420383206808</v>
      </c>
      <c r="BE43" s="73">
        <f t="shared" si="40"/>
        <v>719.3247319785189</v>
      </c>
      <c r="BF43" s="73">
        <f t="shared" si="40"/>
        <v>750.0980761216254</v>
      </c>
      <c r="BG43" s="73">
        <f t="shared" si="40"/>
        <v>781.6698120321541</v>
      </c>
      <c r="BH43" s="73">
        <f t="shared" si="40"/>
        <v>813.7593548741211</v>
      </c>
      <c r="BI43" s="73">
        <f t="shared" si="40"/>
        <v>846.0784151351237</v>
      </c>
      <c r="BJ43" s="73">
        <f t="shared" si="40"/>
        <v>878.6128700212495</v>
      </c>
      <c r="BK43" s="73">
        <f t="shared" si="40"/>
        <v>911.2126904603989</v>
      </c>
      <c r="BL43" s="73">
        <f t="shared" si="40"/>
        <v>944.0088276077273</v>
      </c>
      <c r="BM43" s="73">
        <f t="shared" si="40"/>
        <v>977.118996843591</v>
      </c>
      <c r="BN43" s="73">
        <f t="shared" si="40"/>
        <v>1010.7076296285431</v>
      </c>
      <c r="BO43" s="73">
        <f t="shared" si="40"/>
        <v>1045.0857421519079</v>
      </c>
      <c r="BP43" s="88">
        <f aca="true" t="shared" si="41" ref="BP43:CN43">SUM(BO$43,BP$35,BP$39,BP$41,BP$42)</f>
        <v>1080.467863728118</v>
      </c>
      <c r="BQ43" s="88">
        <f t="shared" si="41"/>
        <v>1116.9153474596299</v>
      </c>
      <c r="BR43" s="88">
        <f t="shared" si="41"/>
        <v>1154.4903929453142</v>
      </c>
      <c r="BS43" s="88">
        <f t="shared" si="41"/>
        <v>1193.2767112672293</v>
      </c>
      <c r="BT43" s="88">
        <f t="shared" si="41"/>
        <v>1233.3551424406521</v>
      </c>
      <c r="BU43" s="88">
        <f t="shared" si="41"/>
        <v>1274.7704940840201</v>
      </c>
      <c r="BV43" s="88">
        <f t="shared" si="41"/>
        <v>1317.5828162903806</v>
      </c>
      <c r="BW43" s="88">
        <f t="shared" si="41"/>
        <v>1361.820975501235</v>
      </c>
      <c r="BX43" s="88">
        <f t="shared" si="41"/>
        <v>1407.520843682137</v>
      </c>
      <c r="BY43" s="88">
        <f t="shared" si="41"/>
        <v>1454.6938014776438</v>
      </c>
      <c r="BZ43" s="88">
        <f t="shared" si="41"/>
        <v>1503.3468073628533</v>
      </c>
      <c r="CA43" s="88">
        <f t="shared" si="41"/>
        <v>1553.5140603071925</v>
      </c>
      <c r="CB43" s="88">
        <f t="shared" si="41"/>
        <v>1605.1690919321763</v>
      </c>
      <c r="CC43" s="88">
        <f t="shared" si="41"/>
        <v>1658.3393836851926</v>
      </c>
      <c r="CD43" s="88">
        <f t="shared" si="41"/>
        <v>1713.061394703792</v>
      </c>
      <c r="CE43" s="88">
        <f t="shared" si="41"/>
        <v>1769.3914433962052</v>
      </c>
      <c r="CF43" s="88">
        <f t="shared" si="41"/>
        <v>1827.3472112637442</v>
      </c>
      <c r="CG43" s="88">
        <f t="shared" si="41"/>
        <v>1887.0330489442263</v>
      </c>
      <c r="CH43" s="88">
        <f t="shared" si="41"/>
        <v>1948.4919899155375</v>
      </c>
      <c r="CI43" s="88">
        <f t="shared" si="41"/>
        <v>2011.857425134002</v>
      </c>
      <c r="CJ43" s="88">
        <f t="shared" si="41"/>
        <v>2077.2506969181845</v>
      </c>
      <c r="CK43" s="88">
        <f t="shared" si="41"/>
        <v>2144.759714926128</v>
      </c>
      <c r="CL43" s="88">
        <f t="shared" si="41"/>
        <v>2214.5336802670686</v>
      </c>
      <c r="CM43" s="88">
        <f t="shared" si="41"/>
        <v>2286.6953022353186</v>
      </c>
      <c r="CN43" s="88">
        <f t="shared" si="41"/>
        <v>2361.3226093484263</v>
      </c>
      <c r="CO43" s="88">
        <f aca="true" t="shared" si="42" ref="CO43:CU43">SUM(CN$43,CO$35,CO$39,CO$41,CO$42)</f>
        <v>2438.5419209392803</v>
      </c>
      <c r="CP43" s="88">
        <f t="shared" si="42"/>
        <v>2518.4701453919592</v>
      </c>
      <c r="CQ43" s="88">
        <f t="shared" si="42"/>
        <v>2601.173985305511</v>
      </c>
      <c r="CR43" s="88">
        <f t="shared" si="42"/>
        <v>2686.7316384717105</v>
      </c>
      <c r="CS43" s="88">
        <f t="shared" si="42"/>
        <v>2775.2860928848554</v>
      </c>
      <c r="CT43" s="88">
        <f t="shared" si="42"/>
        <v>2866.9029498224427</v>
      </c>
      <c r="CU43" s="88">
        <f t="shared" si="42"/>
        <v>2961.716944890471</v>
      </c>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84"/>
      <c r="EK43" s="84"/>
      <c r="EL43" s="84"/>
      <c r="EM43" s="84"/>
    </row>
    <row r="44" spans="1:143" ht="12.7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68"/>
      <c r="EK44" s="68"/>
      <c r="EL44" s="68"/>
      <c r="EM44" s="68"/>
    </row>
    <row r="45" spans="1:143" ht="12.75">
      <c r="A45" s="69" t="s">
        <v>2</v>
      </c>
      <c r="B45" s="68"/>
      <c r="C45" s="73"/>
      <c r="D45" s="87"/>
      <c r="E45" s="87"/>
      <c r="F45" s="87"/>
      <c r="G45" s="87"/>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68"/>
      <c r="EK45" s="68"/>
      <c r="EL45" s="68"/>
      <c r="EM45" s="68"/>
    </row>
    <row r="46" spans="1:143" ht="12.75">
      <c r="A46" s="68" t="s">
        <v>22</v>
      </c>
      <c r="B46" s="68"/>
      <c r="C46" s="79">
        <f>C$6/C$5</f>
        <v>0.04122683727389884</v>
      </c>
      <c r="D46" s="79">
        <f aca="true" t="shared" si="43" ref="D46:BO46">D$6/D$5</f>
        <v>0.04172235783744848</v>
      </c>
      <c r="E46" s="79">
        <f t="shared" si="43"/>
        <v>0.04153333967468848</v>
      </c>
      <c r="F46" s="79">
        <f t="shared" si="43"/>
        <v>0.0417939950655325</v>
      </c>
      <c r="G46" s="79">
        <f t="shared" si="43"/>
        <v>0.04260143824471156</v>
      </c>
      <c r="H46" s="79">
        <f t="shared" si="43"/>
        <v>0.04303037385911096</v>
      </c>
      <c r="I46" s="79">
        <f t="shared" si="43"/>
        <v>0.044137592093703305</v>
      </c>
      <c r="J46" s="79">
        <f t="shared" si="43"/>
        <v>0.04521750661591406</v>
      </c>
      <c r="K46" s="79">
        <f t="shared" si="43"/>
        <v>0.046273257803777945</v>
      </c>
      <c r="L46" s="79">
        <f t="shared" si="43"/>
        <v>0.047419744789557114</v>
      </c>
      <c r="M46" s="79">
        <f t="shared" si="43"/>
        <v>0.04855911419598314</v>
      </c>
      <c r="N46" s="79">
        <f t="shared" si="43"/>
        <v>0.049776309612069095</v>
      </c>
      <c r="O46" s="79">
        <f t="shared" si="43"/>
        <v>0.05104312694048592</v>
      </c>
      <c r="P46" s="79">
        <f t="shared" si="43"/>
        <v>0.05226436816780751</v>
      </c>
      <c r="Q46" s="79">
        <f t="shared" si="43"/>
        <v>0.05342028823878656</v>
      </c>
      <c r="R46" s="79">
        <f t="shared" si="43"/>
        <v>0.05443334180203618</v>
      </c>
      <c r="S46" s="79">
        <f t="shared" si="43"/>
        <v>0.055380670250081254</v>
      </c>
      <c r="T46" s="79">
        <f t="shared" si="43"/>
        <v>0.05630632333671564</v>
      </c>
      <c r="U46" s="79">
        <f t="shared" si="43"/>
        <v>0.05721991724720222</v>
      </c>
      <c r="V46" s="79">
        <f t="shared" si="43"/>
        <v>0.05812047373149809</v>
      </c>
      <c r="W46" s="79">
        <f t="shared" si="43"/>
        <v>0.05896972303841424</v>
      </c>
      <c r="X46" s="79">
        <f t="shared" si="43"/>
        <v>0.05985323712383896</v>
      </c>
      <c r="Y46" s="79">
        <f t="shared" si="43"/>
        <v>0.06064191917235797</v>
      </c>
      <c r="Z46" s="79">
        <f t="shared" si="43"/>
        <v>0.0612868296081301</v>
      </c>
      <c r="AA46" s="79">
        <f t="shared" si="43"/>
        <v>0.06177992960861009</v>
      </c>
      <c r="AB46" s="79">
        <f t="shared" si="43"/>
        <v>0.06211283229097933</v>
      </c>
      <c r="AC46" s="79">
        <f t="shared" si="43"/>
        <v>0.06228724108219999</v>
      </c>
      <c r="AD46" s="79">
        <f t="shared" si="43"/>
        <v>0.062418396233846936</v>
      </c>
      <c r="AE46" s="79">
        <f t="shared" si="43"/>
        <v>0.06245672802295363</v>
      </c>
      <c r="AF46" s="79">
        <f t="shared" si="43"/>
        <v>0.06252347647421234</v>
      </c>
      <c r="AG46" s="79">
        <f t="shared" si="43"/>
        <v>0.06256979313714735</v>
      </c>
      <c r="AH46" s="79">
        <f t="shared" si="43"/>
        <v>0.06261936894317156</v>
      </c>
      <c r="AI46" s="79">
        <f t="shared" si="43"/>
        <v>0.0626810793518075</v>
      </c>
      <c r="AJ46" s="79">
        <f t="shared" si="43"/>
        <v>0.06279683564975543</v>
      </c>
      <c r="AK46" s="79">
        <f t="shared" si="43"/>
        <v>0.06291821190604062</v>
      </c>
      <c r="AL46" s="79">
        <f t="shared" si="43"/>
        <v>0.06305837024178355</v>
      </c>
      <c r="AM46" s="79">
        <f t="shared" si="43"/>
        <v>0.06325549925122269</v>
      </c>
      <c r="AN46" s="79">
        <f t="shared" si="43"/>
        <v>0.0635226763434229</v>
      </c>
      <c r="AO46" s="79">
        <f t="shared" si="43"/>
        <v>0.06392030257318819</v>
      </c>
      <c r="AP46" s="79">
        <f t="shared" si="43"/>
        <v>0.06441761535786197</v>
      </c>
      <c r="AQ46" s="79">
        <f t="shared" si="43"/>
        <v>0.0650549434692204</v>
      </c>
      <c r="AR46" s="79">
        <f t="shared" si="43"/>
        <v>0.06580950087199115</v>
      </c>
      <c r="AS46" s="79">
        <f t="shared" si="43"/>
        <v>0.06652120704838727</v>
      </c>
      <c r="AT46" s="79">
        <f t="shared" si="43"/>
        <v>0.06723981066587155</v>
      </c>
      <c r="AU46" s="79">
        <f t="shared" si="43"/>
        <v>0.06793482532486403</v>
      </c>
      <c r="AV46" s="79">
        <f t="shared" si="43"/>
        <v>0.06863908186421322</v>
      </c>
      <c r="AW46" s="79">
        <f t="shared" si="43"/>
        <v>0.06932513950560416</v>
      </c>
      <c r="AX46" s="79">
        <f t="shared" si="43"/>
        <v>0.06997037997832625</v>
      </c>
      <c r="AY46" s="79">
        <f t="shared" si="43"/>
        <v>0.07059435879275967</v>
      </c>
      <c r="AZ46" s="79">
        <f t="shared" si="43"/>
        <v>0.07114920579738257</v>
      </c>
      <c r="BA46" s="79">
        <f t="shared" si="43"/>
        <v>0.0717837779971436</v>
      </c>
      <c r="BB46" s="79">
        <f t="shared" si="43"/>
        <v>0.07236563166242621</v>
      </c>
      <c r="BC46" s="79">
        <f t="shared" si="43"/>
        <v>0.07284111747959654</v>
      </c>
      <c r="BD46" s="79">
        <f t="shared" si="43"/>
        <v>0.07331218560817053</v>
      </c>
      <c r="BE46" s="79">
        <f t="shared" si="43"/>
        <v>0.07385387926042043</v>
      </c>
      <c r="BF46" s="79">
        <f t="shared" si="43"/>
        <v>0.07435861128414312</v>
      </c>
      <c r="BG46" s="79">
        <f t="shared" si="43"/>
        <v>0.07490400323186175</v>
      </c>
      <c r="BH46" s="79">
        <f t="shared" si="43"/>
        <v>0.07556277091107634</v>
      </c>
      <c r="BI46" s="79">
        <f t="shared" si="43"/>
        <v>0.07631728140704312</v>
      </c>
      <c r="BJ46" s="79">
        <f t="shared" si="43"/>
        <v>0.07703934019725703</v>
      </c>
      <c r="BK46" s="79">
        <f t="shared" si="43"/>
        <v>0.07778191136658276</v>
      </c>
      <c r="BL46" s="79">
        <f t="shared" si="43"/>
        <v>0.0784327406169283</v>
      </c>
      <c r="BM46" s="79">
        <f t="shared" si="43"/>
        <v>0.07900720839510694</v>
      </c>
      <c r="BN46" s="79">
        <f t="shared" si="43"/>
        <v>0.07949719820699089</v>
      </c>
      <c r="BO46" s="79">
        <f t="shared" si="43"/>
        <v>0.0798647355245152</v>
      </c>
      <c r="BP46" s="79">
        <f aca="true" t="shared" si="44" ref="BP46:CU46">BP$6/BP$5</f>
        <v>0.08015756876105809</v>
      </c>
      <c r="BQ46" s="79">
        <f t="shared" si="44"/>
        <v>0.08043556195609358</v>
      </c>
      <c r="BR46" s="79">
        <f t="shared" si="44"/>
        <v>0.08070080239537343</v>
      </c>
      <c r="BS46" s="79">
        <f t="shared" si="44"/>
        <v>0.08094889547610379</v>
      </c>
      <c r="BT46" s="79">
        <f t="shared" si="44"/>
        <v>0.08118352619692581</v>
      </c>
      <c r="BU46" s="79">
        <f t="shared" si="44"/>
        <v>0.08141759839001757</v>
      </c>
      <c r="BV46" s="79">
        <f t="shared" si="44"/>
        <v>0.08164692380072455</v>
      </c>
      <c r="BW46" s="79">
        <f t="shared" si="44"/>
        <v>0.08188140038905663</v>
      </c>
      <c r="BX46" s="79">
        <f t="shared" si="44"/>
        <v>0.08211825157663329</v>
      </c>
      <c r="BY46" s="79">
        <f t="shared" si="44"/>
        <v>0.08236317706242609</v>
      </c>
      <c r="BZ46" s="79">
        <f t="shared" si="44"/>
        <v>0.08261576452133221</v>
      </c>
      <c r="CA46" s="79">
        <f t="shared" si="44"/>
        <v>0.08286949252272445</v>
      </c>
      <c r="CB46" s="79">
        <f t="shared" si="44"/>
        <v>0.08313683459495791</v>
      </c>
      <c r="CC46" s="79">
        <f t="shared" si="44"/>
        <v>0.08340363293978544</v>
      </c>
      <c r="CD46" s="79">
        <f t="shared" si="44"/>
        <v>0.08366864208705359</v>
      </c>
      <c r="CE46" s="79">
        <f t="shared" si="44"/>
        <v>0.08392754589818285</v>
      </c>
      <c r="CF46" s="79">
        <f t="shared" si="44"/>
        <v>0.08418899678586808</v>
      </c>
      <c r="CG46" s="79">
        <f t="shared" si="44"/>
        <v>0.0844370599785619</v>
      </c>
      <c r="CH46" s="79">
        <f t="shared" si="44"/>
        <v>0.08468424088821709</v>
      </c>
      <c r="CI46" s="79">
        <f t="shared" si="44"/>
        <v>0.08491514750597329</v>
      </c>
      <c r="CJ46" s="79">
        <f t="shared" si="44"/>
        <v>0.08513550536546922</v>
      </c>
      <c r="CK46" s="79">
        <f t="shared" si="44"/>
        <v>0.08535094713213236</v>
      </c>
      <c r="CL46" s="79">
        <f t="shared" si="44"/>
        <v>0.08555450349899564</v>
      </c>
      <c r="CM46" s="79">
        <f t="shared" si="44"/>
        <v>0.08575165589942929</v>
      </c>
      <c r="CN46" s="79">
        <f t="shared" si="44"/>
        <v>0.0859500156439244</v>
      </c>
      <c r="CO46" s="79">
        <f t="shared" si="44"/>
        <v>0.08614335553452068</v>
      </c>
      <c r="CP46" s="79">
        <f t="shared" si="44"/>
        <v>0.08633455625856543</v>
      </c>
      <c r="CQ46" s="79">
        <f t="shared" si="44"/>
        <v>0.08653060140573386</v>
      </c>
      <c r="CR46" s="79">
        <f t="shared" si="44"/>
        <v>0.08672980091981622</v>
      </c>
      <c r="CS46" s="79">
        <f t="shared" si="44"/>
        <v>0.08692443294810298</v>
      </c>
      <c r="CT46" s="79">
        <f t="shared" si="44"/>
        <v>0.0871245068514327</v>
      </c>
      <c r="CU46" s="79">
        <f t="shared" si="44"/>
        <v>0.08732196821620546</v>
      </c>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68"/>
      <c r="EK46" s="68"/>
      <c r="EL46" s="68"/>
      <c r="EM46" s="68"/>
    </row>
    <row r="47" spans="1:143" ht="12.75">
      <c r="A47" s="68" t="s">
        <v>23</v>
      </c>
      <c r="B47" s="68"/>
      <c r="C47" s="79">
        <f aca="true" t="shared" si="45" ref="C47:AH47">C$33/C$5</f>
        <v>0.04122683727389884</v>
      </c>
      <c r="D47" s="79">
        <f t="shared" si="45"/>
        <v>0.04172235783744848</v>
      </c>
      <c r="E47" s="79">
        <f t="shared" si="45"/>
        <v>0.04153333967468848</v>
      </c>
      <c r="F47" s="79">
        <f t="shared" si="45"/>
        <v>0.0417939950655325</v>
      </c>
      <c r="G47" s="79">
        <f t="shared" si="45"/>
        <v>0.04260143824471156</v>
      </c>
      <c r="H47" s="79">
        <f t="shared" si="45"/>
        <v>0.04303037385911096</v>
      </c>
      <c r="I47" s="79">
        <f t="shared" si="45"/>
        <v>0.053006571776460884</v>
      </c>
      <c r="J47" s="79">
        <f t="shared" si="45"/>
        <v>0.05325711057842937</v>
      </c>
      <c r="K47" s="79">
        <f t="shared" si="45"/>
        <v>0.0535123009857239</v>
      </c>
      <c r="L47" s="79">
        <f t="shared" si="45"/>
        <v>0.05377167914061435</v>
      </c>
      <c r="M47" s="79">
        <f t="shared" si="45"/>
        <v>0.05403433220428839</v>
      </c>
      <c r="N47" s="79">
        <f t="shared" si="45"/>
        <v>0.05430143133820163</v>
      </c>
      <c r="O47" s="79">
        <f t="shared" si="45"/>
        <v>0.05457210526035779</v>
      </c>
      <c r="P47" s="79">
        <f t="shared" si="45"/>
        <v>0.054844848930451606</v>
      </c>
      <c r="Q47" s="79">
        <f t="shared" si="45"/>
        <v>0.055119550458930154</v>
      </c>
      <c r="R47" s="79">
        <f t="shared" si="45"/>
        <v>0.05539730192030318</v>
      </c>
      <c r="S47" s="79">
        <f t="shared" si="45"/>
        <v>0.055677424897356935</v>
      </c>
      <c r="T47" s="79">
        <f t="shared" si="45"/>
        <v>0.05596060390177499</v>
      </c>
      <c r="U47" s="79">
        <f t="shared" si="45"/>
        <v>0.056248530935460186</v>
      </c>
      <c r="V47" s="79">
        <f t="shared" si="45"/>
        <v>0.056542670276944866</v>
      </c>
      <c r="W47" s="79">
        <f t="shared" si="45"/>
        <v>0.05684249838292066</v>
      </c>
      <c r="X47" s="79">
        <f t="shared" si="45"/>
        <v>0.05714815744757152</v>
      </c>
      <c r="Y47" s="79">
        <f t="shared" si="45"/>
        <v>0.05745817896926337</v>
      </c>
      <c r="Z47" s="79">
        <f t="shared" si="45"/>
        <v>0.05777143213117114</v>
      </c>
      <c r="AA47" s="79">
        <f t="shared" si="45"/>
        <v>0.05808655182894223</v>
      </c>
      <c r="AB47" s="79">
        <f t="shared" si="45"/>
        <v>0.05840174751923216</v>
      </c>
      <c r="AC47" s="79">
        <f t="shared" si="45"/>
        <v>0.05871595398376098</v>
      </c>
      <c r="AD47" s="79">
        <f t="shared" si="45"/>
        <v>0.059029055237872656</v>
      </c>
      <c r="AE47" s="79">
        <f t="shared" si="45"/>
        <v>0.05934082958022628</v>
      </c>
      <c r="AF47" s="79">
        <f t="shared" si="45"/>
        <v>0.05965112254357701</v>
      </c>
      <c r="AG47" s="79">
        <f t="shared" si="45"/>
        <v>0.05995973041288711</v>
      </c>
      <c r="AH47" s="79">
        <f t="shared" si="45"/>
        <v>0.060266733336774944</v>
      </c>
      <c r="AI47" s="79">
        <f aca="true" t="shared" si="46" ref="AI47:BN47">AI$33/AI$5</f>
        <v>0.06057203501057799</v>
      </c>
      <c r="AJ47" s="79">
        <f t="shared" si="46"/>
        <v>0.060875784862056526</v>
      </c>
      <c r="AK47" s="79">
        <f t="shared" si="46"/>
        <v>0.06117803425094407</v>
      </c>
      <c r="AL47" s="79">
        <f t="shared" si="46"/>
        <v>0.061478905672469844</v>
      </c>
      <c r="AM47" s="79">
        <f t="shared" si="46"/>
        <v>0.06177854739885163</v>
      </c>
      <c r="AN47" s="79">
        <f t="shared" si="46"/>
        <v>0.06207698457585237</v>
      </c>
      <c r="AO47" s="79">
        <f t="shared" si="46"/>
        <v>0.062374476059952555</v>
      </c>
      <c r="AP47" s="79">
        <f t="shared" si="46"/>
        <v>0.06267105140410678</v>
      </c>
      <c r="AQ47" s="79">
        <f t="shared" si="46"/>
        <v>0.0629667007314603</v>
      </c>
      <c r="AR47" s="79">
        <f t="shared" si="46"/>
        <v>0.06326140668843547</v>
      </c>
      <c r="AS47" s="79">
        <f t="shared" si="46"/>
        <v>0.06355519987479508</v>
      </c>
      <c r="AT47" s="79">
        <f t="shared" si="46"/>
        <v>0.06384795820522127</v>
      </c>
      <c r="AU47" s="79">
        <f t="shared" si="46"/>
        <v>0.0641397055125618</v>
      </c>
      <c r="AV47" s="79">
        <f t="shared" si="46"/>
        <v>0.06443022548682342</v>
      </c>
      <c r="AW47" s="79">
        <f t="shared" si="46"/>
        <v>0.06471938731605098</v>
      </c>
      <c r="AX47" s="79">
        <f t="shared" si="46"/>
        <v>0.06500719808259403</v>
      </c>
      <c r="AY47" s="79">
        <f t="shared" si="46"/>
        <v>0.06529350442321849</v>
      </c>
      <c r="AZ47" s="79">
        <f t="shared" si="46"/>
        <v>0.06557825232674226</v>
      </c>
      <c r="BA47" s="79">
        <f t="shared" si="46"/>
        <v>0.065861502547873</v>
      </c>
      <c r="BB47" s="79">
        <f t="shared" si="46"/>
        <v>0.06614323043397649</v>
      </c>
      <c r="BC47" s="79">
        <f t="shared" si="46"/>
        <v>0.06642342211219594</v>
      </c>
      <c r="BD47" s="79">
        <f t="shared" si="46"/>
        <v>0.06670219681264894</v>
      </c>
      <c r="BE47" s="79">
        <f t="shared" si="46"/>
        <v>0.06697962935483597</v>
      </c>
      <c r="BF47" s="79">
        <f t="shared" si="46"/>
        <v>0.06725568674323065</v>
      </c>
      <c r="BG47" s="79">
        <f t="shared" si="46"/>
        <v>0.06753050166380246</v>
      </c>
      <c r="BH47" s="79">
        <f t="shared" si="46"/>
        <v>0.06780405882307056</v>
      </c>
      <c r="BI47" s="79">
        <f t="shared" si="46"/>
        <v>0.06807640184304814</v>
      </c>
      <c r="BJ47" s="79">
        <f t="shared" si="46"/>
        <v>0.06834759238111805</v>
      </c>
      <c r="BK47" s="79">
        <f t="shared" si="46"/>
        <v>0.06861766375120046</v>
      </c>
      <c r="BL47" s="79">
        <f t="shared" si="46"/>
        <v>0.0688866688842588</v>
      </c>
      <c r="BM47" s="79">
        <f t="shared" si="46"/>
        <v>0.06915463447581015</v>
      </c>
      <c r="BN47" s="79">
        <f t="shared" si="46"/>
        <v>0.06942161032535561</v>
      </c>
      <c r="BO47" s="79">
        <f aca="true" t="shared" si="47" ref="BO47:CU47">BO$33/BO$5</f>
        <v>0.06968763008162292</v>
      </c>
      <c r="BP47" s="79">
        <f t="shared" si="47"/>
        <v>0.06995272090317857</v>
      </c>
      <c r="BQ47" s="79">
        <f t="shared" si="47"/>
        <v>0.07021691385837815</v>
      </c>
      <c r="BR47" s="79">
        <f t="shared" si="47"/>
        <v>0.0704802348664154</v>
      </c>
      <c r="BS47" s="79">
        <f t="shared" si="47"/>
        <v>0.07074269815129794</v>
      </c>
      <c r="BT47" s="79">
        <f t="shared" si="47"/>
        <v>0.07100433747914324</v>
      </c>
      <c r="BU47" s="79">
        <f t="shared" si="47"/>
        <v>0.07126517633769446</v>
      </c>
      <c r="BV47" s="79">
        <f t="shared" si="47"/>
        <v>0.07152522681193625</v>
      </c>
      <c r="BW47" s="79">
        <f t="shared" si="47"/>
        <v>0.07178451994441505</v>
      </c>
      <c r="BX47" s="79">
        <f t="shared" si="47"/>
        <v>0.07204306426854763</v>
      </c>
      <c r="BY47" s="79">
        <f t="shared" si="47"/>
        <v>0.07230088409343093</v>
      </c>
      <c r="BZ47" s="79">
        <f t="shared" si="47"/>
        <v>0.07255799726566763</v>
      </c>
      <c r="CA47" s="79">
        <f t="shared" si="47"/>
        <v>0.07281442759199964</v>
      </c>
      <c r="CB47" s="79">
        <f t="shared" si="47"/>
        <v>0.0730701904164614</v>
      </c>
      <c r="CC47" s="79">
        <f t="shared" si="47"/>
        <v>0.07332530062980633</v>
      </c>
      <c r="CD47" s="79">
        <f t="shared" si="47"/>
        <v>0.07357977415878678</v>
      </c>
      <c r="CE47" s="79">
        <f t="shared" si="47"/>
        <v>0.07383362775133533</v>
      </c>
      <c r="CF47" s="79">
        <f t="shared" si="47"/>
        <v>0.0740868833524025</v>
      </c>
      <c r="CG47" s="79">
        <f t="shared" si="47"/>
        <v>0.07433956140323993</v>
      </c>
      <c r="CH47" s="79">
        <f t="shared" si="47"/>
        <v>0.0745916720811224</v>
      </c>
      <c r="CI47" s="79">
        <f t="shared" si="47"/>
        <v>0.07484323286773889</v>
      </c>
      <c r="CJ47" s="79">
        <f t="shared" si="47"/>
        <v>0.0750942635622522</v>
      </c>
      <c r="CK47" s="79">
        <f t="shared" si="47"/>
        <v>0.07534477223385401</v>
      </c>
      <c r="CL47" s="79">
        <f t="shared" si="47"/>
        <v>0.0755947831131853</v>
      </c>
      <c r="CM47" s="79">
        <f t="shared" si="47"/>
        <v>0.07584430340874732</v>
      </c>
      <c r="CN47" s="79">
        <f t="shared" si="47"/>
        <v>0.07609334173839497</v>
      </c>
      <c r="CO47" s="79">
        <f t="shared" si="47"/>
        <v>0.07634191770527253</v>
      </c>
      <c r="CP47" s="79">
        <f t="shared" si="47"/>
        <v>0.07659004602685017</v>
      </c>
      <c r="CQ47" s="79">
        <f t="shared" si="47"/>
        <v>0.07683773726348163</v>
      </c>
      <c r="CR47" s="79">
        <f t="shared" si="47"/>
        <v>0.07708499951617814</v>
      </c>
      <c r="CS47" s="79">
        <f t="shared" si="47"/>
        <v>0.07733184997040148</v>
      </c>
      <c r="CT47" s="79">
        <f t="shared" si="47"/>
        <v>0.07757829664275394</v>
      </c>
      <c r="CU47" s="79">
        <f t="shared" si="47"/>
        <v>0.07782435508258323</v>
      </c>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68"/>
      <c r="EK47" s="68"/>
      <c r="EL47" s="68"/>
      <c r="EM47" s="68"/>
    </row>
    <row r="48" spans="1:143" ht="12.75">
      <c r="A48" s="68" t="s">
        <v>24</v>
      </c>
      <c r="B48" s="68"/>
      <c r="C48" s="79">
        <f aca="true" t="shared" si="48" ref="C48:AH48">C$35/C$5</f>
        <v>0</v>
      </c>
      <c r="D48" s="79">
        <f t="shared" si="48"/>
        <v>0</v>
      </c>
      <c r="E48" s="79">
        <f t="shared" si="48"/>
        <v>0</v>
      </c>
      <c r="F48" s="79">
        <f t="shared" si="48"/>
        <v>0</v>
      </c>
      <c r="G48" s="79">
        <f t="shared" si="48"/>
        <v>0</v>
      </c>
      <c r="H48" s="79">
        <f t="shared" si="48"/>
        <v>0</v>
      </c>
      <c r="I48" s="79">
        <f t="shared" si="48"/>
        <v>0.008868892140654774</v>
      </c>
      <c r="J48" s="79">
        <f t="shared" si="48"/>
        <v>0.008038374683641814</v>
      </c>
      <c r="K48" s="79">
        <f t="shared" si="48"/>
        <v>0.007239980883938069</v>
      </c>
      <c r="L48" s="79">
        <f t="shared" si="48"/>
        <v>0.006350960971570329</v>
      </c>
      <c r="M48" s="79">
        <f t="shared" si="48"/>
        <v>0.005474126868431866</v>
      </c>
      <c r="N48" s="79">
        <f t="shared" si="48"/>
        <v>0.004525771553680583</v>
      </c>
      <c r="O48" s="79">
        <f t="shared" si="48"/>
        <v>0.0035283283325914724</v>
      </c>
      <c r="P48" s="79">
        <f t="shared" si="48"/>
        <v>0.002581210910254105</v>
      </c>
      <c r="Q48" s="79">
        <f t="shared" si="48"/>
        <v>0.0017001364169779696</v>
      </c>
      <c r="R48" s="79">
        <f t="shared" si="48"/>
        <v>0.0009650513983155834</v>
      </c>
      <c r="S48" s="79">
        <f t="shared" si="48"/>
        <v>0.0002963944484381669</v>
      </c>
      <c r="T48" s="79">
        <f t="shared" si="48"/>
        <v>-0.00034538305610104443</v>
      </c>
      <c r="U48" s="79">
        <f t="shared" si="48"/>
        <v>-0.0009705186272117516</v>
      </c>
      <c r="V48" s="79">
        <f t="shared" si="48"/>
        <v>-0.0015783478323215664</v>
      </c>
      <c r="W48" s="79">
        <f t="shared" si="48"/>
        <v>-0.002127266360252645</v>
      </c>
      <c r="X48" s="79">
        <f t="shared" si="48"/>
        <v>-0.0027043481316169674</v>
      </c>
      <c r="Y48" s="79">
        <f t="shared" si="48"/>
        <v>-0.0031844518316995027</v>
      </c>
      <c r="Z48" s="79">
        <f t="shared" si="48"/>
        <v>-0.0035153066474399946</v>
      </c>
      <c r="AA48" s="79">
        <f t="shared" si="48"/>
        <v>-0.0036933859847786705</v>
      </c>
      <c r="AB48" s="79">
        <f t="shared" si="48"/>
        <v>-0.0037106610052958316</v>
      </c>
      <c r="AC48" s="79">
        <f t="shared" si="48"/>
        <v>-0.0035719219327695036</v>
      </c>
      <c r="AD48" s="79">
        <f t="shared" si="48"/>
        <v>-0.003388949818128287</v>
      </c>
      <c r="AE48" s="79">
        <f t="shared" si="48"/>
        <v>-0.0031160584332382175</v>
      </c>
      <c r="AF48" s="79">
        <f t="shared" si="48"/>
        <v>-0.002871811389805445</v>
      </c>
      <c r="AG48" s="79">
        <f t="shared" si="48"/>
        <v>-0.0026103264596048256</v>
      </c>
      <c r="AH48" s="79">
        <f t="shared" si="48"/>
        <v>-0.0023521602642066937</v>
      </c>
      <c r="AI48" s="79">
        <f aca="true" t="shared" si="49" ref="AI48:BN48">AI$35/AI$5</f>
        <v>-0.002109192628546181</v>
      </c>
      <c r="AJ48" s="79">
        <f t="shared" si="49"/>
        <v>-0.0019215456477427806</v>
      </c>
      <c r="AK48" s="79">
        <f t="shared" si="49"/>
        <v>-0.0017403991862606166</v>
      </c>
      <c r="AL48" s="79">
        <f t="shared" si="49"/>
        <v>-0.0015795255717661184</v>
      </c>
      <c r="AM48" s="79">
        <f t="shared" si="49"/>
        <v>-0.0014766189874119093</v>
      </c>
      <c r="AN48" s="79">
        <f t="shared" si="49"/>
        <v>-0.0014458639123205049</v>
      </c>
      <c r="AO48" s="79">
        <f t="shared" si="49"/>
        <v>-0.0015461310492132954</v>
      </c>
      <c r="AP48" s="79">
        <f t="shared" si="49"/>
        <v>-0.0017466051680211222</v>
      </c>
      <c r="AQ48" s="79">
        <f t="shared" si="49"/>
        <v>-0.0020885379777919604</v>
      </c>
      <c r="AR48" s="79">
        <f t="shared" si="49"/>
        <v>-0.0025477895897763354</v>
      </c>
      <c r="AS48" s="79">
        <f t="shared" si="49"/>
        <v>-0.002965936581766484</v>
      </c>
      <c r="AT48" s="79">
        <f t="shared" si="49"/>
        <v>-0.003392151795762476</v>
      </c>
      <c r="AU48" s="79">
        <f t="shared" si="49"/>
        <v>-0.0037950979446386103</v>
      </c>
      <c r="AV48" s="79">
        <f t="shared" si="49"/>
        <v>-0.004208551695761511</v>
      </c>
      <c r="AW48" s="79">
        <f t="shared" si="49"/>
        <v>-0.00460581199030099</v>
      </c>
      <c r="AX48" s="79">
        <f t="shared" si="49"/>
        <v>-0.0049633210018902975</v>
      </c>
      <c r="AY48" s="79">
        <f t="shared" si="49"/>
        <v>-0.005300867387007881</v>
      </c>
      <c r="AZ48" s="79">
        <f t="shared" si="49"/>
        <v>-0.005570992576522573</v>
      </c>
      <c r="BA48" s="79">
        <f t="shared" si="49"/>
        <v>-0.005922476345079911</v>
      </c>
      <c r="BB48" s="79">
        <f t="shared" si="49"/>
        <v>-0.006222323482447631</v>
      </c>
      <c r="BC48" s="79">
        <f t="shared" si="49"/>
        <v>-0.006417644111220962</v>
      </c>
      <c r="BD48" s="79">
        <f t="shared" si="49"/>
        <v>-0.0066099732398791685</v>
      </c>
      <c r="BE48" s="79">
        <f t="shared" si="49"/>
        <v>-0.006874067178679604</v>
      </c>
      <c r="BF48" s="79">
        <f t="shared" si="49"/>
        <v>-0.007103126917106615</v>
      </c>
      <c r="BG48" s="79">
        <f t="shared" si="49"/>
        <v>-0.0073735989560621265</v>
      </c>
      <c r="BH48" s="79">
        <f t="shared" si="49"/>
        <v>-0.007758638823697473</v>
      </c>
      <c r="BI48" s="79">
        <f t="shared" si="49"/>
        <v>-0.008240985370218985</v>
      </c>
      <c r="BJ48" s="79">
        <f t="shared" si="49"/>
        <v>-0.008691845133588658</v>
      </c>
      <c r="BK48" s="79">
        <f t="shared" si="49"/>
        <v>-0.009164371052059226</v>
      </c>
      <c r="BL48" s="79">
        <f t="shared" si="49"/>
        <v>-0.009545967955254996</v>
      </c>
      <c r="BM48" s="79">
        <f t="shared" si="49"/>
        <v>-0.009852521873768404</v>
      </c>
      <c r="BN48" s="79">
        <f t="shared" si="49"/>
        <v>-0.01007556722247417</v>
      </c>
      <c r="BO48" s="79">
        <f aca="true" t="shared" si="50" ref="BO48:CU48">BO$35/BO$5</f>
        <v>-0.010177052610354459</v>
      </c>
      <c r="BP48" s="79">
        <f t="shared" si="50"/>
        <v>-0.010204848202193426</v>
      </c>
      <c r="BQ48" s="79">
        <f t="shared" si="50"/>
        <v>-0.010218741765456514</v>
      </c>
      <c r="BR48" s="79">
        <f t="shared" si="50"/>
        <v>-0.010220495543894802</v>
      </c>
      <c r="BS48" s="79">
        <f t="shared" si="50"/>
        <v>-0.010206209295855802</v>
      </c>
      <c r="BT48" s="79">
        <f t="shared" si="50"/>
        <v>-0.010179305663680992</v>
      </c>
      <c r="BU48" s="79">
        <f t="shared" si="50"/>
        <v>-0.010152410931284248</v>
      </c>
      <c r="BV48" s="79">
        <f t="shared" si="50"/>
        <v>-0.010121812257749517</v>
      </c>
      <c r="BW48" s="79">
        <f t="shared" si="50"/>
        <v>-0.01009684834782302</v>
      </c>
      <c r="BX48" s="79">
        <f t="shared" si="50"/>
        <v>-0.010075137926048491</v>
      </c>
      <c r="BY48" s="79">
        <f t="shared" si="50"/>
        <v>-0.010062211312338126</v>
      </c>
      <c r="BZ48" s="79">
        <f t="shared" si="50"/>
        <v>-0.010057789798440612</v>
      </c>
      <c r="CA48" s="79">
        <f t="shared" si="50"/>
        <v>-0.010055137146150629</v>
      </c>
      <c r="CB48" s="79">
        <f t="shared" si="50"/>
        <v>-0.010066708041552434</v>
      </c>
      <c r="CC48" s="79">
        <f t="shared" si="50"/>
        <v>-0.010078336718360136</v>
      </c>
      <c r="CD48" s="79">
        <f t="shared" si="50"/>
        <v>-0.01008878933083656</v>
      </c>
      <c r="CE48" s="79">
        <f t="shared" si="50"/>
        <v>-0.01009385764821208</v>
      </c>
      <c r="CF48" s="79">
        <f t="shared" si="50"/>
        <v>-0.010102153110164172</v>
      </c>
      <c r="CG48" s="79">
        <f t="shared" si="50"/>
        <v>-0.010097476783475837</v>
      </c>
      <c r="CH48" s="79">
        <f t="shared" si="50"/>
        <v>-0.010092520652108252</v>
      </c>
      <c r="CI48" s="79">
        <f t="shared" si="50"/>
        <v>-0.010071935066319796</v>
      </c>
      <c r="CJ48" s="79">
        <f t="shared" si="50"/>
        <v>-0.010041170137896018</v>
      </c>
      <c r="CK48" s="79">
        <f t="shared" si="50"/>
        <v>-0.010006249844490223</v>
      </c>
      <c r="CL48" s="79">
        <f t="shared" si="50"/>
        <v>-0.00995978280880469</v>
      </c>
      <c r="CM48" s="79">
        <f t="shared" si="50"/>
        <v>-0.009907283592814417</v>
      </c>
      <c r="CN48" s="79">
        <f t="shared" si="50"/>
        <v>-0.00985663440515871</v>
      </c>
      <c r="CO48" s="79">
        <f t="shared" si="50"/>
        <v>-0.009801472523525897</v>
      </c>
      <c r="CP48" s="79">
        <f t="shared" si="50"/>
        <v>-0.009744574579200777</v>
      </c>
      <c r="CQ48" s="79">
        <f t="shared" si="50"/>
        <v>-0.009692856231968713</v>
      </c>
      <c r="CR48" s="79">
        <f t="shared" si="50"/>
        <v>-0.009644847037737598</v>
      </c>
      <c r="CS48" s="79">
        <f t="shared" si="50"/>
        <v>-0.009592578402192296</v>
      </c>
      <c r="CT48" s="79">
        <f t="shared" si="50"/>
        <v>-0.009546242836772963</v>
      </c>
      <c r="CU48" s="79">
        <f t="shared" si="50"/>
        <v>-0.009497666212901176</v>
      </c>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68"/>
      <c r="EK48" s="68"/>
      <c r="EL48" s="68"/>
      <c r="EM48" s="68"/>
    </row>
    <row r="49" spans="1:143" ht="12.75">
      <c r="A49" s="68" t="s">
        <v>220</v>
      </c>
      <c r="B49" s="68"/>
      <c r="C49" s="79">
        <f aca="true" t="shared" si="51" ref="C49:AH49">C$37/C$5</f>
        <v>0.01613205933995354</v>
      </c>
      <c r="D49" s="79">
        <f t="shared" si="51"/>
        <v>0.010288526951858817</v>
      </c>
      <c r="E49" s="79">
        <f t="shared" si="51"/>
        <v>0.010455626367354705</v>
      </c>
      <c r="F49" s="79">
        <f t="shared" si="51"/>
        <v>0.010682867804961357</v>
      </c>
      <c r="G49" s="79">
        <f t="shared" si="51"/>
        <v>0.011016044652074258</v>
      </c>
      <c r="H49" s="79">
        <f t="shared" si="51"/>
        <v>0.009598274748660934</v>
      </c>
      <c r="I49" s="79">
        <f t="shared" si="51"/>
        <v>0.010318810390763515</v>
      </c>
      <c r="J49" s="79">
        <f t="shared" si="51"/>
        <v>0.011192193187710099</v>
      </c>
      <c r="K49" s="79">
        <f t="shared" si="51"/>
        <v>0.011940708390504115</v>
      </c>
      <c r="L49" s="79">
        <f t="shared" si="51"/>
        <v>0.012639976106639562</v>
      </c>
      <c r="M49" s="79">
        <f t="shared" si="51"/>
        <v>0.013284226215267205</v>
      </c>
      <c r="N49" s="79">
        <f t="shared" si="51"/>
        <v>0.013875508026920063</v>
      </c>
      <c r="O49" s="79">
        <f t="shared" si="51"/>
        <v>0.014410336117121489</v>
      </c>
      <c r="P49" s="79">
        <f t="shared" si="51"/>
        <v>0.014887970796163363</v>
      </c>
      <c r="Q49" s="79">
        <f t="shared" si="51"/>
        <v>0.015314762279980368</v>
      </c>
      <c r="R49" s="79">
        <f t="shared" si="51"/>
        <v>0.016097432891728686</v>
      </c>
      <c r="S49" s="79">
        <f t="shared" si="51"/>
        <v>0.01688162779593595</v>
      </c>
      <c r="T49" s="79">
        <f t="shared" si="51"/>
        <v>0.017458381005502798</v>
      </c>
      <c r="U49" s="79">
        <f t="shared" si="51"/>
        <v>0.017801874803989117</v>
      </c>
      <c r="V49" s="79">
        <f t="shared" si="51"/>
        <v>0.0181059311461989</v>
      </c>
      <c r="W49" s="79">
        <f t="shared" si="51"/>
        <v>0.018374361047078968</v>
      </c>
      <c r="X49" s="79">
        <f t="shared" si="51"/>
        <v>0.018606455661911644</v>
      </c>
      <c r="Y49" s="79">
        <f t="shared" si="51"/>
        <v>0.018802488252504027</v>
      </c>
      <c r="Z49" s="79">
        <f t="shared" si="51"/>
        <v>0.01897000358883068</v>
      </c>
      <c r="AA49" s="79">
        <f t="shared" si="51"/>
        <v>0.01912048802726217</v>
      </c>
      <c r="AB49" s="79">
        <f t="shared" si="51"/>
        <v>0.019264381576498492</v>
      </c>
      <c r="AC49" s="79">
        <f t="shared" si="51"/>
        <v>0.019414609474463357</v>
      </c>
      <c r="AD49" s="79">
        <f t="shared" si="51"/>
        <v>0.019579399930253774</v>
      </c>
      <c r="AE49" s="79">
        <f t="shared" si="51"/>
        <v>0.019763652227479358</v>
      </c>
      <c r="AF49" s="79">
        <f t="shared" si="51"/>
        <v>0.01997307771850509</v>
      </c>
      <c r="AG49" s="79">
        <f t="shared" si="51"/>
        <v>0.020207737515341804</v>
      </c>
      <c r="AH49" s="79">
        <f t="shared" si="51"/>
        <v>0.02047030535088114</v>
      </c>
      <c r="AI49" s="79">
        <f aca="true" t="shared" si="52" ref="AI49:BN49">AI$37/AI$5</f>
        <v>0.020761691827091432</v>
      </c>
      <c r="AJ49" s="79">
        <f t="shared" si="52"/>
        <v>0.021080312189151282</v>
      </c>
      <c r="AK49" s="79">
        <f t="shared" si="52"/>
        <v>0.021425762591082663</v>
      </c>
      <c r="AL49" s="79">
        <f t="shared" si="52"/>
        <v>0.021796936379825764</v>
      </c>
      <c r="AM49" s="79">
        <f t="shared" si="52"/>
        <v>0.022193186272029587</v>
      </c>
      <c r="AN49" s="79">
        <f t="shared" si="52"/>
        <v>0.02260891581463169</v>
      </c>
      <c r="AO49" s="79">
        <f t="shared" si="52"/>
        <v>0.023038586568557416</v>
      </c>
      <c r="AP49" s="79">
        <f t="shared" si="52"/>
        <v>0.023472476431691862</v>
      </c>
      <c r="AQ49" s="79">
        <f t="shared" si="52"/>
        <v>0.023902099337853533</v>
      </c>
      <c r="AR49" s="79">
        <f t="shared" si="52"/>
        <v>0.024316979153757856</v>
      </c>
      <c r="AS49" s="79">
        <f t="shared" si="52"/>
        <v>0.024712116443842556</v>
      </c>
      <c r="AT49" s="79">
        <f t="shared" si="52"/>
        <v>0.02508793751924354</v>
      </c>
      <c r="AU49" s="79">
        <f t="shared" si="52"/>
        <v>0.025445267663896144</v>
      </c>
      <c r="AV49" s="79">
        <f t="shared" si="52"/>
        <v>0.025779428929228358</v>
      </c>
      <c r="AW49" s="79">
        <f t="shared" si="52"/>
        <v>0.026092903320572788</v>
      </c>
      <c r="AX49" s="79">
        <f t="shared" si="52"/>
        <v>0.02638288395896131</v>
      </c>
      <c r="AY49" s="79">
        <f t="shared" si="52"/>
        <v>0.026654933818566633</v>
      </c>
      <c r="AZ49" s="79">
        <f t="shared" si="52"/>
        <v>0.02690787258695376</v>
      </c>
      <c r="BA49" s="79">
        <f t="shared" si="52"/>
        <v>0.02714376688017381</v>
      </c>
      <c r="BB49" s="79">
        <f t="shared" si="52"/>
        <v>0.027358574927955726</v>
      </c>
      <c r="BC49" s="79">
        <f t="shared" si="52"/>
        <v>0.02755995194443317</v>
      </c>
      <c r="BD49" s="79">
        <f t="shared" si="52"/>
        <v>0.027750804421184785</v>
      </c>
      <c r="BE49" s="79">
        <f t="shared" si="52"/>
        <v>0.027936524994177207</v>
      </c>
      <c r="BF49" s="79">
        <f t="shared" si="52"/>
        <v>0.028101619473552712</v>
      </c>
      <c r="BG49" s="79">
        <f t="shared" si="52"/>
        <v>0.028250695337446577</v>
      </c>
      <c r="BH49" s="79">
        <f t="shared" si="52"/>
        <v>0.028378974456068105</v>
      </c>
      <c r="BI49" s="79">
        <f t="shared" si="52"/>
        <v>0.02847885974500371</v>
      </c>
      <c r="BJ49" s="79">
        <f t="shared" si="52"/>
        <v>0.028546485027892407</v>
      </c>
      <c r="BK49" s="79">
        <f t="shared" si="52"/>
        <v>0.028580646748944987</v>
      </c>
      <c r="BL49" s="79">
        <f t="shared" si="52"/>
        <v>0.028581749344003274</v>
      </c>
      <c r="BM49" s="79">
        <f t="shared" si="52"/>
        <v>0.028557426273953333</v>
      </c>
      <c r="BN49" s="79">
        <f t="shared" si="52"/>
        <v>0.028510022020904708</v>
      </c>
      <c r="BO49" s="79">
        <f aca="true" t="shared" si="53" ref="BO49:CU49">BO$37/BO$5</f>
        <v>0.028447587488544066</v>
      </c>
      <c r="BP49" s="79">
        <f t="shared" si="53"/>
        <v>0.028374410774966975</v>
      </c>
      <c r="BQ49" s="79">
        <f t="shared" si="53"/>
        <v>0.02829698296497391</v>
      </c>
      <c r="BR49" s="79">
        <f t="shared" si="53"/>
        <v>0.02821608272482747</v>
      </c>
      <c r="BS49" s="79">
        <f t="shared" si="53"/>
        <v>0.028133899546784618</v>
      </c>
      <c r="BT49" s="79">
        <f t="shared" si="53"/>
        <v>0.02805120005675156</v>
      </c>
      <c r="BU49" s="79">
        <f t="shared" si="53"/>
        <v>0.02797017869875368</v>
      </c>
      <c r="BV49" s="79">
        <f t="shared" si="53"/>
        <v>0.027890422395273798</v>
      </c>
      <c r="BW49" s="79">
        <f t="shared" si="53"/>
        <v>0.02781324841086764</v>
      </c>
      <c r="BX49" s="79">
        <f t="shared" si="53"/>
        <v>0.027737517743933897</v>
      </c>
      <c r="BY49" s="79">
        <f t="shared" si="53"/>
        <v>0.027662550960851243</v>
      </c>
      <c r="BZ49" s="79">
        <f t="shared" si="53"/>
        <v>0.027587081587837892</v>
      </c>
      <c r="CA49" s="79">
        <f t="shared" si="53"/>
        <v>0.027511580589626557</v>
      </c>
      <c r="CB49" s="79">
        <f t="shared" si="53"/>
        <v>0.027434919589012355</v>
      </c>
      <c r="CC49" s="79">
        <f t="shared" si="53"/>
        <v>0.027353562030274288</v>
      </c>
      <c r="CD49" s="79">
        <f t="shared" si="53"/>
        <v>0.02726939999419871</v>
      </c>
      <c r="CE49" s="79">
        <f t="shared" si="53"/>
        <v>0.027181057228400977</v>
      </c>
      <c r="CF49" s="79">
        <f t="shared" si="53"/>
        <v>0.02709095347427002</v>
      </c>
      <c r="CG49" s="79">
        <f t="shared" si="53"/>
        <v>0.026998161620673897</v>
      </c>
      <c r="CH49" s="79">
        <f t="shared" si="53"/>
        <v>0.026903955723575908</v>
      </c>
      <c r="CI49" s="79">
        <f t="shared" si="53"/>
        <v>0.02680705632101324</v>
      </c>
      <c r="CJ49" s="79">
        <f t="shared" si="53"/>
        <v>0.026711207938607567</v>
      </c>
      <c r="CK49" s="79">
        <f t="shared" si="53"/>
        <v>0.026614295530350118</v>
      </c>
      <c r="CL49" s="79">
        <f t="shared" si="53"/>
        <v>0.026518801510643578</v>
      </c>
      <c r="CM49" s="79">
        <f t="shared" si="53"/>
        <v>0.026424059251518445</v>
      </c>
      <c r="CN49" s="79">
        <f t="shared" si="53"/>
        <v>0.026331221689935114</v>
      </c>
      <c r="CO49" s="79">
        <f t="shared" si="53"/>
        <v>0.026239795333422956</v>
      </c>
      <c r="CP49" s="79">
        <f t="shared" si="53"/>
        <v>0.026150963949613092</v>
      </c>
      <c r="CQ49" s="79">
        <f t="shared" si="53"/>
        <v>0.026064259093275418</v>
      </c>
      <c r="CR49" s="79">
        <f t="shared" si="53"/>
        <v>0.025979743547285168</v>
      </c>
      <c r="CS49" s="79">
        <f t="shared" si="53"/>
        <v>0.02589602481132035</v>
      </c>
      <c r="CT49" s="79">
        <f t="shared" si="53"/>
        <v>0.025814352080704688</v>
      </c>
      <c r="CU49" s="79">
        <f t="shared" si="53"/>
        <v>0.025733445651761742</v>
      </c>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68"/>
      <c r="EK49" s="68"/>
      <c r="EL49" s="68"/>
      <c r="EM49" s="68"/>
    </row>
    <row r="50" spans="1:143" ht="12.75">
      <c r="A50" s="68" t="s">
        <v>221</v>
      </c>
      <c r="B50" s="68"/>
      <c r="C50" s="79">
        <f aca="true" t="shared" si="54" ref="C50:AH50">C$38/C$5</f>
        <v>0.00211868824837032</v>
      </c>
      <c r="D50" s="79">
        <f t="shared" si="54"/>
        <v>0.0024650846372403857</v>
      </c>
      <c r="E50" s="79">
        <f t="shared" si="54"/>
        <v>0.0025111766384476363</v>
      </c>
      <c r="F50" s="79">
        <f t="shared" si="54"/>
        <v>0.002572608981602939</v>
      </c>
      <c r="G50" s="79">
        <f t="shared" si="54"/>
        <v>0.0026595279337917523</v>
      </c>
      <c r="H50" s="79">
        <f t="shared" si="54"/>
        <v>0.002303585939678624</v>
      </c>
      <c r="I50" s="79">
        <f t="shared" si="54"/>
        <v>0.0024765144937832434</v>
      </c>
      <c r="J50" s="79">
        <f t="shared" si="54"/>
        <v>0.0026861263650504235</v>
      </c>
      <c r="K50" s="79">
        <f t="shared" si="54"/>
        <v>0.0028657700137209876</v>
      </c>
      <c r="L50" s="79">
        <f t="shared" si="54"/>
        <v>0.003033594265593495</v>
      </c>
      <c r="M50" s="79">
        <f t="shared" si="54"/>
        <v>0.003188214291664129</v>
      </c>
      <c r="N50" s="79">
        <f t="shared" si="54"/>
        <v>0.003330121926460815</v>
      </c>
      <c r="O50" s="79">
        <f t="shared" si="54"/>
        <v>0.0034584806681091573</v>
      </c>
      <c r="P50" s="79">
        <f t="shared" si="54"/>
        <v>0.003573112991079207</v>
      </c>
      <c r="Q50" s="79">
        <f t="shared" si="54"/>
        <v>0.0036755429471952883</v>
      </c>
      <c r="R50" s="79">
        <f t="shared" si="54"/>
        <v>0.003863383894014884</v>
      </c>
      <c r="S50" s="79">
        <f t="shared" si="54"/>
        <v>0.004051590671024627</v>
      </c>
      <c r="T50" s="79">
        <f t="shared" si="54"/>
        <v>0.004190011441320671</v>
      </c>
      <c r="U50" s="79">
        <f t="shared" si="54"/>
        <v>0.0042724499529573886</v>
      </c>
      <c r="V50" s="79">
        <f t="shared" si="54"/>
        <v>0.004345423475087736</v>
      </c>
      <c r="W50" s="79">
        <f t="shared" si="54"/>
        <v>0.004409846651298952</v>
      </c>
      <c r="X50" s="79">
        <f t="shared" si="54"/>
        <v>0.004465549358858794</v>
      </c>
      <c r="Y50" s="79">
        <f t="shared" si="54"/>
        <v>0.004512597180600967</v>
      </c>
      <c r="Z50" s="79">
        <f t="shared" si="54"/>
        <v>0.004552800861319364</v>
      </c>
      <c r="AA50" s="79">
        <f t="shared" si="54"/>
        <v>0.004588917126542921</v>
      </c>
      <c r="AB50" s="79">
        <f t="shared" si="54"/>
        <v>0.004623451578359638</v>
      </c>
      <c r="AC50" s="79">
        <f t="shared" si="54"/>
        <v>0.004659506273871206</v>
      </c>
      <c r="AD50" s="79">
        <f t="shared" si="54"/>
        <v>0.004699055983260906</v>
      </c>
      <c r="AE50" s="79">
        <f t="shared" si="54"/>
        <v>0.004743276534595046</v>
      </c>
      <c r="AF50" s="79">
        <f t="shared" si="54"/>
        <v>0.004793538652441222</v>
      </c>
      <c r="AG50" s="79">
        <f t="shared" si="54"/>
        <v>0.004849857003682033</v>
      </c>
      <c r="AH50" s="79">
        <f t="shared" si="54"/>
        <v>0.004912873284211473</v>
      </c>
      <c r="AI50" s="79">
        <f aca="true" t="shared" si="55" ref="AI50:BN50">AI$38/AI$5</f>
        <v>0.004982806038501943</v>
      </c>
      <c r="AJ50" s="79">
        <f t="shared" si="55"/>
        <v>0.005059274925396307</v>
      </c>
      <c r="AK50" s="79">
        <f t="shared" si="55"/>
        <v>0.005142183021859839</v>
      </c>
      <c r="AL50" s="79">
        <f t="shared" si="55"/>
        <v>0.005231264731158184</v>
      </c>
      <c r="AM50" s="79">
        <f t="shared" si="55"/>
        <v>0.005326364705287101</v>
      </c>
      <c r="AN50" s="79">
        <f t="shared" si="55"/>
        <v>0.005426139795511605</v>
      </c>
      <c r="AO50" s="79">
        <f t="shared" si="55"/>
        <v>0.005529260776453779</v>
      </c>
      <c r="AP50" s="79">
        <f t="shared" si="55"/>
        <v>0.005633394343606046</v>
      </c>
      <c r="AQ50" s="79">
        <f t="shared" si="55"/>
        <v>0.005736503841084848</v>
      </c>
      <c r="AR50" s="79">
        <f t="shared" si="55"/>
        <v>0.005836074996901885</v>
      </c>
      <c r="AS50" s="79">
        <f t="shared" si="55"/>
        <v>0.005930907946522213</v>
      </c>
      <c r="AT50" s="79">
        <f t="shared" si="55"/>
        <v>0.00602110500461845</v>
      </c>
      <c r="AU50" s="79">
        <f t="shared" si="55"/>
        <v>0.006106864239335074</v>
      </c>
      <c r="AV50" s="79">
        <f t="shared" si="55"/>
        <v>0.006187062943014805</v>
      </c>
      <c r="AW50" s="79">
        <f t="shared" si="55"/>
        <v>0.00626229679693747</v>
      </c>
      <c r="AX50" s="79">
        <f t="shared" si="55"/>
        <v>0.0063318921501507135</v>
      </c>
      <c r="AY50" s="79">
        <f t="shared" si="55"/>
        <v>0.006397184116455992</v>
      </c>
      <c r="AZ50" s="79">
        <f t="shared" si="55"/>
        <v>0.006457889420868902</v>
      </c>
      <c r="BA50" s="79">
        <f t="shared" si="55"/>
        <v>0.006514504051241713</v>
      </c>
      <c r="BB50" s="79">
        <f t="shared" si="55"/>
        <v>0.006566057982709375</v>
      </c>
      <c r="BC50" s="79">
        <f t="shared" si="55"/>
        <v>0.0066143884666639615</v>
      </c>
      <c r="BD50" s="79">
        <f t="shared" si="55"/>
        <v>0.0066601930610843485</v>
      </c>
      <c r="BE50" s="79">
        <f t="shared" si="55"/>
        <v>0.006704765998602529</v>
      </c>
      <c r="BF50" s="79">
        <f t="shared" si="55"/>
        <v>0.006744388673652651</v>
      </c>
      <c r="BG50" s="79">
        <f t="shared" si="55"/>
        <v>0.006780166880987179</v>
      </c>
      <c r="BH50" s="79">
        <f t="shared" si="55"/>
        <v>0.006810953869456345</v>
      </c>
      <c r="BI50" s="79">
        <f t="shared" si="55"/>
        <v>0.00683492633880089</v>
      </c>
      <c r="BJ50" s="79">
        <f t="shared" si="55"/>
        <v>0.006851156406694177</v>
      </c>
      <c r="BK50" s="79">
        <f t="shared" si="55"/>
        <v>0.006859355219746797</v>
      </c>
      <c r="BL50" s="79">
        <f t="shared" si="55"/>
        <v>0.006859619842560786</v>
      </c>
      <c r="BM50" s="79">
        <f t="shared" si="55"/>
        <v>0.0068537823057488</v>
      </c>
      <c r="BN50" s="79">
        <f t="shared" si="55"/>
        <v>0.00684240528501713</v>
      </c>
      <c r="BO50" s="79">
        <f aca="true" t="shared" si="56" ref="BO50:CU50">BO$38/BO$5</f>
        <v>0.006827420997250576</v>
      </c>
      <c r="BP50" s="79">
        <f t="shared" si="56"/>
        <v>0.006809858585992074</v>
      </c>
      <c r="BQ50" s="79">
        <f t="shared" si="56"/>
        <v>0.006791275911593739</v>
      </c>
      <c r="BR50" s="79">
        <f t="shared" si="56"/>
        <v>0.006771859853958592</v>
      </c>
      <c r="BS50" s="79">
        <f t="shared" si="56"/>
        <v>0.0067521358912283076</v>
      </c>
      <c r="BT50" s="79">
        <f t="shared" si="56"/>
        <v>0.006732288013620375</v>
      </c>
      <c r="BU50" s="79">
        <f t="shared" si="56"/>
        <v>0.006712842887700883</v>
      </c>
      <c r="BV50" s="79">
        <f t="shared" si="56"/>
        <v>0.00669370137486571</v>
      </c>
      <c r="BW50" s="79">
        <f t="shared" si="56"/>
        <v>0.006675179618608233</v>
      </c>
      <c r="BX50" s="79">
        <f t="shared" si="56"/>
        <v>0.006657004258544134</v>
      </c>
      <c r="BY50" s="79">
        <f t="shared" si="56"/>
        <v>0.006639012230604298</v>
      </c>
      <c r="BZ50" s="79">
        <f t="shared" si="56"/>
        <v>0.006620899581081093</v>
      </c>
      <c r="CA50" s="79">
        <f t="shared" si="56"/>
        <v>0.006602779341510373</v>
      </c>
      <c r="CB50" s="79">
        <f t="shared" si="56"/>
        <v>0.006584380701362964</v>
      </c>
      <c r="CC50" s="79">
        <f t="shared" si="56"/>
        <v>0.006564854887265829</v>
      </c>
      <c r="CD50" s="79">
        <f t="shared" si="56"/>
        <v>0.0065446559986076895</v>
      </c>
      <c r="CE50" s="79">
        <f t="shared" si="56"/>
        <v>0.006523453734816234</v>
      </c>
      <c r="CF50" s="79">
        <f t="shared" si="56"/>
        <v>0.006501828833824805</v>
      </c>
      <c r="CG50" s="79">
        <f t="shared" si="56"/>
        <v>0.006479558788961734</v>
      </c>
      <c r="CH50" s="79">
        <f t="shared" si="56"/>
        <v>0.006456949373658218</v>
      </c>
      <c r="CI50" s="79">
        <f t="shared" si="56"/>
        <v>0.006433693517043176</v>
      </c>
      <c r="CJ50" s="79">
        <f t="shared" si="56"/>
        <v>0.006410689905265816</v>
      </c>
      <c r="CK50" s="79">
        <f t="shared" si="56"/>
        <v>0.006387430927284029</v>
      </c>
      <c r="CL50" s="79">
        <f t="shared" si="56"/>
        <v>0.006364512362554458</v>
      </c>
      <c r="CM50" s="79">
        <f t="shared" si="56"/>
        <v>0.006341774220364427</v>
      </c>
      <c r="CN50" s="79">
        <f t="shared" si="56"/>
        <v>0.006319493205584428</v>
      </c>
      <c r="CO50" s="79">
        <f t="shared" si="56"/>
        <v>0.006297550880021509</v>
      </c>
      <c r="CP50" s="79">
        <f t="shared" si="56"/>
        <v>0.006276231347907142</v>
      </c>
      <c r="CQ50" s="79">
        <f t="shared" si="56"/>
        <v>0.0062554221823861</v>
      </c>
      <c r="CR50" s="79">
        <f t="shared" si="56"/>
        <v>0.00623513845134844</v>
      </c>
      <c r="CS50" s="79">
        <f t="shared" si="56"/>
        <v>0.0062150459547168834</v>
      </c>
      <c r="CT50" s="79">
        <f t="shared" si="56"/>
        <v>0.0061954444993691255</v>
      </c>
      <c r="CU50" s="79">
        <f t="shared" si="56"/>
        <v>0.006176026956422818</v>
      </c>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68"/>
      <c r="EK50" s="68"/>
      <c r="EL50" s="68"/>
      <c r="EM50" s="68"/>
    </row>
    <row r="51" spans="1:143" ht="12.75">
      <c r="A51" s="68" t="s">
        <v>222</v>
      </c>
      <c r="B51" s="68"/>
      <c r="C51" s="79">
        <f aca="true" t="shared" si="57" ref="C51:AH51">C$39/C$5</f>
        <v>0.01401337109158322</v>
      </c>
      <c r="D51" s="79">
        <f t="shared" si="57"/>
        <v>0.007823442314618432</v>
      </c>
      <c r="E51" s="79">
        <f t="shared" si="57"/>
        <v>0.007944449728907068</v>
      </c>
      <c r="F51" s="79">
        <f t="shared" si="57"/>
        <v>0.008110258823358418</v>
      </c>
      <c r="G51" s="79">
        <f t="shared" si="57"/>
        <v>0.008356516718282504</v>
      </c>
      <c r="H51" s="79">
        <f t="shared" si="57"/>
        <v>0.00729468880898231</v>
      </c>
      <c r="I51" s="79">
        <f t="shared" si="57"/>
        <v>0.007842295896980272</v>
      </c>
      <c r="J51" s="79">
        <f t="shared" si="57"/>
        <v>0.008506066822659676</v>
      </c>
      <c r="K51" s="79">
        <f t="shared" si="57"/>
        <v>0.009074938376783128</v>
      </c>
      <c r="L51" s="79">
        <f t="shared" si="57"/>
        <v>0.009606381841046069</v>
      </c>
      <c r="M51" s="79">
        <f t="shared" si="57"/>
        <v>0.010096011923603076</v>
      </c>
      <c r="N51" s="79">
        <f t="shared" si="57"/>
        <v>0.010545386100459249</v>
      </c>
      <c r="O51" s="79">
        <f t="shared" si="57"/>
        <v>0.010951855449012332</v>
      </c>
      <c r="P51" s="79">
        <f t="shared" si="57"/>
        <v>0.011314857805084157</v>
      </c>
      <c r="Q51" s="79">
        <f t="shared" si="57"/>
        <v>0.011639219332785078</v>
      </c>
      <c r="R51" s="79">
        <f t="shared" si="57"/>
        <v>0.0122340489977138</v>
      </c>
      <c r="S51" s="79">
        <f t="shared" si="57"/>
        <v>0.01283003712491132</v>
      </c>
      <c r="T51" s="79">
        <f t="shared" si="57"/>
        <v>0.013268369564182127</v>
      </c>
      <c r="U51" s="79">
        <f t="shared" si="57"/>
        <v>0.013529424851031731</v>
      </c>
      <c r="V51" s="79">
        <f t="shared" si="57"/>
        <v>0.013760507671111165</v>
      </c>
      <c r="W51" s="79">
        <f t="shared" si="57"/>
        <v>0.013964514395780014</v>
      </c>
      <c r="X51" s="79">
        <f t="shared" si="57"/>
        <v>0.01414090630305285</v>
      </c>
      <c r="Y51" s="79">
        <f t="shared" si="57"/>
        <v>0.014289891071903062</v>
      </c>
      <c r="Z51" s="79">
        <f t="shared" si="57"/>
        <v>0.014417202727511319</v>
      </c>
      <c r="AA51" s="79">
        <f t="shared" si="57"/>
        <v>0.01453157090071925</v>
      </c>
      <c r="AB51" s="79">
        <f t="shared" si="57"/>
        <v>0.014640929998138853</v>
      </c>
      <c r="AC51" s="79">
        <f t="shared" si="57"/>
        <v>0.01475510320059215</v>
      </c>
      <c r="AD51" s="79">
        <f t="shared" si="57"/>
        <v>0.01488034394699287</v>
      </c>
      <c r="AE51" s="79">
        <f t="shared" si="57"/>
        <v>0.015020375692884313</v>
      </c>
      <c r="AF51" s="79">
        <f t="shared" si="57"/>
        <v>0.01517953906606387</v>
      </c>
      <c r="AG51" s="79">
        <f t="shared" si="57"/>
        <v>0.015357880511659771</v>
      </c>
      <c r="AH51" s="79">
        <f t="shared" si="57"/>
        <v>0.015557432066669666</v>
      </c>
      <c r="AI51" s="79">
        <f aca="true" t="shared" si="58" ref="AI51:BN51">AI$39/AI$5</f>
        <v>0.01577888578858949</v>
      </c>
      <c r="AJ51" s="79">
        <f t="shared" si="58"/>
        <v>0.016021037263754975</v>
      </c>
      <c r="AK51" s="79">
        <f t="shared" si="58"/>
        <v>0.016283579569222825</v>
      </c>
      <c r="AL51" s="79">
        <f t="shared" si="58"/>
        <v>0.016565671648667582</v>
      </c>
      <c r="AM51" s="79">
        <f t="shared" si="58"/>
        <v>0.016866821566742487</v>
      </c>
      <c r="AN51" s="79">
        <f t="shared" si="58"/>
        <v>0.017182776019120084</v>
      </c>
      <c r="AO51" s="79">
        <f t="shared" si="58"/>
        <v>0.01750932579210364</v>
      </c>
      <c r="AP51" s="79">
        <f t="shared" si="58"/>
        <v>0.017839082088085816</v>
      </c>
      <c r="AQ51" s="79">
        <f t="shared" si="58"/>
        <v>0.018165595496768685</v>
      </c>
      <c r="AR51" s="79">
        <f t="shared" si="58"/>
        <v>0.018480904156855972</v>
      </c>
      <c r="AS51" s="79">
        <f t="shared" si="58"/>
        <v>0.018781208497320345</v>
      </c>
      <c r="AT51" s="79">
        <f t="shared" si="58"/>
        <v>0.01906683251462509</v>
      </c>
      <c r="AU51" s="79">
        <f t="shared" si="58"/>
        <v>0.01933840342456107</v>
      </c>
      <c r="AV51" s="79">
        <f t="shared" si="58"/>
        <v>0.019592365986213552</v>
      </c>
      <c r="AW51" s="79">
        <f t="shared" si="58"/>
        <v>0.01983060652363532</v>
      </c>
      <c r="AX51" s="79">
        <f t="shared" si="58"/>
        <v>0.020050991808810596</v>
      </c>
      <c r="AY51" s="79">
        <f t="shared" si="58"/>
        <v>0.02025774970211064</v>
      </c>
      <c r="AZ51" s="79">
        <f t="shared" si="58"/>
        <v>0.020449983166084856</v>
      </c>
      <c r="BA51" s="79">
        <f t="shared" si="58"/>
        <v>0.020629262828932095</v>
      </c>
      <c r="BB51" s="79">
        <f t="shared" si="58"/>
        <v>0.020792516945246354</v>
      </c>
      <c r="BC51" s="79">
        <f t="shared" si="58"/>
        <v>0.02094556347776921</v>
      </c>
      <c r="BD51" s="79">
        <f t="shared" si="58"/>
        <v>0.021090611360100438</v>
      </c>
      <c r="BE51" s="79">
        <f t="shared" si="58"/>
        <v>0.021231758995574675</v>
      </c>
      <c r="BF51" s="79">
        <f t="shared" si="58"/>
        <v>0.02135723079990006</v>
      </c>
      <c r="BG51" s="79">
        <f t="shared" si="58"/>
        <v>0.021470528456459397</v>
      </c>
      <c r="BH51" s="79">
        <f t="shared" si="58"/>
        <v>0.021568020586611763</v>
      </c>
      <c r="BI51" s="79">
        <f t="shared" si="58"/>
        <v>0.02164393340620282</v>
      </c>
      <c r="BJ51" s="79">
        <f t="shared" si="58"/>
        <v>0.021695328621198228</v>
      </c>
      <c r="BK51" s="79">
        <f t="shared" si="58"/>
        <v>0.021721291529198192</v>
      </c>
      <c r="BL51" s="79">
        <f t="shared" si="58"/>
        <v>0.021722129501442488</v>
      </c>
      <c r="BM51" s="79">
        <f t="shared" si="58"/>
        <v>0.021703643968204532</v>
      </c>
      <c r="BN51" s="79">
        <f t="shared" si="58"/>
        <v>0.021667616735887577</v>
      </c>
      <c r="BO51" s="79">
        <f aca="true" t="shared" si="59" ref="BO51:CU51">BO$39/BO$5</f>
        <v>0.02162016649129349</v>
      </c>
      <c r="BP51" s="79">
        <f t="shared" si="59"/>
        <v>0.021564552188974902</v>
      </c>
      <c r="BQ51" s="79">
        <f t="shared" si="59"/>
        <v>0.021505707053380174</v>
      </c>
      <c r="BR51" s="79">
        <f t="shared" si="59"/>
        <v>0.021444222870868876</v>
      </c>
      <c r="BS51" s="79">
        <f t="shared" si="59"/>
        <v>0.02138176365555631</v>
      </c>
      <c r="BT51" s="79">
        <f t="shared" si="59"/>
        <v>0.02131891204313119</v>
      </c>
      <c r="BU51" s="79">
        <f t="shared" si="59"/>
        <v>0.021257335811052797</v>
      </c>
      <c r="BV51" s="79">
        <f t="shared" si="59"/>
        <v>0.021196721020408087</v>
      </c>
      <c r="BW51" s="79">
        <f t="shared" si="59"/>
        <v>0.021138068792259407</v>
      </c>
      <c r="BX51" s="79">
        <f t="shared" si="59"/>
        <v>0.021080513485389762</v>
      </c>
      <c r="BY51" s="79">
        <f t="shared" si="59"/>
        <v>0.021023538730246948</v>
      </c>
      <c r="BZ51" s="79">
        <f t="shared" si="59"/>
        <v>0.020966182006756796</v>
      </c>
      <c r="CA51" s="79">
        <f t="shared" si="59"/>
        <v>0.020908801248116185</v>
      </c>
      <c r="CB51" s="79">
        <f t="shared" si="59"/>
        <v>0.02085053888764939</v>
      </c>
      <c r="CC51" s="79">
        <f t="shared" si="59"/>
        <v>0.020788707143008463</v>
      </c>
      <c r="CD51" s="79">
        <f t="shared" si="59"/>
        <v>0.02072474399559102</v>
      </c>
      <c r="CE51" s="79">
        <f t="shared" si="59"/>
        <v>0.020657603493584743</v>
      </c>
      <c r="CF51" s="79">
        <f t="shared" si="59"/>
        <v>0.020589124640445215</v>
      </c>
      <c r="CG51" s="79">
        <f t="shared" si="59"/>
        <v>0.02051860283171216</v>
      </c>
      <c r="CH51" s="79">
        <f t="shared" si="59"/>
        <v>0.020447006349917692</v>
      </c>
      <c r="CI51" s="79">
        <f t="shared" si="59"/>
        <v>0.02037336280397006</v>
      </c>
      <c r="CJ51" s="79">
        <f t="shared" si="59"/>
        <v>0.02030051803334175</v>
      </c>
      <c r="CK51" s="79">
        <f t="shared" si="59"/>
        <v>0.02022686460306609</v>
      </c>
      <c r="CL51" s="79">
        <f t="shared" si="59"/>
        <v>0.02015428914808912</v>
      </c>
      <c r="CM51" s="79">
        <f t="shared" si="59"/>
        <v>0.02008228503115402</v>
      </c>
      <c r="CN51" s="79">
        <f t="shared" si="59"/>
        <v>0.020011728484350687</v>
      </c>
      <c r="CO51" s="79">
        <f t="shared" si="59"/>
        <v>0.019942244453401446</v>
      </c>
      <c r="CP51" s="79">
        <f t="shared" si="59"/>
        <v>0.019874732601705948</v>
      </c>
      <c r="CQ51" s="79">
        <f t="shared" si="59"/>
        <v>0.01980883691088932</v>
      </c>
      <c r="CR51" s="79">
        <f t="shared" si="59"/>
        <v>0.019744605095936726</v>
      </c>
      <c r="CS51" s="79">
        <f t="shared" si="59"/>
        <v>0.019680978856603467</v>
      </c>
      <c r="CT51" s="79">
        <f t="shared" si="59"/>
        <v>0.019618907581335564</v>
      </c>
      <c r="CU51" s="79">
        <f t="shared" si="59"/>
        <v>0.019557418695338922</v>
      </c>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68"/>
      <c r="EK51" s="68"/>
      <c r="EL51" s="68"/>
      <c r="EM51" s="68"/>
    </row>
    <row r="52" spans="1:143" ht="12.75">
      <c r="A52" s="68" t="s">
        <v>223</v>
      </c>
      <c r="B52" s="68"/>
      <c r="C52" s="79">
        <f aca="true" t="shared" si="60" ref="C52:AH52">C$43/C$5</f>
        <v>0.12174116135812918</v>
      </c>
      <c r="D52" s="79">
        <f t="shared" si="60"/>
        <v>0.12471487454479967</v>
      </c>
      <c r="E52" s="79">
        <f t="shared" si="60"/>
        <v>0.1266203747740892</v>
      </c>
      <c r="F52" s="79">
        <f t="shared" si="60"/>
        <v>0.1291573252133848</v>
      </c>
      <c r="G52" s="79">
        <f t="shared" si="60"/>
        <v>0.13288891221808125</v>
      </c>
      <c r="H52" s="79">
        <f t="shared" si="60"/>
        <v>0.13472082070215807</v>
      </c>
      <c r="I52" s="79">
        <f t="shared" si="60"/>
        <v>0.14594511269294452</v>
      </c>
      <c r="J52" s="79">
        <f t="shared" si="60"/>
        <v>0.1563573365175725</v>
      </c>
      <c r="K52" s="79">
        <f t="shared" si="60"/>
        <v>0.16611416703474366</v>
      </c>
      <c r="L52" s="79">
        <f t="shared" si="60"/>
        <v>0.17515404425333894</v>
      </c>
      <c r="M52" s="79">
        <f t="shared" si="60"/>
        <v>0.18345240575217658</v>
      </c>
      <c r="N52" s="79">
        <f t="shared" si="60"/>
        <v>0.19099324519638328</v>
      </c>
      <c r="O52" s="79">
        <f t="shared" si="60"/>
        <v>0.19774093778957</v>
      </c>
      <c r="P52" s="79">
        <f t="shared" si="60"/>
        <v>0.20373752331804115</v>
      </c>
      <c r="Q52" s="79">
        <f t="shared" si="60"/>
        <v>0.20907756182434406</v>
      </c>
      <c r="R52" s="79">
        <f t="shared" si="60"/>
        <v>0.2141725527396709</v>
      </c>
      <c r="S52" s="79">
        <f t="shared" si="60"/>
        <v>0.21908416623908278</v>
      </c>
      <c r="T52" s="79">
        <f t="shared" si="60"/>
        <v>0.2236621442966144</v>
      </c>
      <c r="U52" s="79">
        <f t="shared" si="60"/>
        <v>0.22773849055249076</v>
      </c>
      <c r="V52" s="79">
        <f t="shared" si="60"/>
        <v>0.23131826218059187</v>
      </c>
      <c r="W52" s="79">
        <f t="shared" si="60"/>
        <v>0.2344721362315785</v>
      </c>
      <c r="X52" s="79">
        <f t="shared" si="60"/>
        <v>0.23714536959200588</v>
      </c>
      <c r="Y52" s="79">
        <f t="shared" si="60"/>
        <v>0.23940708004680522</v>
      </c>
      <c r="Z52" s="79">
        <f t="shared" si="60"/>
        <v>0.24138140978078404</v>
      </c>
      <c r="AA52" s="79">
        <f t="shared" si="60"/>
        <v>0.243217480574643</v>
      </c>
      <c r="AB52" s="79">
        <f t="shared" si="60"/>
        <v>0.24505335904499145</v>
      </c>
      <c r="AC52" s="79">
        <f t="shared" si="60"/>
        <v>0.24705225496452354</v>
      </c>
      <c r="AD52" s="79">
        <f t="shared" si="60"/>
        <v>0.24926105751083702</v>
      </c>
      <c r="AE52" s="79">
        <f t="shared" si="60"/>
        <v>0.2517665372413752</v>
      </c>
      <c r="AF52" s="79">
        <f t="shared" si="60"/>
        <v>0.2545797571328722</v>
      </c>
      <c r="AG52" s="79">
        <f t="shared" si="60"/>
        <v>0.2577255577251899</v>
      </c>
      <c r="AH52" s="79">
        <f t="shared" si="60"/>
        <v>0.2612274421201723</v>
      </c>
      <c r="AI52" s="79">
        <f aca="true" t="shared" si="61" ref="AI52:BN52">AI$43/AI$5</f>
        <v>0.2650908567974009</v>
      </c>
      <c r="AJ52" s="79">
        <f t="shared" si="61"/>
        <v>0.2692744459335633</v>
      </c>
      <c r="AK52" s="79">
        <f t="shared" si="61"/>
        <v>0.2737986289984458</v>
      </c>
      <c r="AL52" s="79">
        <f t="shared" si="61"/>
        <v>0.2786419958886737</v>
      </c>
      <c r="AM52" s="79">
        <f t="shared" si="61"/>
        <v>0.28377648360767743</v>
      </c>
      <c r="AN52" s="79">
        <f t="shared" si="61"/>
        <v>0.28912289982667877</v>
      </c>
      <c r="AO52" s="79">
        <f t="shared" si="61"/>
        <v>0.2945793661448207</v>
      </c>
      <c r="AP52" s="79">
        <f t="shared" si="61"/>
        <v>0.30003738734868685</v>
      </c>
      <c r="AQ52" s="79">
        <f t="shared" si="61"/>
        <v>0.3053665299330737</v>
      </c>
      <c r="AR52" s="79">
        <f t="shared" si="61"/>
        <v>0.31044513082995295</v>
      </c>
      <c r="AS52" s="79">
        <f t="shared" si="61"/>
        <v>0.3152921542418811</v>
      </c>
      <c r="AT52" s="79">
        <f t="shared" si="61"/>
        <v>0.3198872838056621</v>
      </c>
      <c r="AU52" s="79">
        <f t="shared" si="61"/>
        <v>0.3242575317079888</v>
      </c>
      <c r="AV52" s="79">
        <f t="shared" si="61"/>
        <v>0.3283252096724</v>
      </c>
      <c r="AW52" s="79">
        <f t="shared" si="61"/>
        <v>0.33213614072700454</v>
      </c>
      <c r="AX52" s="79">
        <f t="shared" si="61"/>
        <v>0.33566668822595536</v>
      </c>
      <c r="AY52" s="79">
        <f t="shared" si="61"/>
        <v>0.33897780243787334</v>
      </c>
      <c r="AZ52" s="79">
        <f t="shared" si="61"/>
        <v>0.3420792334439236</v>
      </c>
      <c r="BA52" s="79">
        <f t="shared" si="61"/>
        <v>0.3449194701563185</v>
      </c>
      <c r="BB52" s="79">
        <f t="shared" si="61"/>
        <v>0.3475164229849608</v>
      </c>
      <c r="BC52" s="79">
        <f t="shared" si="61"/>
        <v>0.3499959747663522</v>
      </c>
      <c r="BD52" s="79">
        <f t="shared" si="61"/>
        <v>0.35234215430241606</v>
      </c>
      <c r="BE52" s="79">
        <f t="shared" si="61"/>
        <v>0.3545849072001463</v>
      </c>
      <c r="BF52" s="79">
        <f t="shared" si="61"/>
        <v>0.35658157107277494</v>
      </c>
      <c r="BG52" s="79">
        <f t="shared" si="61"/>
        <v>0.3583511383975112</v>
      </c>
      <c r="BH52" s="79">
        <f t="shared" si="61"/>
        <v>0.35979398927931194</v>
      </c>
      <c r="BI52" s="79">
        <f t="shared" si="61"/>
        <v>0.3608217678113547</v>
      </c>
      <c r="BJ52" s="79">
        <f t="shared" si="61"/>
        <v>0.3614524327244681</v>
      </c>
      <c r="BK52" s="79">
        <f t="shared" si="61"/>
        <v>0.3616426834145028</v>
      </c>
      <c r="BL52" s="79">
        <f t="shared" si="61"/>
        <v>0.3614567413188882</v>
      </c>
      <c r="BM52" s="79">
        <f t="shared" si="61"/>
        <v>0.3609841497497514</v>
      </c>
      <c r="BN52" s="79">
        <f t="shared" si="61"/>
        <v>0.36025940724484073</v>
      </c>
      <c r="BO52" s="79">
        <f aca="true" t="shared" si="62" ref="BO52:CU52">BO$43/BO$5</f>
        <v>0.3594056898662285</v>
      </c>
      <c r="BP52" s="79">
        <f t="shared" si="62"/>
        <v>0.3584528783060356</v>
      </c>
      <c r="BQ52" s="79">
        <f t="shared" si="62"/>
        <v>0.3574528502839052</v>
      </c>
      <c r="BR52" s="79">
        <f t="shared" si="62"/>
        <v>0.3564146655158262</v>
      </c>
      <c r="BS52" s="79">
        <f t="shared" si="62"/>
        <v>0.35536844162889425</v>
      </c>
      <c r="BT52" s="79">
        <f t="shared" si="62"/>
        <v>0.35432221338233305</v>
      </c>
      <c r="BU52" s="79">
        <f t="shared" si="62"/>
        <v>0.3532974966973474</v>
      </c>
      <c r="BV52" s="79">
        <f t="shared" si="62"/>
        <v>0.35229094200465194</v>
      </c>
      <c r="BW52" s="79">
        <f t="shared" si="62"/>
        <v>0.35131454218350944</v>
      </c>
      <c r="BX52" s="79">
        <f t="shared" si="62"/>
        <v>0.3503549420369026</v>
      </c>
      <c r="BY52" s="79">
        <f t="shared" si="62"/>
        <v>0.34940053052339287</v>
      </c>
      <c r="BZ52" s="79">
        <f t="shared" si="62"/>
        <v>0.34843521563803126</v>
      </c>
      <c r="CA52" s="79">
        <f t="shared" si="62"/>
        <v>0.3474685678188037</v>
      </c>
      <c r="CB52" s="79">
        <f t="shared" si="62"/>
        <v>0.3464795892918725</v>
      </c>
      <c r="CC52" s="79">
        <f t="shared" si="62"/>
        <v>0.34543036338659877</v>
      </c>
      <c r="CD52" s="79">
        <f t="shared" si="62"/>
        <v>0.3443457964127439</v>
      </c>
      <c r="CE52" s="79">
        <f t="shared" si="62"/>
        <v>0.34321044916418386</v>
      </c>
      <c r="CF52" s="79">
        <f t="shared" si="62"/>
        <v>0.3420508312849573</v>
      </c>
      <c r="CG52" s="79">
        <f t="shared" si="62"/>
        <v>0.34086354921942663</v>
      </c>
      <c r="CH52" s="79">
        <f t="shared" si="62"/>
        <v>0.3396582836535583</v>
      </c>
      <c r="CI52" s="79">
        <f t="shared" si="62"/>
        <v>0.33842667805666815</v>
      </c>
      <c r="CJ52" s="79">
        <f t="shared" si="62"/>
        <v>0.3372138853884723</v>
      </c>
      <c r="CK52" s="79">
        <f t="shared" si="62"/>
        <v>0.3359896290188255</v>
      </c>
      <c r="CL52" s="79">
        <f t="shared" si="62"/>
        <v>0.33478961276002084</v>
      </c>
      <c r="CM52" s="79">
        <f t="shared" si="62"/>
        <v>0.3336023980209362</v>
      </c>
      <c r="CN52" s="79">
        <f t="shared" si="62"/>
        <v>0.3324386344195686</v>
      </c>
      <c r="CO52" s="79">
        <f t="shared" si="62"/>
        <v>0.3312953307305068</v>
      </c>
      <c r="CP52" s="79">
        <f t="shared" si="62"/>
        <v>0.3301862088268247</v>
      </c>
      <c r="CQ52" s="79">
        <f t="shared" si="62"/>
        <v>0.329101636500025</v>
      </c>
      <c r="CR52" s="79">
        <f t="shared" si="62"/>
        <v>0.32804318970680646</v>
      </c>
      <c r="CS52" s="79">
        <f t="shared" si="62"/>
        <v>0.3269971925530241</v>
      </c>
      <c r="CT52" s="79">
        <f t="shared" si="62"/>
        <v>0.325974317497627</v>
      </c>
      <c r="CU52" s="79">
        <f t="shared" si="62"/>
        <v>0.32496244263837626</v>
      </c>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68"/>
      <c r="EK52" s="68"/>
      <c r="EL52" s="68"/>
      <c r="EM52" s="68"/>
    </row>
    <row r="53" spans="1:143" ht="12.75">
      <c r="A53" s="68"/>
      <c r="B53" s="68"/>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68"/>
      <c r="EK53" s="68"/>
      <c r="EL53" s="68"/>
      <c r="EM53" s="68"/>
    </row>
    <row r="54" spans="1:139" ht="12.75">
      <c r="A54" s="69" t="s">
        <v>206</v>
      </c>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row>
    <row r="55" spans="2:139" ht="12.75">
      <c r="B55" s="96">
        <v>1</v>
      </c>
      <c r="C55" s="97">
        <f ca="1">PRODUCT(OFFSET($B$18,0,$B55,1,C$3))</f>
        <v>0.9569451249387556</v>
      </c>
      <c r="D55" s="97">
        <f aca="true" ca="1" t="shared" si="63" ref="D55:BO58">PRODUCT(OFFSET($B$18,0,$B55,1,D$3))</f>
        <v>0.9164771594845555</v>
      </c>
      <c r="E55" s="97">
        <f ca="1" t="shared" si="63"/>
        <v>0.8746012515598691</v>
      </c>
      <c r="F55" s="97">
        <f ca="1" t="shared" si="63"/>
        <v>0.8307224896562271</v>
      </c>
      <c r="G55" s="97">
        <f ca="1" t="shared" si="63"/>
        <v>0.7868299667888764</v>
      </c>
      <c r="H55" s="97">
        <f ca="1" t="shared" si="63"/>
        <v>0.7441851792756637</v>
      </c>
      <c r="I55" s="97">
        <f ca="1" t="shared" si="63"/>
        <v>0.7028412458309066</v>
      </c>
      <c r="J55" s="97">
        <f ca="1" t="shared" si="63"/>
        <v>0.6635084640802306</v>
      </c>
      <c r="K55" s="97">
        <f ca="1" t="shared" si="63"/>
        <v>0.6263768447249364</v>
      </c>
      <c r="L55" s="97">
        <f ca="1" t="shared" si="63"/>
        <v>0.5913232051251194</v>
      </c>
      <c r="M55" s="97">
        <f ca="1" t="shared" si="63"/>
        <v>0.5582312562543609</v>
      </c>
      <c r="N55" s="97">
        <f ca="1" t="shared" si="63"/>
        <v>0.5269912169156039</v>
      </c>
      <c r="O55" s="97">
        <f ca="1" t="shared" si="63"/>
        <v>0.4974994495464881</v>
      </c>
      <c r="P55" s="97">
        <f ca="1" t="shared" si="63"/>
        <v>0.4696581164059438</v>
      </c>
      <c r="Q55" s="97">
        <f ca="1" t="shared" si="63"/>
        <v>0.4433748550014574</v>
      </c>
      <c r="R55" s="97">
        <f ca="1" t="shared" si="63"/>
        <v>0.4179627215322939</v>
      </c>
      <c r="S55" s="97">
        <f ca="1" t="shared" si="63"/>
        <v>0.39344333301857626</v>
      </c>
      <c r="T55" s="97">
        <f ca="1" t="shared" si="63"/>
        <v>0.3700975778103024</v>
      </c>
      <c r="U55" s="97">
        <f ca="1" t="shared" si="63"/>
        <v>0.348137090162831</v>
      </c>
      <c r="V55" s="97">
        <f ca="1" t="shared" si="63"/>
        <v>0.32747967242618714</v>
      </c>
      <c r="W55" s="97">
        <f ca="1" t="shared" si="63"/>
        <v>0.3080480043140565</v>
      </c>
      <c r="X55" s="97">
        <f ca="1" t="shared" si="63"/>
        <v>0.28976935349555677</v>
      </c>
      <c r="Y55" s="97">
        <f ca="1" t="shared" si="63"/>
        <v>0.27257530335963126</v>
      </c>
      <c r="Z55" s="97">
        <f ca="1" t="shared" si="63"/>
        <v>0.25640149693309183</v>
      </c>
      <c r="AA55" s="97">
        <f ca="1" t="shared" si="63"/>
        <v>0.24118739599380276</v>
      </c>
      <c r="AB55" s="97">
        <f ca="1" t="shared" si="63"/>
        <v>0.22687605447737025</v>
      </c>
      <c r="AC55" s="97">
        <f ca="1" t="shared" si="63"/>
        <v>0.21341390532920407</v>
      </c>
      <c r="AD55" s="97">
        <f ca="1" t="shared" si="63"/>
        <v>0.20075056000414276</v>
      </c>
      <c r="AE55" s="97">
        <f ca="1" t="shared" si="63"/>
        <v>0.18883861986317377</v>
      </c>
      <c r="AF55" s="97">
        <f ca="1" t="shared" si="63"/>
        <v>0.17763349876131032</v>
      </c>
      <c r="AG55" s="97">
        <f ca="1" t="shared" si="63"/>
        <v>0.1670932561625751</v>
      </c>
      <c r="AH55" s="97">
        <f ca="1" t="shared" si="63"/>
        <v>0.15717844015744356</v>
      </c>
      <c r="AI55" s="97">
        <f ca="1" t="shared" si="63"/>
        <v>0.1478519397951646</v>
      </c>
      <c r="AJ55" s="97">
        <f ca="1" t="shared" si="63"/>
        <v>0.13907884617824115</v>
      </c>
      <c r="AK55" s="97">
        <f ca="1" t="shared" si="63"/>
        <v>0.1308263217991507</v>
      </c>
      <c r="AL55" s="97">
        <f ca="1" t="shared" si="63"/>
        <v>0.12306347763023547</v>
      </c>
      <c r="AM55" s="97">
        <f ca="1" t="shared" si="63"/>
        <v>0.11576125750671207</v>
      </c>
      <c r="AN55" s="97">
        <f ca="1" t="shared" si="63"/>
        <v>0.10889232937004936</v>
      </c>
      <c r="AO55" s="97">
        <f ca="1" t="shared" si="63"/>
        <v>0.10243098296463989</v>
      </c>
      <c r="AP55" s="97">
        <f ca="1" t="shared" si="63"/>
        <v>0.09635303360484619</v>
      </c>
      <c r="AQ55" s="97">
        <f ca="1" t="shared" si="63"/>
        <v>0.09063573165222391</v>
      </c>
      <c r="AR55" s="97">
        <f ca="1" t="shared" si="63"/>
        <v>0.0852576773640967</v>
      </c>
      <c r="AS55" s="97">
        <f ca="1" t="shared" si="63"/>
        <v>0.08019874079476305</v>
      </c>
      <c r="AT55" s="97">
        <f ca="1" t="shared" si="63"/>
        <v>0.0754399864495269</v>
      </c>
      <c r="AU55" s="97">
        <f ca="1" t="shared" si="63"/>
        <v>0.07096360240953353</v>
      </c>
      <c r="AV55" s="97">
        <f ca="1" t="shared" si="63"/>
        <v>0.06675283366212659</v>
      </c>
      <c r="AW55" s="97">
        <f ca="1" t="shared" si="63"/>
        <v>0.06279191938718308</v>
      </c>
      <c r="AX55" s="97">
        <f ca="1" t="shared" si="63"/>
        <v>0.05906603396469041</v>
      </c>
      <c r="AY55" s="97">
        <f ca="1" t="shared" si="63"/>
        <v>0.05556123148275803</v>
      </c>
      <c r="AZ55" s="97">
        <f ca="1" t="shared" si="63"/>
        <v>0.052264393538358385</v>
      </c>
      <c r="BA55" s="97">
        <f ca="1" t="shared" si="63"/>
        <v>0.049163180135416325</v>
      </c>
      <c r="BB55" s="97">
        <f ca="1" t="shared" si="63"/>
        <v>0.04624598349645965</v>
      </c>
      <c r="BC55" s="97">
        <f ca="1" t="shared" si="63"/>
        <v>0.04350188461494869</v>
      </c>
      <c r="BD55" s="97">
        <f ca="1" t="shared" si="63"/>
        <v>0.04092061238566118</v>
      </c>
      <c r="BE55" s="97">
        <f ca="1" t="shared" si="63"/>
        <v>0.03849250516015839</v>
      </c>
      <c r="BF55" s="97">
        <f ca="1" t="shared" si="63"/>
        <v>0.03620847458343529</v>
      </c>
      <c r="BG55" s="97">
        <f ca="1" t="shared" si="63"/>
        <v>0.03405997157639622</v>
      </c>
      <c r="BH55" s="97">
        <f ca="1" t="shared" si="63"/>
        <v>0.032038954336829045</v>
      </c>
      <c r="BI55" s="97">
        <f ca="1" t="shared" si="63"/>
        <v>0.030137858239106224</v>
      </c>
      <c r="BJ55" s="97">
        <f ca="1" t="shared" si="63"/>
        <v>0.02834956751994791</v>
      </c>
      <c r="BK55" s="97">
        <f ca="1" t="shared" si="63"/>
        <v>0.026667388644267515</v>
      </c>
      <c r="BL55" s="97">
        <f ca="1" t="shared" si="63"/>
        <v>0.025085025251408658</v>
      </c>
      <c r="BM55" s="97">
        <f ca="1" t="shared" si="63"/>
        <v>0.02359655458799776</v>
      </c>
      <c r="BN55" s="97">
        <f ca="1" t="shared" si="63"/>
        <v>0.022196405339200965</v>
      </c>
      <c r="BO55" s="97">
        <f ca="1" t="shared" si="63"/>
        <v>0.020879336775408215</v>
      </c>
      <c r="BP55" s="97">
        <f aca="true" ca="1" t="shared" si="64" ref="BP55:CU62">PRODUCT(OFFSET($B$18,0,$B55,1,BP$3))</f>
        <v>0.01964041913629098</v>
      </c>
      <c r="BQ55" s="97">
        <f ca="1" t="shared" si="64"/>
        <v>0.01847501517881155</v>
      </c>
      <c r="BR55" s="97">
        <f ca="1" t="shared" si="64"/>
        <v>0.017378762820118476</v>
      </c>
      <c r="BS55" s="97">
        <f ca="1" t="shared" si="64"/>
        <v>0.01634755881036091</v>
      </c>
      <c r="BT55" s="97">
        <f ca="1" t="shared" si="64"/>
        <v>0.015377543374309468</v>
      </c>
      <c r="BU55" s="97">
        <f ca="1" t="shared" si="64"/>
        <v>0.014465085764297577</v>
      </c>
      <c r="BV55" s="97">
        <f ca="1" t="shared" si="64"/>
        <v>0.013606770670408226</v>
      </c>
      <c r="BW55" s="97">
        <f ca="1" t="shared" si="64"/>
        <v>0.012799385437039758</v>
      </c>
      <c r="BX55" s="97">
        <f ca="1" t="shared" si="64"/>
        <v>0.012039908038002558</v>
      </c>
      <c r="BY55" s="97">
        <f ca="1" t="shared" si="64"/>
        <v>0.011325495765137673</v>
      </c>
      <c r="BZ55" s="97">
        <f ca="1" t="shared" si="64"/>
        <v>0.010653474588119119</v>
      </c>
      <c r="CA55" s="97">
        <f ca="1" t="shared" si="64"/>
        <v>0.010021329145613801</v>
      </c>
      <c r="CB55" s="97">
        <f ca="1" t="shared" si="64"/>
        <v>0.009426693330336194</v>
      </c>
      <c r="CC55" s="97">
        <f ca="1" t="shared" si="64"/>
        <v>0.00886734143275783</v>
      </c>
      <c r="CD55" s="97">
        <f ca="1" t="shared" si="64"/>
        <v>0.008341179810322676</v>
      </c>
      <c r="CE55" s="97">
        <f ca="1" t="shared" si="64"/>
        <v>0.00784623905098645</v>
      </c>
      <c r="CF55" s="97">
        <f ca="1" t="shared" si="64"/>
        <v>0.007380666601748176</v>
      </c>
      <c r="CG55" s="97">
        <f ca="1" t="shared" si="64"/>
        <v>0.006942719834582699</v>
      </c>
      <c r="CH55" s="97">
        <f ca="1" t="shared" si="64"/>
        <v>0.006530759523820126</v>
      </c>
      <c r="CI55" s="97">
        <f ca="1" t="shared" si="64"/>
        <v>0.00614324371055812</v>
      </c>
      <c r="CJ55" s="97">
        <f ca="1" t="shared" si="64"/>
        <v>0.005778721931141702</v>
      </c>
      <c r="CK55" s="97">
        <f ca="1" t="shared" si="64"/>
        <v>0.005435829788107858</v>
      </c>
      <c r="CL55" s="97">
        <f ca="1" t="shared" si="64"/>
        <v>0.0051132838432741265</v>
      </c>
      <c r="CM55" s="97">
        <f ca="1" t="shared" si="64"/>
        <v>0.004809876813856085</v>
      </c>
      <c r="CN55" s="97">
        <f ca="1" t="shared" si="64"/>
        <v>0.00452447305363292</v>
      </c>
      <c r="CO55" s="97">
        <f ca="1" t="shared" si="64"/>
        <v>0.004256004302247169</v>
      </c>
      <c r="CP55" s="97">
        <f ca="1" t="shared" si="64"/>
        <v>0.0040034656867283455</v>
      </c>
      <c r="CQ55" s="97">
        <f ca="1" t="shared" si="64"/>
        <v>0.0037659119602742462</v>
      </c>
      <c r="CR55" s="97">
        <f ca="1" t="shared" si="64"/>
        <v>0.003542453964211768</v>
      </c>
      <c r="CS55" s="97">
        <f ca="1" t="shared" si="64"/>
        <v>0.0033322552998944275</v>
      </c>
      <c r="CT55" s="97">
        <f ca="1" t="shared" si="64"/>
        <v>0.0031345291980795684</v>
      </c>
      <c r="CU55" s="97">
        <f ca="1" t="shared" si="64"/>
        <v>0.0029485355740673973</v>
      </c>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row>
    <row r="56" spans="2:139" ht="12.75">
      <c r="B56" s="96">
        <v>2</v>
      </c>
      <c r="C56" s="97">
        <f aca="true" ca="1" t="shared" si="65" ref="C56:R78">PRODUCT(OFFSET($B$18,0,$B56,1,C$3))</f>
        <v>0.9577112998440845</v>
      </c>
      <c r="D56" s="97">
        <f ca="1" t="shared" si="63"/>
        <v>0.9139513110700507</v>
      </c>
      <c r="E56" s="97">
        <f ca="1" t="shared" si="63"/>
        <v>0.8680983559108401</v>
      </c>
      <c r="F56" s="97">
        <f ca="1" t="shared" si="63"/>
        <v>0.8222310206546415</v>
      </c>
      <c r="G56" s="97">
        <f ca="1" t="shared" si="63"/>
        <v>0.7776675588616344</v>
      </c>
      <c r="H56" s="97">
        <f ca="1" t="shared" si="63"/>
        <v>0.7344634791633307</v>
      </c>
      <c r="I56" s="97">
        <f ca="1" t="shared" si="63"/>
        <v>0.6933610368961282</v>
      </c>
      <c r="J56" s="97">
        <f ca="1" t="shared" si="63"/>
        <v>0.6545587917228005</v>
      </c>
      <c r="K56" s="97">
        <f ca="1" t="shared" si="63"/>
        <v>0.6179280187701085</v>
      </c>
      <c r="L56" s="97">
        <f ca="1" t="shared" si="63"/>
        <v>0.5833471969357569</v>
      </c>
      <c r="M56" s="97">
        <f ca="1" t="shared" si="63"/>
        <v>0.5507016057470705</v>
      </c>
      <c r="N56" s="97">
        <f ca="1" t="shared" si="63"/>
        <v>0.5198829447804835</v>
      </c>
      <c r="O56" s="97">
        <f ca="1" t="shared" si="63"/>
        <v>0.49078897437927976</v>
      </c>
      <c r="P56" s="97">
        <f ca="1" t="shared" si="63"/>
        <v>0.46332317647768273</v>
      </c>
      <c r="Q56" s="97">
        <f ca="1" t="shared" si="63"/>
        <v>0.43676770029947465</v>
      </c>
      <c r="R56" s="97">
        <f ca="1" t="shared" si="63"/>
        <v>0.41114513545774783</v>
      </c>
      <c r="S56" s="97">
        <f ca="1" t="shared" si="63"/>
        <v>0.3867490080311433</v>
      </c>
      <c r="T56" s="97">
        <f ca="1" t="shared" si="63"/>
        <v>0.3638004741234369</v>
      </c>
      <c r="U56" s="97">
        <f ca="1" t="shared" si="63"/>
        <v>0.342213637847986</v>
      </c>
      <c r="V56" s="97">
        <f ca="1" t="shared" si="63"/>
        <v>0.3219077001241543</v>
      </c>
      <c r="W56" s="97">
        <f ca="1" t="shared" si="63"/>
        <v>0.30280665624802866</v>
      </c>
      <c r="X56" s="97">
        <f ca="1" t="shared" si="63"/>
        <v>0.2848390114083876</v>
      </c>
      <c r="Y56" s="97">
        <f ca="1" t="shared" si="63"/>
        <v>0.2679375130831053</v>
      </c>
      <c r="Z56" s="97">
        <f ca="1" t="shared" si="63"/>
        <v>0.25203889931435575</v>
      </c>
      <c r="AA56" s="97">
        <f ca="1" t="shared" si="63"/>
        <v>0.2370836619204159</v>
      </c>
      <c r="AB56" s="97">
        <f ca="1" t="shared" si="63"/>
        <v>0.22301582375777546</v>
      </c>
      <c r="AC56" s="97">
        <f ca="1" t="shared" si="63"/>
        <v>0.209782729199849</v>
      </c>
      <c r="AD56" s="97">
        <f ca="1" t="shared" si="63"/>
        <v>0.19733484704805754</v>
      </c>
      <c r="AE56" s="97">
        <f ca="1" t="shared" si="63"/>
        <v>0.18562558513757907</v>
      </c>
      <c r="AF56" s="97">
        <f ca="1" t="shared" si="63"/>
        <v>0.17461111594384154</v>
      </c>
      <c r="AG56" s="97">
        <f ca="1" t="shared" si="63"/>
        <v>0.16425021253700714</v>
      </c>
      <c r="AH56" s="97">
        <f ca="1" t="shared" si="63"/>
        <v>0.15450409427042852</v>
      </c>
      <c r="AI56" s="97">
        <f ca="1" t="shared" si="63"/>
        <v>0.14533628162549247</v>
      </c>
      <c r="AJ56" s="97">
        <f ca="1" t="shared" si="63"/>
        <v>0.13671245966953802</v>
      </c>
      <c r="AK56" s="97">
        <f ca="1" t="shared" si="63"/>
        <v>0.12860034961577493</v>
      </c>
      <c r="AL56" s="97">
        <f ca="1" t="shared" si="63"/>
        <v>0.12096958800445398</v>
      </c>
      <c r="AM56" s="97">
        <f ca="1" t="shared" si="63"/>
        <v>0.11379161305306655</v>
      </c>
      <c r="AN56" s="97">
        <f ca="1" t="shared" si="63"/>
        <v>0.1070395577501849</v>
      </c>
      <c r="AO56" s="97">
        <f ca="1" t="shared" si="63"/>
        <v>0.10068814929279536</v>
      </c>
      <c r="AP56" s="97">
        <f ca="1" t="shared" si="63"/>
        <v>0.0947136144907207</v>
      </c>
      <c r="AQ56" s="97">
        <f ca="1" t="shared" si="63"/>
        <v>0.08909359078406207</v>
      </c>
      <c r="AR56" s="97">
        <f ca="1" t="shared" si="63"/>
        <v>0.08380704254060097</v>
      </c>
      <c r="AS56" s="97">
        <f ca="1" t="shared" si="63"/>
        <v>0.07883418231986394</v>
      </c>
      <c r="AT56" s="97">
        <f ca="1" t="shared" si="63"/>
        <v>0.0741563968091432</v>
      </c>
      <c r="AU56" s="97">
        <f ca="1" t="shared" si="63"/>
        <v>0.06975617715425292</v>
      </c>
      <c r="AV56" s="97">
        <f ca="1" t="shared" si="63"/>
        <v>0.06561705342425116</v>
      </c>
      <c r="AW56" s="97">
        <f ca="1" t="shared" si="63"/>
        <v>0.0617235329648297</v>
      </c>
      <c r="AX56" s="97">
        <f ca="1" t="shared" si="63"/>
        <v>0.058061042409630226</v>
      </c>
      <c r="AY56" s="97">
        <f ca="1" t="shared" si="63"/>
        <v>0.054615873132436155</v>
      </c>
      <c r="AZ56" s="97">
        <f ca="1" t="shared" si="63"/>
        <v>0.05137512993606893</v>
      </c>
      <c r="BA56" s="97">
        <f ca="1" t="shared" si="63"/>
        <v>0.04832668278593232</v>
      </c>
      <c r="BB56" s="97">
        <f ca="1" t="shared" si="63"/>
        <v>0.04545912140754442</v>
      </c>
      <c r="BC56" s="97">
        <f ca="1" t="shared" si="63"/>
        <v>0.04276171257811681</v>
      </c>
      <c r="BD56" s="97">
        <f ca="1" t="shared" si="63"/>
        <v>0.0402243599523242</v>
      </c>
      <c r="BE56" s="97">
        <f ca="1" t="shared" si="63"/>
        <v>0.03783756627189318</v>
      </c>
      <c r="BF56" s="97">
        <f ca="1" t="shared" si="63"/>
        <v>0.035592397817561405</v>
      </c>
      <c r="BG56" s="97">
        <f ca="1" t="shared" si="63"/>
        <v>0.03348045097035163</v>
      </c>
      <c r="BH56" s="97">
        <f ca="1" t="shared" si="63"/>
        <v>0.031493820757000066</v>
      </c>
      <c r="BI56" s="97">
        <f ca="1" t="shared" si="63"/>
        <v>0.029625071261805382</v>
      </c>
      <c r="BJ56" s="97">
        <f ca="1" t="shared" si="63"/>
        <v>0.02786720779415038</v>
      </c>
      <c r="BK56" s="97">
        <f ca="1" t="shared" si="63"/>
        <v>0.026213650707520016</v>
      </c>
      <c r="BL56" s="97">
        <f ca="1" t="shared" si="63"/>
        <v>0.024658210772020937</v>
      </c>
      <c r="BM56" s="97">
        <f ca="1" t="shared" si="63"/>
        <v>0.023195066008222277</v>
      </c>
      <c r="BN56" s="97">
        <f ca="1" t="shared" si="63"/>
        <v>0.021818739895607366</v>
      </c>
      <c r="BO56" s="97">
        <f ca="1" t="shared" si="63"/>
        <v>0.02052408087407097</v>
      </c>
      <c r="BP56" s="97">
        <f ca="1" t="shared" si="64"/>
        <v>0.019306243061736623</v>
      </c>
      <c r="BQ56" s="97">
        <f ca="1" t="shared" si="64"/>
        <v>0.018160668116921234</v>
      </c>
      <c r="BR56" s="97">
        <f ca="1" t="shared" si="64"/>
        <v>0.01708306817635666</v>
      </c>
      <c r="BS56" s="97">
        <f ca="1" t="shared" si="64"/>
        <v>0.01606940980580639</v>
      </c>
      <c r="BT56" s="97">
        <f ca="1" t="shared" si="64"/>
        <v>0.015115898903004845</v>
      </c>
      <c r="BU56" s="97">
        <f ca="1" t="shared" si="64"/>
        <v>0.014218966496411226</v>
      </c>
      <c r="BV56" s="97">
        <f ca="1" t="shared" si="64"/>
        <v>0.013375255386623045</v>
      </c>
      <c r="BW56" s="97">
        <f ca="1" t="shared" si="64"/>
        <v>0.012581607580448363</v>
      </c>
      <c r="BX56" s="97">
        <f ca="1" t="shared" si="64"/>
        <v>0.011835052470602743</v>
      </c>
      <c r="BY56" s="97">
        <f ca="1" t="shared" si="64"/>
        <v>0.01113279571678777</v>
      </c>
      <c r="BZ56" s="97">
        <f ca="1" t="shared" si="64"/>
        <v>0.010472208786533254</v>
      </c>
      <c r="CA56" s="97">
        <f ca="1" t="shared" si="64"/>
        <v>0.009850819116654677</v>
      </c>
      <c r="CB56" s="97">
        <f ca="1" t="shared" si="64"/>
        <v>0.009266300858500469</v>
      </c>
      <c r="CC56" s="97">
        <f ca="1" t="shared" si="64"/>
        <v>0.008716466172348713</v>
      </c>
      <c r="CD56" s="97">
        <f ca="1" t="shared" si="64"/>
        <v>0.008199257038368431</v>
      </c>
      <c r="CE56" s="97">
        <f ca="1" t="shared" si="64"/>
        <v>0.007712737553494028</v>
      </c>
      <c r="CF56" s="97">
        <f ca="1" t="shared" si="64"/>
        <v>0.007255086685380243</v>
      </c>
      <c r="CG56" s="97">
        <f ca="1" t="shared" si="64"/>
        <v>0.00682459145631584</v>
      </c>
      <c r="CH56" s="97">
        <f ca="1" t="shared" si="64"/>
        <v>0.00641964053158355</v>
      </c>
      <c r="CI56" s="97">
        <f ca="1" t="shared" si="64"/>
        <v>0.006038718188267628</v>
      </c>
      <c r="CJ56" s="97">
        <f ca="1" t="shared" si="64"/>
        <v>0.005680398641934406</v>
      </c>
      <c r="CK56" s="97">
        <f ca="1" t="shared" si="64"/>
        <v>0.005343340709950716</v>
      </c>
      <c r="CL56" s="97">
        <f ca="1" t="shared" si="64"/>
        <v>0.005026282791465097</v>
      </c>
      <c r="CM56" s="97">
        <f ca="1" t="shared" si="64"/>
        <v>0.004728038145261972</v>
      </c>
      <c r="CN56" s="97">
        <f ca="1" t="shared" si="64"/>
        <v>0.004447490447813873</v>
      </c>
      <c r="CO56" s="97">
        <f ca="1" t="shared" si="64"/>
        <v>0.004183589614905626</v>
      </c>
      <c r="CP56" s="97">
        <f ca="1" t="shared" si="64"/>
        <v>0.003935347871190904</v>
      </c>
      <c r="CQ56" s="97">
        <f ca="1" t="shared" si="64"/>
        <v>0.0037018360529695827</v>
      </c>
      <c r="CR56" s="97">
        <f ca="1" t="shared" si="64"/>
        <v>0.0034821801303472765</v>
      </c>
      <c r="CS56" s="97">
        <f ca="1" t="shared" si="64"/>
        <v>0.0032755579357595633</v>
      </c>
      <c r="CT56" s="97">
        <f ca="1" t="shared" si="64"/>
        <v>0.0030811960866158365</v>
      </c>
      <c r="CU56" s="97">
        <f ca="1" t="shared" si="64"/>
        <v>0.002898367090544302</v>
      </c>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row>
    <row r="57" spans="2:139" ht="12.75">
      <c r="B57" s="96">
        <v>3</v>
      </c>
      <c r="C57" s="97">
        <f ca="1" t="shared" si="65"/>
        <v>0.9543077451616598</v>
      </c>
      <c r="D57" s="97">
        <f ca="1" t="shared" si="63"/>
        <v>0.906430106914439</v>
      </c>
      <c r="E57" s="97">
        <f ca="1" t="shared" si="63"/>
        <v>0.8585374536026679</v>
      </c>
      <c r="F57" s="97">
        <f ca="1" t="shared" si="63"/>
        <v>0.8120062475907287</v>
      </c>
      <c r="G57" s="97">
        <f ca="1" t="shared" si="63"/>
        <v>0.7668944485492667</v>
      </c>
      <c r="H57" s="97">
        <f ca="1" t="shared" si="63"/>
        <v>0.7239770868413137</v>
      </c>
      <c r="I57" s="97">
        <f ca="1" t="shared" si="63"/>
        <v>0.6834614897301127</v>
      </c>
      <c r="J57" s="97">
        <f ca="1" t="shared" si="63"/>
        <v>0.6452132483669216</v>
      </c>
      <c r="K57" s="97">
        <f ca="1" t="shared" si="63"/>
        <v>0.6091054757636524</v>
      </c>
      <c r="L57" s="97">
        <f ca="1" t="shared" si="63"/>
        <v>0.5750183858504384</v>
      </c>
      <c r="M57" s="97">
        <f ca="1" t="shared" si="63"/>
        <v>0.5428388960902107</v>
      </c>
      <c r="N57" s="97">
        <f ca="1" t="shared" si="63"/>
        <v>0.5124602523319715</v>
      </c>
      <c r="O57" s="97">
        <f ca="1" t="shared" si="63"/>
        <v>0.4837816746582315</v>
      </c>
      <c r="P57" s="97">
        <f ca="1" t="shared" si="63"/>
        <v>0.4560536148738985</v>
      </c>
      <c r="Q57" s="97">
        <f ca="1" t="shared" si="63"/>
        <v>0.42929966005902037</v>
      </c>
      <c r="R57" s="97">
        <f ca="1" t="shared" si="63"/>
        <v>0.4038262972297667</v>
      </c>
      <c r="S57" s="97">
        <f ca="1" t="shared" si="63"/>
        <v>0.3798644478588316</v>
      </c>
      <c r="T57" s="97">
        <f ca="1" t="shared" si="63"/>
        <v>0.3573244232408018</v>
      </c>
      <c r="U57" s="97">
        <f ca="1" t="shared" si="63"/>
        <v>0.33612185653083665</v>
      </c>
      <c r="V57" s="97">
        <f ca="1" t="shared" si="63"/>
        <v>0.3161773869613168</v>
      </c>
      <c r="W57" s="97">
        <f ca="1" t="shared" si="63"/>
        <v>0.29741636279613654</v>
      </c>
      <c r="X57" s="97">
        <f ca="1" t="shared" si="63"/>
        <v>0.27976856191080307</v>
      </c>
      <c r="Y57" s="97">
        <f ca="1" t="shared" si="63"/>
        <v>0.2631679289524806</v>
      </c>
      <c r="Z57" s="97">
        <f ca="1" t="shared" si="63"/>
        <v>0.24755232809617395</v>
      </c>
      <c r="AA57" s="97">
        <f ca="1" t="shared" si="63"/>
        <v>0.23286331047162392</v>
      </c>
      <c r="AB57" s="97">
        <f ca="1" t="shared" si="63"/>
        <v>0.21904589539039765</v>
      </c>
      <c r="AC57" s="97">
        <f ca="1" t="shared" si="63"/>
        <v>0.20604836455431166</v>
      </c>
      <c r="AD57" s="97">
        <f ca="1" t="shared" si="63"/>
        <v>0.1938220684749141</v>
      </c>
      <c r="AE57" s="97">
        <f ca="1" t="shared" si="63"/>
        <v>0.1823212443794579</v>
      </c>
      <c r="AF57" s="97">
        <f ca="1" t="shared" si="63"/>
        <v>0.17150284492179133</v>
      </c>
      <c r="AG57" s="97">
        <f ca="1" t="shared" si="63"/>
        <v>0.16132637705703365</v>
      </c>
      <c r="AH57" s="97">
        <f ca="1" t="shared" si="63"/>
        <v>0.15175375047694778</v>
      </c>
      <c r="AI57" s="97">
        <f ca="1" t="shared" si="63"/>
        <v>0.1427491350387062</v>
      </c>
      <c r="AJ57" s="97">
        <f ca="1" t="shared" si="63"/>
        <v>0.13427882665340915</v>
      </c>
      <c r="AK57" s="97">
        <f ca="1" t="shared" si="63"/>
        <v>0.12631112113237872</v>
      </c>
      <c r="AL57" s="97">
        <f ca="1" t="shared" si="63"/>
        <v>0.11881619551903781</v>
      </c>
      <c r="AM57" s="97">
        <f ca="1" t="shared" si="63"/>
        <v>0.1117659964622021</v>
      </c>
      <c r="AN57" s="97">
        <f ca="1" t="shared" si="63"/>
        <v>0.10513413521296808</v>
      </c>
      <c r="AO57" s="97">
        <f ca="1" t="shared" si="63"/>
        <v>0.09889578885217301</v>
      </c>
      <c r="AP57" s="97">
        <f ca="1" t="shared" si="63"/>
        <v>0.09302760737872316</v>
      </c>
      <c r="AQ57" s="97">
        <f ca="1" t="shared" si="63"/>
        <v>0.08750762631102378</v>
      </c>
      <c r="AR57" s="97">
        <f ca="1" t="shared" si="63"/>
        <v>0.0823151844743799</v>
      </c>
      <c r="AS57" s="97">
        <f ca="1" t="shared" si="63"/>
        <v>0.07743084666664776</v>
      </c>
      <c r="AT57" s="97">
        <f ca="1" t="shared" si="63"/>
        <v>0.07283633091267615</v>
      </c>
      <c r="AU57" s="97">
        <f ca="1" t="shared" si="63"/>
        <v>0.06851444003525242</v>
      </c>
      <c r="AV57" s="97">
        <f ca="1" t="shared" si="63"/>
        <v>0.06444899728642475</v>
      </c>
      <c r="AW57" s="97">
        <f ca="1" t="shared" si="63"/>
        <v>0.06062478579826989</v>
      </c>
      <c r="AX57" s="97">
        <f ca="1" t="shared" si="63"/>
        <v>0.057027491626472034</v>
      </c>
      <c r="AY57" s="97">
        <f ca="1" t="shared" si="63"/>
        <v>0.053643650173526014</v>
      </c>
      <c r="AZ57" s="97">
        <f ca="1" t="shared" si="63"/>
        <v>0.05046059579102797</v>
      </c>
      <c r="BA57" s="97">
        <f ca="1" t="shared" si="63"/>
        <v>0.04746641437241597</v>
      </c>
      <c r="BB57" s="97">
        <f ca="1" t="shared" si="63"/>
        <v>0.04464989875871616</v>
      </c>
      <c r="BC57" s="97">
        <f ca="1" t="shared" si="63"/>
        <v>0.042000506790379054</v>
      </c>
      <c r="BD57" s="97">
        <f ca="1" t="shared" si="63"/>
        <v>0.03950832184819492</v>
      </c>
      <c r="BE57" s="97">
        <f ca="1" t="shared" si="63"/>
        <v>0.03716401573559368</v>
      </c>
      <c r="BF57" s="97">
        <f ca="1" t="shared" si="63"/>
        <v>0.0349588137633985</v>
      </c>
      <c r="BG57" s="97">
        <f ca="1" t="shared" si="63"/>
        <v>0.03288446190634619</v>
      </c>
      <c r="BH57" s="97">
        <f ca="1" t="shared" si="63"/>
        <v>0.03093319590844169</v>
      </c>
      <c r="BI57" s="97">
        <f ca="1" t="shared" si="63"/>
        <v>0.02909771222150891</v>
      </c>
      <c r="BJ57" s="97">
        <f ca="1" t="shared" si="63"/>
        <v>0.027371140668161296</v>
      </c>
      <c r="BK57" s="97">
        <f ca="1" t="shared" si="63"/>
        <v>0.025747018726870317</v>
      </c>
      <c r="BL57" s="97">
        <f ca="1" t="shared" si="63"/>
        <v>0.02421926734288136</v>
      </c>
      <c r="BM57" s="97">
        <f ca="1" t="shared" si="63"/>
        <v>0.022782168174437824</v>
      </c>
      <c r="BN57" s="97">
        <f ca="1" t="shared" si="63"/>
        <v>0.021430342189146464</v>
      </c>
      <c r="BO57" s="97">
        <f ca="1" t="shared" si="63"/>
        <v>0.02015872953037068</v>
      </c>
      <c r="BP57" s="97">
        <f ca="1" t="shared" si="64"/>
        <v>0.01896257057829202</v>
      </c>
      <c r="BQ57" s="97">
        <f ca="1" t="shared" si="64"/>
        <v>0.017837388134751872</v>
      </c>
      <c r="BR57" s="97">
        <f ca="1" t="shared" si="64"/>
        <v>0.016778970665191587</v>
      </c>
      <c r="BS57" s="97">
        <f ca="1" t="shared" si="64"/>
        <v>0.015783356534965935</v>
      </c>
      <c r="BT57" s="97">
        <f ca="1" t="shared" si="64"/>
        <v>0.014846819181026767</v>
      </c>
      <c r="BU57" s="97">
        <f ca="1" t="shared" si="64"/>
        <v>0.01396585316347478</v>
      </c>
      <c r="BV57" s="97">
        <f ca="1" t="shared" si="64"/>
        <v>0.013137161044770647</v>
      </c>
      <c r="BW57" s="97">
        <f ca="1" t="shared" si="64"/>
        <v>0.012357641047494683</v>
      </c>
      <c r="BX57" s="97">
        <f ca="1" t="shared" si="64"/>
        <v>0.011624375444458256</v>
      </c>
      <c r="BY57" s="97">
        <f ca="1" t="shared" si="64"/>
        <v>0.01093461963771142</v>
      </c>
      <c r="BZ57" s="97">
        <f ca="1" t="shared" si="64"/>
        <v>0.010285791885569684</v>
      </c>
      <c r="CA57" s="97">
        <f ca="1" t="shared" si="64"/>
        <v>0.009675463639208418</v>
      </c>
      <c r="CB57" s="97">
        <f ca="1" t="shared" si="64"/>
        <v>0.009101350452654944</v>
      </c>
      <c r="CC57" s="97">
        <f ca="1" t="shared" si="64"/>
        <v>0.00856130343215463</v>
      </c>
      <c r="CD57" s="97">
        <f ca="1" t="shared" si="64"/>
        <v>0.008053301192906114</v>
      </c>
      <c r="CE57" s="97">
        <f ca="1" t="shared" si="64"/>
        <v>0.007575442293059896</v>
      </c>
      <c r="CF57" s="97">
        <f ca="1" t="shared" si="64"/>
        <v>0.007125938116660925</v>
      </c>
      <c r="CG57" s="97">
        <f ca="1" t="shared" si="64"/>
        <v>0.006703106178896156</v>
      </c>
      <c r="CH57" s="97">
        <f ca="1" t="shared" si="64"/>
        <v>0.006305363828588776</v>
      </c>
      <c r="CI57" s="97">
        <f ca="1" t="shared" si="64"/>
        <v>0.0059312223243676646</v>
      </c>
      <c r="CJ57" s="97">
        <f ca="1" t="shared" si="64"/>
        <v>0.0055792812623393015</v>
      </c>
      <c r="CK57" s="97">
        <f ca="1" t="shared" si="64"/>
        <v>0.005248223334405032</v>
      </c>
      <c r="CL57" s="97">
        <f ca="1" t="shared" si="64"/>
        <v>0.004936809397604162</v>
      </c>
      <c r="CM57" s="97">
        <f ca="1" t="shared" si="64"/>
        <v>0.004643873836027545</v>
      </c>
      <c r="CN57" s="97">
        <f ca="1" t="shared" si="64"/>
        <v>0.004368320197941401</v>
      </c>
      <c r="CO57" s="97">
        <f ca="1" t="shared" si="64"/>
        <v>0.004109117091791212</v>
      </c>
      <c r="CP57" s="97">
        <f ca="1" t="shared" si="64"/>
        <v>0.0038652943257245095</v>
      </c>
      <c r="CQ57" s="97">
        <f ca="1" t="shared" si="64"/>
        <v>0.003635939276182893</v>
      </c>
      <c r="CR57" s="97">
        <f ca="1" t="shared" si="64"/>
        <v>0.0034201934719709647</v>
      </c>
      <c r="CS57" s="97">
        <f ca="1" t="shared" si="64"/>
        <v>0.0032172493810164473</v>
      </c>
      <c r="CT57" s="97">
        <f ca="1" t="shared" si="64"/>
        <v>0.003026347387794378</v>
      </c>
      <c r="CU57" s="97">
        <f ca="1" t="shared" si="64"/>
        <v>0.0028467729501019477</v>
      </c>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row>
    <row r="58" spans="2:139" ht="12.75">
      <c r="B58" s="96">
        <v>4</v>
      </c>
      <c r="C58" s="97">
        <f ca="1" t="shared" si="65"/>
        <v>0.9498299804335023</v>
      </c>
      <c r="D58" s="97">
        <f ca="1" t="shared" si="63"/>
        <v>0.8996442268811635</v>
      </c>
      <c r="E58" s="97">
        <f ca="1" t="shared" si="63"/>
        <v>0.8508851067253728</v>
      </c>
      <c r="F58" s="97">
        <f ca="1" t="shared" si="63"/>
        <v>0.8036133547458055</v>
      </c>
      <c r="G58" s="97">
        <f ca="1" t="shared" si="63"/>
        <v>0.7586411097592757</v>
      </c>
      <c r="H58" s="97">
        <f ca="1" t="shared" si="63"/>
        <v>0.7161856258583903</v>
      </c>
      <c r="I58" s="97">
        <f ca="1" t="shared" si="63"/>
        <v>0.6761060586987296</v>
      </c>
      <c r="J58" s="97">
        <f ca="1" t="shared" si="63"/>
        <v>0.6382694459432158</v>
      </c>
      <c r="K58" s="97">
        <f ca="1" t="shared" si="63"/>
        <v>0.6025502661649571</v>
      </c>
      <c r="L58" s="97">
        <f ca="1" t="shared" si="63"/>
        <v>0.5688300224350098</v>
      </c>
      <c r="M58" s="97">
        <f ca="1" t="shared" si="63"/>
        <v>0.5369968492136261</v>
      </c>
      <c r="N58" s="97">
        <f ca="1" t="shared" si="63"/>
        <v>0.5069451412408675</v>
      </c>
      <c r="O58" s="97">
        <f ca="1" t="shared" si="63"/>
        <v>0.4778894619540606</v>
      </c>
      <c r="P58" s="97">
        <f ca="1" t="shared" si="63"/>
        <v>0.4498545277826461</v>
      </c>
      <c r="Q58" s="97">
        <f ca="1" t="shared" si="63"/>
        <v>0.4231615003411278</v>
      </c>
      <c r="R58" s="97">
        <f ca="1" t="shared" si="63"/>
        <v>0.3980523576223124</v>
      </c>
      <c r="S58" s="97">
        <f ca="1" t="shared" si="63"/>
        <v>0.3744331166255714</v>
      </c>
      <c r="T58" s="97">
        <f ca="1" t="shared" si="63"/>
        <v>0.3522153710215331</v>
      </c>
      <c r="U58" s="97">
        <f ca="1" t="shared" si="63"/>
        <v>0.33131596024902465</v>
      </c>
      <c r="V58" s="97">
        <f ca="1" t="shared" si="63"/>
        <v>0.31165665824681554</v>
      </c>
      <c r="W58" s="97">
        <f ca="1" t="shared" si="63"/>
        <v>0.29316388065509236</v>
      </c>
      <c r="X58" s="97">
        <f ca="1" t="shared" si="63"/>
        <v>0.2757684093907254</v>
      </c>
      <c r="Y58" s="97">
        <f ca="1" t="shared" si="63"/>
        <v>0.2594051335654188</v>
      </c>
      <c r="Z58" s="97">
        <f ca="1" t="shared" si="63"/>
        <v>0.2440128057770053</v>
      </c>
      <c r="AA58" s="97">
        <f ca="1" t="shared" si="63"/>
        <v>0.2295338128616899</v>
      </c>
      <c r="AB58" s="97">
        <f ca="1" t="shared" si="63"/>
        <v>0.21591396024917212</v>
      </c>
      <c r="AC58" s="97">
        <f ca="1" t="shared" si="63"/>
        <v>0.203102269113493</v>
      </c>
      <c r="AD58" s="97">
        <f ca="1" t="shared" si="63"/>
        <v>0.19105078556034635</v>
      </c>
      <c r="AE58" s="97">
        <f ca="1" t="shared" si="63"/>
        <v>0.1797144011366467</v>
      </c>
      <c r="AF58" s="97">
        <f ca="1" t="shared" si="63"/>
        <v>0.16905068399052442</v>
      </c>
      <c r="AG58" s="97">
        <f ca="1" t="shared" si="63"/>
        <v>0.15901972004978404</v>
      </c>
      <c r="AH58" s="97">
        <f ca="1" t="shared" si="63"/>
        <v>0.14958396362435944</v>
      </c>
      <c r="AI58" s="97">
        <f ca="1" t="shared" si="63"/>
        <v>0.14070809687357438</v>
      </c>
      <c r="AJ58" s="97">
        <f ca="1" t="shared" si="63"/>
        <v>0.132358897612197</v>
      </c>
      <c r="AK58" s="97">
        <f ca="1" t="shared" si="63"/>
        <v>0.12450511496048933</v>
      </c>
      <c r="AL58" s="97">
        <f ca="1" t="shared" si="63"/>
        <v>0.11711735237281233</v>
      </c>
      <c r="AM58" s="97">
        <f ca="1" t="shared" si="63"/>
        <v>0.11016795760696499</v>
      </c>
      <c r="AN58" s="97">
        <f ca="1" t="shared" si="63"/>
        <v>0.10363091922241505</v>
      </c>
      <c r="AO58" s="97">
        <f ca="1" t="shared" si="63"/>
        <v>0.09748176922001642</v>
      </c>
      <c r="AP58" s="97">
        <f ca="1" t="shared" si="63"/>
        <v>0.09169749145879559</v>
      </c>
      <c r="AQ58" s="97">
        <f ca="1" t="shared" si="63"/>
        <v>0.0862564355070132</v>
      </c>
      <c r="AR58" s="97">
        <f ca="1" t="shared" si="63"/>
        <v>0.08113823560504685</v>
      </c>
      <c r="AS58" s="97">
        <f ca="1" t="shared" si="63"/>
        <v>0.07632373443677508</v>
      </c>
      <c r="AT58" s="97">
        <f ca="1" t="shared" si="63"/>
        <v>0.07179491142414031</v>
      </c>
      <c r="AU58" s="97">
        <f ca="1" t="shared" si="63"/>
        <v>0.06753481527649877</v>
      </c>
      <c r="AV58" s="97">
        <f ca="1" t="shared" si="63"/>
        <v>0.06352750054229105</v>
      </c>
      <c r="AW58" s="97">
        <f ca="1" t="shared" si="63"/>
        <v>0.05975796792554751</v>
      </c>
      <c r="AX58" s="97">
        <f ca="1" t="shared" si="63"/>
        <v>0.056212108143834434</v>
      </c>
      <c r="AY58" s="97">
        <f ca="1" t="shared" si="63"/>
        <v>0.05287664911750239</v>
      </c>
      <c r="AZ58" s="97">
        <f ca="1" t="shared" si="63"/>
        <v>0.049739106292567246</v>
      </c>
      <c r="BA58" s="97">
        <f ca="1" t="shared" si="63"/>
        <v>0.04678773591128348</v>
      </c>
      <c r="BB58" s="97">
        <f ca="1" t="shared" si="63"/>
        <v>0.044011491055502394</v>
      </c>
      <c r="BC58" s="97">
        <f ca="1" t="shared" si="63"/>
        <v>0.04139998029828648</v>
      </c>
      <c r="BD58" s="97">
        <f ca="1" t="shared" si="63"/>
        <v>0.038943428809013886</v>
      </c>
      <c r="BE58" s="97">
        <f ca="1" t="shared" si="63"/>
        <v>0.03663264176639001</v>
      </c>
      <c r="BF58" s="97">
        <f ca="1" t="shared" si="63"/>
        <v>0.03445896994242203</v>
      </c>
      <c r="BG58" s="97">
        <f ca="1" t="shared" si="63"/>
        <v>0.03241427732853786</v>
      </c>
      <c r="BH58" s="97">
        <f ca="1" t="shared" si="63"/>
        <v>0.03049091068267474</v>
      </c>
      <c r="BI58" s="97">
        <f ca="1" t="shared" si="63"/>
        <v>0.02868167088335284</v>
      </c>
      <c r="BJ58" s="97">
        <f ca="1" t="shared" si="63"/>
        <v>0.02697978598351285</v>
      </c>
      <c r="BK58" s="97">
        <f ca="1" t="shared" si="63"/>
        <v>0.025378885863258503</v>
      </c>
      <c r="BL58" s="97">
        <f ca="1" t="shared" si="63"/>
        <v>0.02387297838662989</v>
      </c>
      <c r="BM58" s="97">
        <f ca="1" t="shared" si="63"/>
        <v>0.022456426973162785</v>
      </c>
      <c r="BN58" s="97">
        <f ca="1" t="shared" si="63"/>
        <v>0.02112392950028482</v>
      </c>
      <c r="BO58" s="97">
        <f aca="true" ca="1" t="shared" si="66" ref="D58:BO62">PRODUCT(OFFSET($B$18,0,$B58,1,BO$3))</f>
        <v>0.019870498457580633</v>
      </c>
      <c r="BP58" s="97">
        <f ca="1" t="shared" si="64"/>
        <v>0.018691442278643784</v>
      </c>
      <c r="BQ58" s="97">
        <f ca="1" t="shared" si="64"/>
        <v>0.017582347780640953</v>
      </c>
      <c r="BR58" s="97">
        <f ca="1" t="shared" si="64"/>
        <v>0.016539063645860098</v>
      </c>
      <c r="BS58" s="97">
        <f ca="1" t="shared" si="64"/>
        <v>0.015557684883414323</v>
      </c>
      <c r="BT58" s="97">
        <f ca="1" t="shared" si="64"/>
        <v>0.014634538212941946</v>
      </c>
      <c r="BU58" s="97">
        <f ca="1" t="shared" si="64"/>
        <v>0.013766168315594261</v>
      </c>
      <c r="BV58" s="97">
        <f ca="1" t="shared" si="64"/>
        <v>0.012949324900848724</v>
      </c>
      <c r="BW58" s="97">
        <f ca="1" t="shared" si="64"/>
        <v>0.012180950540738913</v>
      </c>
      <c r="BX58" s="97">
        <f ca="1" t="shared" si="64"/>
        <v>0.011458169225965039</v>
      </c>
      <c r="BY58" s="97">
        <f ca="1" t="shared" si="64"/>
        <v>0.010778275601050758</v>
      </c>
      <c r="BZ58" s="97">
        <f ca="1" t="shared" si="64"/>
        <v>0.010138724838253715</v>
      </c>
      <c r="CA58" s="97">
        <f ca="1" t="shared" si="64"/>
        <v>0.009537123112328062</v>
      </c>
      <c r="CB58" s="97">
        <f ca="1" t="shared" si="64"/>
        <v>0.008971218640486193</v>
      </c>
      <c r="CC58" s="97">
        <f ca="1" t="shared" si="64"/>
        <v>0.008438893254022457</v>
      </c>
      <c r="CD58" s="97">
        <f ca="1" t="shared" si="64"/>
        <v>0.007938154470051603</v>
      </c>
      <c r="CE58" s="97">
        <f ca="1" t="shared" si="64"/>
        <v>0.007467128033686649</v>
      </c>
      <c r="CF58" s="97">
        <f ca="1" t="shared" si="64"/>
        <v>0.007024050902741703</v>
      </c>
      <c r="CG58" s="97">
        <f ca="1" t="shared" si="64"/>
        <v>0.006607264648701606</v>
      </c>
      <c r="CH58" s="97">
        <f ca="1" t="shared" si="64"/>
        <v>0.0062152092492583876</v>
      </c>
      <c r="CI58" s="97">
        <f ca="1" t="shared" si="64"/>
        <v>0.005846417249180107</v>
      </c>
      <c r="CJ58" s="97">
        <f ca="1" t="shared" si="64"/>
        <v>0.005499508267656344</v>
      </c>
      <c r="CK58" s="97">
        <f ca="1" t="shared" si="64"/>
        <v>0.005173183831561449</v>
      </c>
      <c r="CL58" s="97">
        <f ca="1" t="shared" si="64"/>
        <v>0.004866222515296543</v>
      </c>
      <c r="CM58" s="97">
        <f ca="1" t="shared" si="64"/>
        <v>0.004577475369018836</v>
      </c>
      <c r="CN58" s="97">
        <f ca="1" t="shared" si="64"/>
        <v>0.004305861618146175</v>
      </c>
      <c r="CO58" s="97">
        <f ca="1" t="shared" si="64"/>
        <v>0.0040503646180402</v>
      </c>
      <c r="CP58" s="97">
        <f ca="1" t="shared" si="64"/>
        <v>0.00381002804872653</v>
      </c>
      <c r="CQ58" s="97">
        <f ca="1" t="shared" si="64"/>
        <v>0.0035839523354089346</v>
      </c>
      <c r="CR58" s="97">
        <f ca="1" t="shared" si="64"/>
        <v>0.003371291281379515</v>
      </c>
      <c r="CS58" s="97">
        <f ca="1" t="shared" si="64"/>
        <v>0.003171248900721973</v>
      </c>
      <c r="CT58" s="97">
        <f ca="1" t="shared" si="64"/>
        <v>0.0029830764389528284</v>
      </c>
      <c r="CU58" s="97">
        <f ca="1" t="shared" si="64"/>
        <v>0.002806069570448911</v>
      </c>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row>
    <row r="59" spans="2:139" ht="12.75">
      <c r="B59" s="96">
        <v>5</v>
      </c>
      <c r="C59" s="97">
        <f ca="1" t="shared" si="65"/>
        <v>0.9471634349450266</v>
      </c>
      <c r="D59" s="97">
        <f ca="1" t="shared" si="66"/>
        <v>0.895828858062607</v>
      </c>
      <c r="E59" s="97">
        <f ca="1" t="shared" si="66"/>
        <v>0.846060212143479</v>
      </c>
      <c r="F59" s="97">
        <f ca="1" t="shared" si="66"/>
        <v>0.7987125331767607</v>
      </c>
      <c r="G59" s="97">
        <f ca="1" t="shared" si="66"/>
        <v>0.7540145506162306</v>
      </c>
      <c r="H59" s="97">
        <f ca="1" t="shared" si="66"/>
        <v>0.7118179807191967</v>
      </c>
      <c r="I59" s="97">
        <f ca="1" t="shared" si="66"/>
        <v>0.6719828380779366</v>
      </c>
      <c r="J59" s="97">
        <f ca="1" t="shared" si="66"/>
        <v>0.6343769712237903</v>
      </c>
      <c r="K59" s="97">
        <f ca="1" t="shared" si="66"/>
        <v>0.5988756242200272</v>
      </c>
      <c r="L59" s="97">
        <f ca="1" t="shared" si="66"/>
        <v>0.56536102278909</v>
      </c>
      <c r="M59" s="97">
        <f ca="1" t="shared" si="66"/>
        <v>0.5337219836012103</v>
      </c>
      <c r="N59" s="97">
        <f ca="1" t="shared" si="66"/>
        <v>0.5031315833344742</v>
      </c>
      <c r="O59" s="97">
        <f ca="1" t="shared" si="66"/>
        <v>0.47361584394012557</v>
      </c>
      <c r="P59" s="97">
        <f ca="1" t="shared" si="66"/>
        <v>0.44551289078914624</v>
      </c>
      <c r="Q59" s="97">
        <f ca="1" t="shared" si="66"/>
        <v>0.41907748315192295</v>
      </c>
      <c r="R59" s="97">
        <f ca="1" t="shared" si="66"/>
        <v>0.39421067384573405</v>
      </c>
      <c r="S59" s="97">
        <f ca="1" t="shared" si="66"/>
        <v>0.37081938691889044</v>
      </c>
      <c r="T59" s="97">
        <f ca="1" t="shared" si="66"/>
        <v>0.3488160692693781</v>
      </c>
      <c r="U59" s="97">
        <f ca="1" t="shared" si="66"/>
        <v>0.3281183629354123</v>
      </c>
      <c r="V59" s="97">
        <f ca="1" t="shared" si="66"/>
        <v>0.30864879683129426</v>
      </c>
      <c r="W59" s="97">
        <f ca="1" t="shared" si="66"/>
        <v>0.29033449677474343</v>
      </c>
      <c r="X59" s="97">
        <f ca="1" t="shared" si="66"/>
        <v>0.27310691272034415</v>
      </c>
      <c r="Y59" s="97">
        <f ca="1" t="shared" si="66"/>
        <v>0.2569015621781467</v>
      </c>
      <c r="Z59" s="97">
        <f ca="1" t="shared" si="66"/>
        <v>0.24165778885704434</v>
      </c>
      <c r="AA59" s="97">
        <f ca="1" t="shared" si="66"/>
        <v>0.22731853562953339</v>
      </c>
      <c r="AB59" s="97">
        <f ca="1" t="shared" si="66"/>
        <v>0.2138301309680677</v>
      </c>
      <c r="AC59" s="97">
        <f ca="1" t="shared" si="66"/>
        <v>0.20114208805364384</v>
      </c>
      <c r="AD59" s="97">
        <f ca="1" t="shared" si="66"/>
        <v>0.18920691580468435</v>
      </c>
      <c r="AE59" s="97">
        <f ca="1" t="shared" si="66"/>
        <v>0.1779799411189039</v>
      </c>
      <c r="AF59" s="97">
        <f ca="1" t="shared" si="66"/>
        <v>0.1674191416628136</v>
      </c>
      <c r="AG59" s="97">
        <f ca="1" t="shared" si="66"/>
        <v>0.1574849885829981</v>
      </c>
      <c r="AH59" s="97">
        <f ca="1" t="shared" si="66"/>
        <v>0.14814029855043656</v>
      </c>
      <c r="AI59" s="97">
        <f ca="1" t="shared" si="66"/>
        <v>0.13935009458407321</v>
      </c>
      <c r="AJ59" s="97">
        <f ca="1" t="shared" si="66"/>
        <v>0.13108147513270235</v>
      </c>
      <c r="AK59" s="97">
        <f ca="1" t="shared" si="66"/>
        <v>0.12330349092514425</v>
      </c>
      <c r="AL59" s="97">
        <f ca="1" t="shared" si="66"/>
        <v>0.11598702912776485</v>
      </c>
      <c r="AM59" s="97">
        <f ca="1" t="shared" si="66"/>
        <v>0.10910470437574299</v>
      </c>
      <c r="AN59" s="97">
        <f ca="1" t="shared" si="66"/>
        <v>0.10263075627021766</v>
      </c>
      <c r="AO59" s="97">
        <f ca="1" t="shared" si="66"/>
        <v>0.09654095295764915</v>
      </c>
      <c r="AP59" s="97">
        <f ca="1" t="shared" si="66"/>
        <v>0.09081250043049362</v>
      </c>
      <c r="AQ59" s="97">
        <f ca="1" t="shared" si="66"/>
        <v>0.0854239572097054</v>
      </c>
      <c r="AR59" s="97">
        <f ca="1" t="shared" si="66"/>
        <v>0.08035515408972552</v>
      </c>
      <c r="AS59" s="97">
        <f ca="1" t="shared" si="66"/>
        <v>0.07558711864556338</v>
      </c>
      <c r="AT59" s="97">
        <f ca="1" t="shared" si="66"/>
        <v>0.07110200421940341</v>
      </c>
      <c r="AU59" s="97">
        <f ca="1" t="shared" si="66"/>
        <v>0.06688302312093485</v>
      </c>
      <c r="AV59" s="97">
        <f ca="1" t="shared" si="66"/>
        <v>0.06291438379137491</v>
      </c>
      <c r="AW59" s="97">
        <f ca="1" t="shared" si="66"/>
        <v>0.05918123169599176</v>
      </c>
      <c r="AX59" s="97">
        <f ca="1" t="shared" si="66"/>
        <v>0.05566959372388885</v>
      </c>
      <c r="AY59" s="97">
        <f ca="1" t="shared" si="66"/>
        <v>0.05236632588694064</v>
      </c>
      <c r="AZ59" s="97">
        <f ca="1" t="shared" si="66"/>
        <v>0.04925906412211747</v>
      </c>
      <c r="BA59" s="97">
        <f ca="1" t="shared" si="66"/>
        <v>0.04633617801305402</v>
      </c>
      <c r="BB59" s="97">
        <f ca="1" t="shared" si="66"/>
        <v>0.04358672725764197</v>
      </c>
      <c r="BC59" s="97">
        <f ca="1" t="shared" si="66"/>
        <v>0.04100042071870599</v>
      </c>
      <c r="BD59" s="97">
        <f ca="1" t="shared" si="66"/>
        <v>0.03856757790449072</v>
      </c>
      <c r="BE59" s="97">
        <f ca="1" t="shared" si="66"/>
        <v>0.03627909273478075</v>
      </c>
      <c r="BF59" s="97">
        <f ca="1" t="shared" si="66"/>
        <v>0.03412639945703122</v>
      </c>
      <c r="BG59" s="97">
        <f ca="1" t="shared" si="66"/>
        <v>0.03210144058493361</v>
      </c>
      <c r="BH59" s="97">
        <f ca="1" t="shared" si="66"/>
        <v>0.03019663673941153</v>
      </c>
      <c r="BI59" s="97">
        <f ca="1" t="shared" si="66"/>
        <v>0.028404858279161994</v>
      </c>
      <c r="BJ59" s="97">
        <f ca="1" t="shared" si="66"/>
        <v>0.026719398614555814</v>
      </c>
      <c r="BK59" s="97">
        <f ca="1" t="shared" si="66"/>
        <v>0.02513394910501168</v>
      </c>
      <c r="BL59" s="97">
        <f ca="1" t="shared" si="66"/>
        <v>0.023642575445885237</v>
      </c>
      <c r="BM59" s="97">
        <f ca="1" t="shared" si="66"/>
        <v>0.022239695456489857</v>
      </c>
      <c r="BN59" s="97">
        <f ca="1" t="shared" si="66"/>
        <v>0.020920058186110035</v>
      </c>
      <c r="BO59" s="97">
        <f ca="1" t="shared" si="66"/>
        <v>0.01967872425980174</v>
      </c>
      <c r="BP59" s="97">
        <f ca="1" t="shared" si="64"/>
        <v>0.0185110473904144</v>
      </c>
      <c r="BQ59" s="97">
        <f ca="1" t="shared" si="64"/>
        <v>0.017412656987634424</v>
      </c>
      <c r="BR59" s="97">
        <f ca="1" t="shared" si="64"/>
        <v>0.016379441798956264</v>
      </c>
      <c r="BS59" s="97">
        <f ca="1" t="shared" si="64"/>
        <v>0.015407534521349535</v>
      </c>
      <c r="BT59" s="97">
        <f ca="1" t="shared" si="64"/>
        <v>0.014493297326023944</v>
      </c>
      <c r="BU59" s="97">
        <f ca="1" t="shared" si="64"/>
        <v>0.013633308242111548</v>
      </c>
      <c r="BV59" s="97">
        <f ca="1" t="shared" si="64"/>
        <v>0.012824348348300738</v>
      </c>
      <c r="BW59" s="97">
        <f ca="1" t="shared" si="64"/>
        <v>0.012063389724480508</v>
      </c>
      <c r="BX59" s="97">
        <f ca="1" t="shared" si="64"/>
        <v>0.011347584118298254</v>
      </c>
      <c r="BY59" s="97">
        <f ca="1" t="shared" si="64"/>
        <v>0.01067425228421027</v>
      </c>
      <c r="BZ59" s="97">
        <f ca="1" t="shared" si="64"/>
        <v>0.010040873955121224</v>
      </c>
      <c r="CA59" s="97">
        <f ca="1" t="shared" si="64"/>
        <v>0.009445078409076667</v>
      </c>
      <c r="CB59" s="97">
        <f ca="1" t="shared" si="64"/>
        <v>0.008884635595699917</v>
      </c>
      <c r="CC59" s="97">
        <f ca="1" t="shared" si="64"/>
        <v>0.008357447789159722</v>
      </c>
      <c r="CD59" s="97">
        <f ca="1" t="shared" si="64"/>
        <v>0.007861541736425972</v>
      </c>
      <c r="CE59" s="97">
        <f ca="1" t="shared" si="64"/>
        <v>0.007395061271424514</v>
      </c>
      <c r="CF59" s="97">
        <f ca="1" t="shared" si="64"/>
        <v>0.006956260367446019</v>
      </c>
      <c r="CG59" s="97">
        <f ca="1" t="shared" si="64"/>
        <v>0.006543496601804209</v>
      </c>
      <c r="CH59" s="97">
        <f ca="1" t="shared" si="64"/>
        <v>0.006155225008281794</v>
      </c>
      <c r="CI59" s="97">
        <f ca="1" t="shared" si="64"/>
        <v>0.005789992294353947</v>
      </c>
      <c r="CJ59" s="97">
        <f ca="1" t="shared" si="64"/>
        <v>0.00544643140154452</v>
      </c>
      <c r="CK59" s="97">
        <f ca="1" t="shared" si="64"/>
        <v>0.005123256388554502</v>
      </c>
      <c r="CL59" s="97">
        <f ca="1" t="shared" si="64"/>
        <v>0.004819257618010405</v>
      </c>
      <c r="CM59" s="97">
        <f ca="1" t="shared" si="64"/>
        <v>0.004533297228816651</v>
      </c>
      <c r="CN59" s="97">
        <f ca="1" t="shared" si="64"/>
        <v>0.0042643048771650776</v>
      </c>
      <c r="CO59" s="97">
        <f ca="1" t="shared" si="64"/>
        <v>0.00401127373026026</v>
      </c>
      <c r="CP59" s="97">
        <f ca="1" t="shared" si="64"/>
        <v>0.0037732566977652297</v>
      </c>
      <c r="CQ59" s="97">
        <f ca="1" t="shared" si="64"/>
        <v>0.0035493628868619766</v>
      </c>
      <c r="CR59" s="97">
        <f ca="1" t="shared" si="64"/>
        <v>0.0033387542676581033</v>
      </c>
      <c r="CS59" s="97">
        <f ca="1" t="shared" si="64"/>
        <v>0.003140642536458313</v>
      </c>
      <c r="CT59" s="97">
        <f ca="1" t="shared" si="64"/>
        <v>0.0029542861651600193</v>
      </c>
      <c r="CU59" s="97">
        <f ca="1" t="shared" si="64"/>
        <v>0.002778987625729032</v>
      </c>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row>
    <row r="60" spans="2:139" ht="12.75">
      <c r="B60" s="96">
        <v>6</v>
      </c>
      <c r="C60" s="97">
        <f ca="1" t="shared" si="65"/>
        <v>0.9458017750807715</v>
      </c>
      <c r="D60" s="97">
        <f ca="1" t="shared" si="66"/>
        <v>0.8932568350176908</v>
      </c>
      <c r="E60" s="97">
        <f ca="1" t="shared" si="66"/>
        <v>0.843267913127493</v>
      </c>
      <c r="F60" s="97">
        <f ca="1" t="shared" si="66"/>
        <v>0.7960764983078064</v>
      </c>
      <c r="G60" s="97">
        <f ca="1" t="shared" si="66"/>
        <v>0.7515260349556363</v>
      </c>
      <c r="H60" s="97">
        <f ca="1" t="shared" si="66"/>
        <v>0.7094687287172762</v>
      </c>
      <c r="I60" s="97">
        <f ca="1" t="shared" si="66"/>
        <v>0.6697650561865383</v>
      </c>
      <c r="J60" s="97">
        <f ca="1" t="shared" si="66"/>
        <v>0.6322833020415172</v>
      </c>
      <c r="K60" s="97">
        <f ca="1" t="shared" si="66"/>
        <v>0.5968991220843566</v>
      </c>
      <c r="L60" s="97">
        <f ca="1" t="shared" si="66"/>
        <v>0.5634951307344201</v>
      </c>
      <c r="M60" s="97">
        <f ca="1" t="shared" si="66"/>
        <v>0.5311982755792045</v>
      </c>
      <c r="N60" s="97">
        <f ca="1" t="shared" si="66"/>
        <v>0.5000360301784815</v>
      </c>
      <c r="O60" s="97">
        <f ca="1" t="shared" si="66"/>
        <v>0.47036538188892796</v>
      </c>
      <c r="P60" s="97">
        <f ca="1" t="shared" si="66"/>
        <v>0.4424553014720698</v>
      </c>
      <c r="Q60" s="97">
        <f ca="1" t="shared" si="66"/>
        <v>0.41620132207554444</v>
      </c>
      <c r="R60" s="97">
        <f ca="1" t="shared" si="66"/>
        <v>0.3915051755987738</v>
      </c>
      <c r="S60" s="97">
        <f ca="1" t="shared" si="66"/>
        <v>0.36827442487750106</v>
      </c>
      <c r="T60" s="97">
        <f ca="1" t="shared" si="66"/>
        <v>0.3464221176934013</v>
      </c>
      <c r="U60" s="97">
        <f ca="1" t="shared" si="66"/>
        <v>0.32586646131373115</v>
      </c>
      <c r="V60" s="97">
        <f ca="1" t="shared" si="66"/>
        <v>0.3065305163428257</v>
      </c>
      <c r="W60" s="97">
        <f ca="1" t="shared" si="66"/>
        <v>0.2883419087395358</v>
      </c>
      <c r="X60" s="97">
        <f ca="1" t="shared" si="66"/>
        <v>0.2712325589226924</v>
      </c>
      <c r="Y60" s="97">
        <f ca="1" t="shared" si="66"/>
        <v>0.25513842695064565</v>
      </c>
      <c r="Z60" s="97">
        <f ca="1" t="shared" si="66"/>
        <v>0.2399992728210912</v>
      </c>
      <c r="AA60" s="97">
        <f ca="1" t="shared" si="66"/>
        <v>0.22575843099399032</v>
      </c>
      <c r="AB60" s="97">
        <f ca="1" t="shared" si="66"/>
        <v>0.21236259829362825</v>
      </c>
      <c r="AC60" s="97">
        <f ca="1" t="shared" si="66"/>
        <v>0.1997616343959328</v>
      </c>
      <c r="AD60" s="97">
        <f ca="1" t="shared" si="66"/>
        <v>0.18790837415428077</v>
      </c>
      <c r="AE60" s="97">
        <f ca="1" t="shared" si="66"/>
        <v>0.17675845106133195</v>
      </c>
      <c r="AF60" s="97">
        <f ca="1" t="shared" si="66"/>
        <v>0.166270131186112</v>
      </c>
      <c r="AG60" s="97">
        <f ca="1" t="shared" si="66"/>
        <v>0.15640415696477405</v>
      </c>
      <c r="AH60" s="97">
        <f ca="1" t="shared" si="66"/>
        <v>0.14712360026035112</v>
      </c>
      <c r="AI60" s="97">
        <f ca="1" t="shared" si="66"/>
        <v>0.138393724141505</v>
      </c>
      <c r="AJ60" s="97">
        <f ca="1" t="shared" si="66"/>
        <v>0.13018185286291248</v>
      </c>
      <c r="AK60" s="97">
        <f ca="1" t="shared" si="66"/>
        <v>0.12245724956062806</v>
      </c>
      <c r="AL60" s="97">
        <f ca="1" t="shared" si="66"/>
        <v>0.11519100120463942</v>
      </c>
      <c r="AM60" s="97">
        <f ca="1" t="shared" si="66"/>
        <v>0.10835591037799547</v>
      </c>
      <c r="AN60" s="97">
        <f ca="1" t="shared" si="66"/>
        <v>0.10192639347743865</v>
      </c>
      <c r="AO60" s="97">
        <f ca="1" t="shared" si="66"/>
        <v>0.09587838495450828</v>
      </c>
      <c r="AP60" s="97">
        <f ca="1" t="shared" si="66"/>
        <v>0.09018924723869161</v>
      </c>
      <c r="AQ60" s="97">
        <f ca="1" t="shared" si="66"/>
        <v>0.08483768600546676</v>
      </c>
      <c r="AR60" s="97">
        <f ca="1" t="shared" si="66"/>
        <v>0.07980367047208749</v>
      </c>
      <c r="AS60" s="97">
        <f ca="1" t="shared" si="66"/>
        <v>0.07506835842277862</v>
      </c>
      <c r="AT60" s="97">
        <f ca="1" t="shared" si="66"/>
        <v>0.07061402568271308</v>
      </c>
      <c r="AU60" s="97">
        <f ca="1" t="shared" si="66"/>
        <v>0.06642399977679297</v>
      </c>
      <c r="AV60" s="97">
        <f ca="1" t="shared" si="66"/>
        <v>0.06248259752492096</v>
      </c>
      <c r="AW60" s="97">
        <f ca="1" t="shared" si="66"/>
        <v>0.058775066340182265</v>
      </c>
      <c r="AX60" s="97">
        <f ca="1" t="shared" si="66"/>
        <v>0.05528752901021773</v>
      </c>
      <c r="AY60" s="97">
        <f ca="1" t="shared" si="66"/>
        <v>0.052006931755105665</v>
      </c>
      <c r="AZ60" s="97">
        <f ca="1" t="shared" si="66"/>
        <v>0.04892099536733422</v>
      </c>
      <c r="BA60" s="97">
        <f ca="1" t="shared" si="66"/>
        <v>0.04601816925098226</v>
      </c>
      <c r="BB60" s="97">
        <f ca="1" t="shared" si="66"/>
        <v>0.043287588188078284</v>
      </c>
      <c r="BC60" s="97">
        <f ca="1" t="shared" si="66"/>
        <v>0.04071903167031483</v>
      </c>
      <c r="BD60" s="97">
        <f ca="1" t="shared" si="66"/>
        <v>0.038302885643897756</v>
      </c>
      <c r="BE60" s="97">
        <f ca="1" t="shared" si="66"/>
        <v>0.03603010652434225</v>
      </c>
      <c r="BF60" s="97">
        <f ca="1" t="shared" si="66"/>
        <v>0.03389218734652354</v>
      </c>
      <c r="BG60" s="97">
        <f ca="1" t="shared" si="66"/>
        <v>0.03188112592328286</v>
      </c>
      <c r="BH60" s="97">
        <f ca="1" t="shared" si="66"/>
        <v>0.029989394893406764</v>
      </c>
      <c r="BI60" s="97">
        <f ca="1" t="shared" si="66"/>
        <v>0.028209913546870195</v>
      </c>
      <c r="BJ60" s="97">
        <f ca="1" t="shared" si="66"/>
        <v>0.02653602132188565</v>
      </c>
      <c r="BK60" s="97">
        <f ca="1" t="shared" si="66"/>
        <v>0.0249614528745585</v>
      </c>
      <c r="BL60" s="97">
        <f ca="1" t="shared" si="66"/>
        <v>0.02348031462783469</v>
      </c>
      <c r="BM60" s="97">
        <f ca="1" t="shared" si="66"/>
        <v>0.022087062711964</v>
      </c>
      <c r="BN60" s="97">
        <f ca="1" t="shared" si="66"/>
        <v>0.020776482213910524</v>
      </c>
      <c r="BO60" s="97">
        <f ca="1" t="shared" si="66"/>
        <v>0.019543667658041282</v>
      </c>
      <c r="BP60" s="97">
        <f ca="1" t="shared" si="64"/>
        <v>0.018384004645032623</v>
      </c>
      <c r="BQ60" s="97">
        <f ca="1" t="shared" si="64"/>
        <v>0.01729315258026924</v>
      </c>
      <c r="BR60" s="97">
        <f ca="1" t="shared" si="64"/>
        <v>0.0162670284270885</v>
      </c>
      <c r="BS60" s="97">
        <f ca="1" t="shared" si="64"/>
        <v>0.015301791424058866</v>
      </c>
      <c r="BT60" s="97">
        <f ca="1" t="shared" si="64"/>
        <v>0.014393828709089502</v>
      </c>
      <c r="BU60" s="97">
        <f ca="1" t="shared" si="64"/>
        <v>0.013539741796562348</v>
      </c>
      <c r="BV60" s="97">
        <f ca="1" t="shared" si="64"/>
        <v>0.01273633385687093</v>
      </c>
      <c r="BW60" s="97">
        <f ca="1" t="shared" si="64"/>
        <v>0.011980597750753406</v>
      </c>
      <c r="BX60" s="97">
        <f ca="1" t="shared" si="64"/>
        <v>0.011269704773632658</v>
      </c>
      <c r="BY60" s="97">
        <f ca="1" t="shared" si="64"/>
        <v>0.010600994067833708</v>
      </c>
      <c r="BZ60" s="97">
        <f ca="1" t="shared" si="64"/>
        <v>0.009971962663048603</v>
      </c>
      <c r="CA60" s="97">
        <f ca="1" t="shared" si="64"/>
        <v>0.009380256107770444</v>
      </c>
      <c r="CB60" s="97">
        <f ca="1" t="shared" si="64"/>
        <v>0.00882365965663021</v>
      </c>
      <c r="CC60" s="97">
        <f ca="1" t="shared" si="64"/>
        <v>0.00830008998065076</v>
      </c>
      <c r="CD60" s="97">
        <f ca="1" t="shared" si="64"/>
        <v>0.007807587369389661</v>
      </c>
      <c r="CE60" s="97">
        <f ca="1" t="shared" si="64"/>
        <v>0.00734430839578363</v>
      </c>
      <c r="CF60" s="97">
        <f ca="1" t="shared" si="64"/>
        <v>0.0069085190162392575</v>
      </c>
      <c r="CG60" s="97">
        <f ca="1" t="shared" si="64"/>
        <v>0.006498588080143788</v>
      </c>
      <c r="CH60" s="97">
        <f ca="1" t="shared" si="64"/>
        <v>0.00611298122450219</v>
      </c>
      <c r="CI60" s="97">
        <f ca="1" t="shared" si="64"/>
        <v>0.005750255130848281</v>
      </c>
      <c r="CJ60" s="97">
        <f ca="1" t="shared" si="64"/>
        <v>0.005409052122933628</v>
      </c>
      <c r="CK60" s="97">
        <f ca="1" t="shared" si="64"/>
        <v>0.0050880950849734995</v>
      </c>
      <c r="CL60" s="97">
        <f ca="1" t="shared" si="64"/>
        <v>0.004786182681428961</v>
      </c>
      <c r="CM60" s="97">
        <f ca="1" t="shared" si="64"/>
        <v>0.004502184860432856</v>
      </c>
      <c r="CN60" s="97">
        <f ca="1" t="shared" si="64"/>
        <v>0.004235038624029101</v>
      </c>
      <c r="CO60" s="97">
        <f ca="1" t="shared" si="64"/>
        <v>0.003983744049393368</v>
      </c>
      <c r="CP60" s="97">
        <f ca="1" t="shared" si="64"/>
        <v>0.0037473605461426874</v>
      </c>
      <c r="CQ60" s="97">
        <f ca="1" t="shared" si="64"/>
        <v>0.0035250033357251452</v>
      </c>
      <c r="CR60" s="97">
        <f ca="1" t="shared" si="64"/>
        <v>0.0033158401397121056</v>
      </c>
      <c r="CS60" s="97">
        <f ca="1" t="shared" si="64"/>
        <v>0.0031190880645973074</v>
      </c>
      <c r="CT60" s="97">
        <f ca="1" t="shared" si="64"/>
        <v>0.0029340106714427017</v>
      </c>
      <c r="CU60" s="97">
        <f ca="1" t="shared" si="64"/>
        <v>0.002759915219402775</v>
      </c>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row>
    <row r="61" spans="2:139" ht="12.75">
      <c r="B61" s="96">
        <v>7</v>
      </c>
      <c r="C61" s="97">
        <f ca="1" t="shared" si="65"/>
        <v>0.9444440246915446</v>
      </c>
      <c r="D61" s="97">
        <f ca="1" t="shared" si="66"/>
        <v>0.891590537621351</v>
      </c>
      <c r="E61" s="97">
        <f ca="1" t="shared" si="66"/>
        <v>0.841694865966837</v>
      </c>
      <c r="F61" s="97">
        <f ca="1" t="shared" si="66"/>
        <v>0.7945914828627341</v>
      </c>
      <c r="G61" s="97">
        <f ca="1" t="shared" si="66"/>
        <v>0.750124124747691</v>
      </c>
      <c r="H61" s="97">
        <f ca="1" t="shared" si="66"/>
        <v>0.7081452729662516</v>
      </c>
      <c r="I61" s="97">
        <f ca="1" t="shared" si="66"/>
        <v>0.6685156643817042</v>
      </c>
      <c r="J61" s="97">
        <f ca="1" t="shared" si="66"/>
        <v>0.6311038293762784</v>
      </c>
      <c r="K61" s="97">
        <f ca="1" t="shared" si="66"/>
        <v>0.5957856557060253</v>
      </c>
      <c r="L61" s="97">
        <f ca="1" t="shared" si="66"/>
        <v>0.5616380615629951</v>
      </c>
      <c r="M61" s="97">
        <f ca="1" t="shared" si="66"/>
        <v>0.5286900948518292</v>
      </c>
      <c r="N61" s="97">
        <f ca="1" t="shared" si="66"/>
        <v>0.497319199732691</v>
      </c>
      <c r="O61" s="97">
        <f ca="1" t="shared" si="66"/>
        <v>0.4678097600676252</v>
      </c>
      <c r="P61" s="97">
        <f ca="1" t="shared" si="66"/>
        <v>0.4400513226357614</v>
      </c>
      <c r="Q61" s="97">
        <f ca="1" t="shared" si="66"/>
        <v>0.4139399881812859</v>
      </c>
      <c r="R61" s="97">
        <f ca="1" t="shared" si="66"/>
        <v>0.3893780225206813</v>
      </c>
      <c r="S61" s="97">
        <f ca="1" t="shared" si="66"/>
        <v>0.3662734907257039</v>
      </c>
      <c r="T61" s="97">
        <f ca="1" t="shared" si="66"/>
        <v>0.34453991301285314</v>
      </c>
      <c r="U61" s="97">
        <f ca="1" t="shared" si="66"/>
        <v>0.32409594105133493</v>
      </c>
      <c r="V61" s="97">
        <f ca="1" t="shared" si="66"/>
        <v>0.3048650534779461</v>
      </c>
      <c r="W61" s="97">
        <f ca="1" t="shared" si="66"/>
        <v>0.2867752694791983</v>
      </c>
      <c r="X61" s="97">
        <f ca="1" t="shared" si="66"/>
        <v>0.2697588793686254</v>
      </c>
      <c r="Y61" s="97">
        <f ca="1" t="shared" si="66"/>
        <v>0.25375219115083103</v>
      </c>
      <c r="Z61" s="97">
        <f ca="1" t="shared" si="66"/>
        <v>0.23869529212366994</v>
      </c>
      <c r="AA61" s="97">
        <f ca="1" t="shared" si="66"/>
        <v>0.22453182462624632</v>
      </c>
      <c r="AB61" s="97">
        <f ca="1" t="shared" si="66"/>
        <v>0.21120877509335734</v>
      </c>
      <c r="AC61" s="97">
        <f ca="1" t="shared" si="66"/>
        <v>0.1986762756268177</v>
      </c>
      <c r="AD61" s="97">
        <f ca="1" t="shared" si="66"/>
        <v>0.18688741734095055</v>
      </c>
      <c r="AE61" s="97">
        <f ca="1" t="shared" si="66"/>
        <v>0.175798074783601</v>
      </c>
      <c r="AF61" s="97">
        <f ca="1" t="shared" si="66"/>
        <v>0.1653667407754835</v>
      </c>
      <c r="AG61" s="97">
        <f ca="1" t="shared" si="66"/>
        <v>0.1555543710496703</v>
      </c>
      <c r="AH61" s="97">
        <f ca="1" t="shared" si="66"/>
        <v>0.1463242381097098</v>
      </c>
      <c r="AI61" s="97">
        <f ca="1" t="shared" si="66"/>
        <v>0.1376417937593688</v>
      </c>
      <c r="AJ61" s="97">
        <f ca="1" t="shared" si="66"/>
        <v>0.12947453978945028</v>
      </c>
      <c r="AK61" s="97">
        <f ca="1" t="shared" si="66"/>
        <v>0.12179190633767006</v>
      </c>
      <c r="AL61" s="97">
        <f ca="1" t="shared" si="66"/>
        <v>0.11456513746629611</v>
      </c>
      <c r="AM61" s="97">
        <f ca="1" t="shared" si="66"/>
        <v>0.10776718352926978</v>
      </c>
      <c r="AN61" s="97">
        <f ca="1" t="shared" si="66"/>
        <v>0.1013725999259414</v>
      </c>
      <c r="AO61" s="97">
        <f ca="1" t="shared" si="66"/>
        <v>0.09535745186245757</v>
      </c>
      <c r="AP61" s="97">
        <f ca="1" t="shared" si="66"/>
        <v>0.08969922476432401</v>
      </c>
      <c r="AQ61" s="97">
        <f ca="1" t="shared" si="66"/>
        <v>0.08437674000481997</v>
      </c>
      <c r="AR61" s="97">
        <f ca="1" t="shared" si="66"/>
        <v>0.07937007563383751</v>
      </c>
      <c r="AS61" s="97">
        <f ca="1" t="shared" si="66"/>
        <v>0.07466049181043526</v>
      </c>
      <c r="AT61" s="97">
        <f ca="1" t="shared" si="66"/>
        <v>0.07023036066000231</v>
      </c>
      <c r="AU61" s="97">
        <f ca="1" t="shared" si="66"/>
        <v>0.06606310029348902</v>
      </c>
      <c r="AV61" s="97">
        <f ca="1" t="shared" si="66"/>
        <v>0.062143112741740066</v>
      </c>
      <c r="AW61" s="97">
        <f ca="1" t="shared" si="66"/>
        <v>0.058455725572619244</v>
      </c>
      <c r="AX61" s="97">
        <f ca="1" t="shared" si="66"/>
        <v>0.054987136972400236</v>
      </c>
      <c r="AY61" s="97">
        <f ca="1" t="shared" si="66"/>
        <v>0.05172436408586394</v>
      </c>
      <c r="AZ61" s="97">
        <f ca="1" t="shared" si="66"/>
        <v>0.04865519442174055</v>
      </c>
      <c r="BA61" s="97">
        <f ca="1" t="shared" si="66"/>
        <v>0.045768140141607926</v>
      </c>
      <c r="BB61" s="97">
        <f ca="1" t="shared" si="66"/>
        <v>0.04305239506115055</v>
      </c>
      <c r="BC61" s="97">
        <f ca="1" t="shared" si="66"/>
        <v>0.040497794202835675</v>
      </c>
      <c r="BD61" s="97">
        <f ca="1" t="shared" si="66"/>
        <v>0.03809477574861316</v>
      </c>
      <c r="BE61" s="97">
        <f ca="1" t="shared" si="66"/>
        <v>0.03583434525022874</v>
      </c>
      <c r="BF61" s="97">
        <f ca="1" t="shared" si="66"/>
        <v>0.033708041963190674</v>
      </c>
      <c r="BG61" s="97">
        <f ca="1" t="shared" si="66"/>
        <v>0.031707907178378555</v>
      </c>
      <c r="BH61" s="97">
        <f ca="1" t="shared" si="66"/>
        <v>0.029826454432760052</v>
      </c>
      <c r="BI61" s="97">
        <f ca="1" t="shared" si="66"/>
        <v>0.02805664148771499</v>
      </c>
      <c r="BJ61" s="97">
        <f ca="1" t="shared" si="66"/>
        <v>0.026391843970082207</v>
      </c>
      <c r="BK61" s="97">
        <f ca="1" t="shared" si="66"/>
        <v>0.024825830577268133</v>
      </c>
      <c r="BL61" s="97">
        <f ca="1" t="shared" si="66"/>
        <v>0.02335273975361039</v>
      </c>
      <c r="BM61" s="97">
        <f ca="1" t="shared" si="66"/>
        <v>0.021967057750696458</v>
      </c>
      <c r="BN61" s="97">
        <f ca="1" t="shared" si="66"/>
        <v>0.020663597989517682</v>
      </c>
      <c r="BO61" s="97">
        <f ca="1" t="shared" si="66"/>
        <v>0.019437481647211576</v>
      </c>
      <c r="BP61" s="97">
        <f ca="1" t="shared" si="64"/>
        <v>0.018284119395728993</v>
      </c>
      <c r="BQ61" s="97">
        <f ca="1" t="shared" si="64"/>
        <v>0.01719919422407438</v>
      </c>
      <c r="BR61" s="97">
        <f ca="1" t="shared" si="64"/>
        <v>0.01617864527982314</v>
      </c>
      <c r="BS61" s="97">
        <f ca="1" t="shared" si="64"/>
        <v>0.01521865266943517</v>
      </c>
      <c r="BT61" s="97">
        <f ca="1" t="shared" si="64"/>
        <v>0.014315623160472562</v>
      </c>
      <c r="BU61" s="97">
        <f ca="1" t="shared" si="64"/>
        <v>0.013466176732205067</v>
      </c>
      <c r="BV61" s="97">
        <f ca="1" t="shared" si="64"/>
        <v>0.012667133924262584</v>
      </c>
      <c r="BW61" s="97">
        <f ca="1" t="shared" si="64"/>
        <v>0.011915503935980908</v>
      </c>
      <c r="BX61" s="97">
        <f ca="1" t="shared" si="64"/>
        <v>0.011208473431896855</v>
      </c>
      <c r="BY61" s="97">
        <f ca="1" t="shared" si="64"/>
        <v>0.010543396011491945</v>
      </c>
      <c r="BZ61" s="97">
        <f ca="1" t="shared" si="64"/>
        <v>0.009917782303770125</v>
      </c>
      <c r="CA61" s="97">
        <f ca="1" t="shared" si="64"/>
        <v>0.009329290649593753</v>
      </c>
      <c r="CB61" s="97">
        <f ca="1" t="shared" si="64"/>
        <v>0.008775718336901977</v>
      </c>
      <c r="CC61" s="97">
        <f ca="1" t="shared" si="64"/>
        <v>0.00825499335600517</v>
      </c>
      <c r="CD61" s="97">
        <f ca="1" t="shared" si="64"/>
        <v>0.007765166644095618</v>
      </c>
      <c r="CE61" s="97">
        <f ca="1" t="shared" si="64"/>
        <v>0.007304404789945836</v>
      </c>
      <c r="CF61" s="97">
        <f ca="1" t="shared" si="64"/>
        <v>0.006870983171488351</v>
      </c>
      <c r="CG61" s="97">
        <f ca="1" t="shared" si="64"/>
        <v>0.006463279500591067</v>
      </c>
      <c r="CH61" s="97">
        <f ca="1" t="shared" si="64"/>
        <v>0.006079767750866413</v>
      </c>
      <c r="CI61" s="97">
        <f ca="1" t="shared" si="64"/>
        <v>0.005719012445786219</v>
      </c>
      <c r="CJ61" s="97">
        <f ca="1" t="shared" si="64"/>
        <v>0.005379663285722823</v>
      </c>
      <c r="CK61" s="97">
        <f ca="1" t="shared" si="64"/>
        <v>0.005060450093805568</v>
      </c>
      <c r="CL61" s="97">
        <f ca="1" t="shared" si="64"/>
        <v>0.004760178061675102</v>
      </c>
      <c r="CM61" s="97">
        <f ca="1" t="shared" si="64"/>
        <v>0.004477723277340466</v>
      </c>
      <c r="CN61" s="97">
        <f ca="1" t="shared" si="64"/>
        <v>0.004212028518399806</v>
      </c>
      <c r="CO61" s="97">
        <f ca="1" t="shared" si="64"/>
        <v>0.003962099294878849</v>
      </c>
      <c r="CP61" s="97">
        <f ca="1" t="shared" si="64"/>
        <v>0.00372700012687554</v>
      </c>
      <c r="CQ61" s="97">
        <f ca="1" t="shared" si="64"/>
        <v>0.003505851043078169</v>
      </c>
      <c r="CR61" s="97">
        <f ca="1" t="shared" si="64"/>
        <v>0.0032978242870509923</v>
      </c>
      <c r="CS61" s="97">
        <f ca="1" t="shared" si="64"/>
        <v>0.0031021412189590554</v>
      </c>
      <c r="CT61" s="97">
        <f ca="1" t="shared" si="64"/>
        <v>0.0029180694011354323</v>
      </c>
      <c r="CU61" s="97">
        <f ca="1" t="shared" si="64"/>
        <v>0.0027449198565822255</v>
      </c>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row>
    <row r="62" spans="2:139" ht="12.75">
      <c r="B62" s="96">
        <v>8</v>
      </c>
      <c r="C62" s="97">
        <f ca="1" t="shared" si="65"/>
        <v>0.9440374594063893</v>
      </c>
      <c r="D62" s="97">
        <f ca="1" t="shared" si="66"/>
        <v>0.8912067247624701</v>
      </c>
      <c r="E62" s="97">
        <f ca="1" t="shared" si="66"/>
        <v>0.8413325322506515</v>
      </c>
      <c r="F62" s="97">
        <f ca="1" t="shared" si="66"/>
        <v>0.7942494262618491</v>
      </c>
      <c r="G62" s="97">
        <f ca="1" t="shared" si="66"/>
        <v>0.7498012105032184</v>
      </c>
      <c r="H62" s="97">
        <f ca="1" t="shared" si="66"/>
        <v>0.7078404298232935</v>
      </c>
      <c r="I62" s="97">
        <f ca="1" t="shared" si="66"/>
        <v>0.6682278810355086</v>
      </c>
      <c r="J62" s="97">
        <f ca="1" t="shared" si="66"/>
        <v>0.6308321511172764</v>
      </c>
      <c r="K62" s="97">
        <f ca="1" t="shared" si="66"/>
        <v>0.5946758588963768</v>
      </c>
      <c r="L62" s="97">
        <f ca="1" t="shared" si="66"/>
        <v>0.5597897609913931</v>
      </c>
      <c r="M62" s="97">
        <f ca="1" t="shared" si="66"/>
        <v>0.5265735043377668</v>
      </c>
      <c r="N62" s="97">
        <f ca="1" t="shared" si="66"/>
        <v>0.4953282013938432</v>
      </c>
      <c r="O62" s="97">
        <f ca="1" t="shared" si="66"/>
        <v>0.46593690163848744</v>
      </c>
      <c r="P62" s="97">
        <f ca="1" t="shared" si="66"/>
        <v>0.4382895940460619</v>
      </c>
      <c r="Q62" s="97">
        <f ca="1" t="shared" si="66"/>
        <v>0.4122827953174379</v>
      </c>
      <c r="R62" s="97">
        <f ca="1" t="shared" si="66"/>
        <v>0.3878191625441528</v>
      </c>
      <c r="S62" s="97">
        <f ca="1" t="shared" si="66"/>
        <v>0.36480712885592126</v>
      </c>
      <c r="T62" s="97">
        <f ca="1" t="shared" si="66"/>
        <v>0.3431605606877387</v>
      </c>
      <c r="U62" s="97">
        <f ca="1" t="shared" si="66"/>
        <v>0.3227984353837329</v>
      </c>
      <c r="V62" s="97">
        <f ca="1" t="shared" si="66"/>
        <v>0.30364453793104274</v>
      </c>
      <c r="W62" s="97">
        <f ca="1" t="shared" si="66"/>
        <v>0.2856271756886055</v>
      </c>
      <c r="X62" s="97">
        <f ca="1" t="shared" si="66"/>
        <v>0.2686789100430876</v>
      </c>
      <c r="Y62" s="97">
        <f ca="1" t="shared" si="66"/>
        <v>0.25273630398755276</v>
      </c>
      <c r="Z62" s="97">
        <f ca="1" t="shared" si="66"/>
        <v>0.2377396846780607</v>
      </c>
      <c r="AA62" s="97">
        <f ca="1" t="shared" si="66"/>
        <v>0.22363292007944907</v>
      </c>
      <c r="AB62" s="97">
        <f ca="1" t="shared" si="66"/>
        <v>0.2103632088642897</v>
      </c>
      <c r="AC62" s="97">
        <f ca="1" t="shared" si="66"/>
        <v>0.19788088277861468</v>
      </c>
      <c r="AD62" s="97">
        <f ca="1" t="shared" si="66"/>
        <v>0.1861392207346716</v>
      </c>
      <c r="AE62" s="97">
        <f ca="1" t="shared" si="66"/>
        <v>0.1750942739348606</v>
      </c>
      <c r="AF62" s="97">
        <f ca="1" t="shared" si="66"/>
        <v>0.16470470137229618</v>
      </c>
      <c r="AG62" s="97">
        <f ca="1" t="shared" si="66"/>
        <v>0.15493161509227543</v>
      </c>
      <c r="AH62" s="97">
        <f ca="1" t="shared" si="66"/>
        <v>0.14573843463546998</v>
      </c>
      <c r="AI62" s="97">
        <f ca="1" t="shared" si="66"/>
        <v>0.13709075011802496</v>
      </c>
      <c r="AJ62" s="97">
        <f ca="1" t="shared" si="66"/>
        <v>0.12895619343607723</v>
      </c>
      <c r="AK62" s="97">
        <f ca="1" t="shared" si="66"/>
        <v>0.12130431711261357</v>
      </c>
      <c r="AL62" s="97">
        <f ca="1" t="shared" si="66"/>
        <v>0.11410648033319559</v>
      </c>
      <c r="AM62" s="97">
        <f ca="1" t="shared" si="66"/>
        <v>0.10733574174398502</v>
      </c>
      <c r="AN62" s="97">
        <f ca="1" t="shared" si="66"/>
        <v>0.10096675861081483</v>
      </c>
      <c r="AO62" s="97">
        <f ca="1" t="shared" si="66"/>
        <v>0.09497569196186066</v>
      </c>
      <c r="AP62" s="97">
        <f ca="1" t="shared" si="66"/>
        <v>0.08934011735886355</v>
      </c>
      <c r="AQ62" s="97">
        <f ca="1" t="shared" si="66"/>
        <v>0.0840389409629224</v>
      </c>
      <c r="AR62" s="97">
        <f ca="1" t="shared" si="66"/>
        <v>0.07905232058069234</v>
      </c>
      <c r="AS62" s="97">
        <f ca="1" t="shared" si="66"/>
        <v>0.07436159139546632</v>
      </c>
      <c r="AT62" s="97">
        <f ca="1" t="shared" si="66"/>
        <v>0.06994919610515325</v>
      </c>
      <c r="AU62" s="97">
        <f ca="1" t="shared" si="66"/>
        <v>0.06579861920566021</v>
      </c>
      <c r="AV62" s="97">
        <f ca="1" t="shared" si="66"/>
        <v>0.06189432517370303</v>
      </c>
      <c r="AW62" s="97">
        <f ca="1" t="shared" si="66"/>
        <v>0.05822170031766474</v>
      </c>
      <c r="AX62" s="97">
        <f ca="1" t="shared" si="66"/>
        <v>0.05476699807885083</v>
      </c>
      <c r="AY62" s="97">
        <f ca="1" t="shared" si="66"/>
        <v>0.05151728757840505</v>
      </c>
      <c r="AZ62" s="97">
        <f ca="1" t="shared" si="66"/>
        <v>0.0484604052172979</v>
      </c>
      <c r="BA62" s="97">
        <f ca="1" t="shared" si="66"/>
        <v>0.0455849091482277</v>
      </c>
      <c r="BB62" s="97">
        <f ca="1" t="shared" si="66"/>
        <v>0.042880036449023315</v>
      </c>
      <c r="BC62" s="97">
        <f ca="1" t="shared" si="66"/>
        <v>0.04033566283724961</v>
      </c>
      <c r="BD62" s="97">
        <f ca="1" t="shared" si="66"/>
        <v>0.03794226477522822</v>
      </c>
      <c r="BE62" s="97">
        <f ca="1" t="shared" si="66"/>
        <v>0.035690883823633425</v>
      </c>
      <c r="BF62" s="97">
        <f ca="1" t="shared" si="66"/>
        <v>0.03357309311023952</v>
      </c>
      <c r="BG62" s="97">
        <f ca="1" t="shared" si="66"/>
        <v>0.03158096578831275</v>
      </c>
      <c r="BH62" s="97">
        <f ca="1" t="shared" si="66"/>
        <v>0.029707045366588358</v>
      </c>
      <c r="BI62" s="97">
        <f ca="1" t="shared" si="66"/>
        <v>0.02794431779977834</v>
      </c>
      <c r="BJ62" s="97">
        <f ca="1" t="shared" si="66"/>
        <v>0.026286185235145372</v>
      </c>
      <c r="BK62" s="97">
        <f ca="1" t="shared" si="66"/>
        <v>0.024726441316876787</v>
      </c>
      <c r="BL62" s="97">
        <f ca="1" t="shared" si="66"/>
        <v>0.023259247955823445</v>
      </c>
      <c r="BM62" s="97">
        <f ca="1" t="shared" si="66"/>
        <v>0.02187911347765309</v>
      </c>
      <c r="BN62" s="97">
        <f aca="true" ca="1" t="shared" si="67" ref="BN62:CC87">PRODUCT(OFFSET($B$18,0,$B62,1,BN$3))</f>
        <v>0.020580872067627168</v>
      </c>
      <c r="BO62" s="97">
        <f ca="1" t="shared" si="67"/>
        <v>0.01935966443506337</v>
      </c>
      <c r="BP62" s="97">
        <f ca="1" t="shared" si="64"/>
        <v>0.018210919625111347</v>
      </c>
      <c r="BQ62" s="97">
        <f ca="1" t="shared" si="64"/>
        <v>0.01713033790976347</v>
      </c>
      <c r="BR62" s="97">
        <f ca="1" t="shared" si="64"/>
        <v>0.016113874694062037</v>
      </c>
      <c r="BS62" s="97">
        <f ca="1" t="shared" si="64"/>
        <v>0.015157725377264212</v>
      </c>
      <c r="BT62" s="97">
        <f ca="1" t="shared" si="64"/>
        <v>0.014258311112300309</v>
      </c>
      <c r="BU62" s="97">
        <f ca="1" t="shared" si="64"/>
        <v>0.013412265410223416</v>
      </c>
      <c r="BV62" s="97">
        <f ca="1" t="shared" si="64"/>
        <v>0.012616421539511058</v>
      </c>
      <c r="BW62" s="97">
        <f ca="1" t="shared" si="64"/>
        <v>0.011867800673054764</v>
      </c>
      <c r="BX62" s="97">
        <f ca="1" t="shared" si="64"/>
        <v>0.011163600738471953</v>
      </c>
      <c r="BY62" s="97">
        <f ca="1" t="shared" si="64"/>
        <v>0.010501185930007106</v>
      </c>
      <c r="BZ62" s="97">
        <f ca="1" t="shared" si="64"/>
        <v>0.009878076842765461</v>
      </c>
      <c r="CA62" s="97">
        <f ca="1" t="shared" si="64"/>
        <v>0.009291941192351903</v>
      </c>
      <c r="CB62" s="97">
        <f ca="1" t="shared" si="64"/>
        <v>0.008740585085178823</v>
      </c>
      <c r="CC62" s="97">
        <f ca="1" t="shared" si="64"/>
        <v>0.008221944806767904</v>
      </c>
      <c r="CD62" s="97">
        <f ca="1" t="shared" si="64"/>
        <v>0.007734079097309614</v>
      </c>
      <c r="CE62" s="97">
        <f ca="1" t="shared" si="64"/>
        <v>0.007275161885567986</v>
      </c>
      <c r="CF62" s="97">
        <f ca="1" t="shared" si="64"/>
        <v>0.006843475453933839</v>
      </c>
      <c r="CG62" s="97">
        <f ca="1" t="shared" si="64"/>
        <v>0.006437404009043383</v>
      </c>
      <c r="CH62" s="97">
        <f ca="1" t="shared" si="64"/>
        <v>0.006055427633897151</v>
      </c>
      <c r="CI62" s="97">
        <f ca="1" t="shared" si="64"/>
        <v>0.005696116598842186</v>
      </c>
      <c r="CJ62" s="97">
        <f ca="1" t="shared" si="64"/>
        <v>0.00535812601012359</v>
      </c>
      <c r="CK62" s="97">
        <f ca="1" t="shared" si="64"/>
        <v>0.005040190775975082</v>
      </c>
      <c r="CL62" s="97">
        <f ca="1" t="shared" si="64"/>
        <v>0.004741120871406744</v>
      </c>
      <c r="CM62" s="97">
        <f ca="1" t="shared" si="64"/>
        <v>0.004459796883966159</v>
      </c>
      <c r="CN62" s="97">
        <f ca="1" t="shared" si="64"/>
        <v>0.004195165823800804</v>
      </c>
      <c r="CO62" s="97">
        <f ca="1" t="shared" si="64"/>
        <v>0.003946237182338869</v>
      </c>
      <c r="CP62" s="97">
        <f ca="1" t="shared" si="64"/>
        <v>0.0037120792248362014</v>
      </c>
      <c r="CQ62" s="97">
        <f ca="1" t="shared" si="64"/>
        <v>0.003491815502912482</v>
      </c>
      <c r="CR62" s="97">
        <f ca="1" t="shared" si="64"/>
        <v>0.003284621574023105</v>
      </c>
      <c r="CS62" s="97">
        <f ca="1" t="shared" si="64"/>
        <v>0.003089721915587825</v>
      </c>
      <c r="CT62" s="97">
        <f ca="1" t="shared" si="64"/>
        <v>0.0029063870222258204</v>
      </c>
      <c r="CU62" s="97">
        <f aca="true" ca="1" t="shared" si="68" ref="BP62:CU70">PRODUCT(OFFSET($B$18,0,$B62,1,CU$3))</f>
        <v>0.0027339306752321747</v>
      </c>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row>
    <row r="63" spans="2:139" ht="12.75">
      <c r="B63" s="96">
        <v>9</v>
      </c>
      <c r="C63" s="97">
        <f ca="1" t="shared" si="65"/>
        <v>0.9440374594063893</v>
      </c>
      <c r="D63" s="97">
        <f ca="1" t="shared" si="65"/>
        <v>0.8912067247624701</v>
      </c>
      <c r="E63" s="97">
        <f ca="1" t="shared" si="65"/>
        <v>0.8413325322506515</v>
      </c>
      <c r="F63" s="97">
        <f ca="1" t="shared" si="65"/>
        <v>0.7942494262618491</v>
      </c>
      <c r="G63" s="97">
        <f ca="1" t="shared" si="65"/>
        <v>0.7498012105032184</v>
      </c>
      <c r="H63" s="97">
        <f ca="1" t="shared" si="65"/>
        <v>0.7078404298232935</v>
      </c>
      <c r="I63" s="97">
        <f ca="1" t="shared" si="65"/>
        <v>0.6682278810355086</v>
      </c>
      <c r="J63" s="97">
        <f ca="1" t="shared" si="65"/>
        <v>0.6299282438117539</v>
      </c>
      <c r="K63" s="97">
        <f ca="1" t="shared" si="65"/>
        <v>0.5929740980229629</v>
      </c>
      <c r="L63" s="97">
        <f ca="1" t="shared" si="65"/>
        <v>0.5577887816749095</v>
      </c>
      <c r="M63" s="97">
        <f ca="1" t="shared" si="65"/>
        <v>0.5246912571724701</v>
      </c>
      <c r="N63" s="97">
        <f ca="1" t="shared" si="65"/>
        <v>0.49355764116761686</v>
      </c>
      <c r="O63" s="97">
        <f ca="1" t="shared" si="65"/>
        <v>0.4642714011811123</v>
      </c>
      <c r="P63" s="97">
        <f ca="1" t="shared" si="65"/>
        <v>0.43672291942385555</v>
      </c>
      <c r="Q63" s="97">
        <f ca="1" t="shared" si="65"/>
        <v>0.41080908249977005</v>
      </c>
      <c r="R63" s="97">
        <f ca="1" t="shared" si="65"/>
        <v>0.3864328954545002</v>
      </c>
      <c r="S63" s="97">
        <f aca="true" ca="1" t="shared" si="69" ref="S63:AH79">PRODUCT(OFFSET($B$18,0,$B63,1,S$3))</f>
        <v>0.3635031187253078</v>
      </c>
      <c r="T63" s="97">
        <f ca="1" t="shared" si="69"/>
        <v>0.3419339266332805</v>
      </c>
      <c r="U63" s="97">
        <f ca="1" t="shared" si="69"/>
        <v>0.32164458613959485</v>
      </c>
      <c r="V63" s="97">
        <f ca="1" t="shared" si="69"/>
        <v>0.3025591546634259</v>
      </c>
      <c r="W63" s="97">
        <f ca="1" t="shared" si="69"/>
        <v>0.28460619583044167</v>
      </c>
      <c r="X63" s="97">
        <f ca="1" t="shared" si="69"/>
        <v>0.26771851208793473</v>
      </c>
      <c r="Y63" s="97">
        <f ca="1" t="shared" si="69"/>
        <v>0.251832893185776</v>
      </c>
      <c r="Z63" s="97">
        <f ca="1" t="shared" si="69"/>
        <v>0.23688987958175867</v>
      </c>
      <c r="AA63" s="97">
        <f ca="1" t="shared" si="69"/>
        <v>0.22283353988576465</v>
      </c>
      <c r="AB63" s="97">
        <f ca="1" t="shared" si="69"/>
        <v>0.20961126150973083</v>
      </c>
      <c r="AC63" s="97">
        <f ca="1" t="shared" si="69"/>
        <v>0.19717355373982282</v>
      </c>
      <c r="AD63" s="97">
        <f ca="1" t="shared" si="69"/>
        <v>0.18547386249371903</v>
      </c>
      <c r="AE63" s="97">
        <f ca="1" t="shared" si="69"/>
        <v>0.1744683960696458</v>
      </c>
      <c r="AF63" s="97">
        <f ca="1" t="shared" si="69"/>
        <v>0.16411596123494543</v>
      </c>
      <c r="AG63" s="97">
        <f ca="1" t="shared" si="69"/>
        <v>0.15437780904066056</v>
      </c>
      <c r="AH63" s="97">
        <f ca="1" t="shared" si="69"/>
        <v>0.14521748978502141</v>
      </c>
      <c r="AI63" s="97">
        <f aca="true" ca="1" t="shared" si="70" ref="AI63:AX78">PRODUCT(OFFSET($B$18,0,$B63,1,AI$3))</f>
        <v>0.1366007165829678</v>
      </c>
      <c r="AJ63" s="97">
        <f ca="1" t="shared" si="70"/>
        <v>0.1284952370310492</v>
      </c>
      <c r="AK63" s="97">
        <f ca="1" t="shared" si="70"/>
        <v>0.12087071248734733</v>
      </c>
      <c r="AL63" s="97">
        <f ca="1" t="shared" si="70"/>
        <v>0.11369860451456837</v>
      </c>
      <c r="AM63" s="97">
        <f ca="1" t="shared" si="70"/>
        <v>0.10695206806126385</v>
      </c>
      <c r="AN63" s="97">
        <f ca="1" t="shared" si="70"/>
        <v>0.10060585098135968</v>
      </c>
      <c r="AO63" s="97">
        <f ca="1" t="shared" si="70"/>
        <v>0.09463619951589691</v>
      </c>
      <c r="AP63" s="97">
        <f ca="1" t="shared" si="70"/>
        <v>0.08902076938320438</v>
      </c>
      <c r="AQ63" s="97">
        <f ca="1" t="shared" si="70"/>
        <v>0.08373854214471572</v>
      </c>
      <c r="AR63" s="97">
        <f ca="1" t="shared" si="70"/>
        <v>0.07876974653338951</v>
      </c>
      <c r="AS63" s="97">
        <f ca="1" t="shared" si="70"/>
        <v>0.0740957844502667</v>
      </c>
      <c r="AT63" s="97">
        <f ca="1" t="shared" si="70"/>
        <v>0.0696991613521717</v>
      </c>
      <c r="AU63" s="97">
        <f ca="1" t="shared" si="70"/>
        <v>0.0655634207700001</v>
      </c>
      <c r="AV63" s="97">
        <f ca="1" t="shared" si="70"/>
        <v>0.061673082712495865</v>
      </c>
      <c r="AW63" s="97">
        <f ca="1" t="shared" si="70"/>
        <v>0.058013585724965074</v>
      </c>
      <c r="AX63" s="97">
        <f ca="1" t="shared" si="70"/>
        <v>0.05457123238605286</v>
      </c>
      <c r="AY63" s="97">
        <f aca="true" ca="1" t="shared" si="71" ref="AY63:BN92">PRODUCT(OFFSET($B$18,0,$B63,1,AY$3))</f>
        <v>0.05133313803857928</v>
      </c>
      <c r="AZ63" s="97">
        <f ca="1" t="shared" si="71"/>
        <v>0.0482871825625346</v>
      </c>
      <c r="BA63" s="97">
        <f ca="1" t="shared" si="71"/>
        <v>0.04542196500972138</v>
      </c>
      <c r="BB63" s="97">
        <f ca="1" t="shared" si="71"/>
        <v>0.04272676093024173</v>
      </c>
      <c r="BC63" s="97">
        <f ca="1" t="shared" si="71"/>
        <v>0.04019148223110371</v>
      </c>
      <c r="BD63" s="97">
        <f ca="1" t="shared" si="71"/>
        <v>0.03780663941669838</v>
      </c>
      <c r="BE63" s="97">
        <f ca="1" t="shared" si="71"/>
        <v>0.03556330606981448</v>
      </c>
      <c r="BF63" s="97">
        <f ca="1" t="shared" si="71"/>
        <v>0.0334530854402439</v>
      </c>
      <c r="BG63" s="97">
        <f ca="1" t="shared" si="71"/>
        <v>0.031468079015919685</v>
      </c>
      <c r="BH63" s="97">
        <f ca="1" t="shared" si="71"/>
        <v>0.029600856958949172</v>
      </c>
      <c r="BI63" s="97">
        <f ca="1" t="shared" si="71"/>
        <v>0.02784443029588476</v>
      </c>
      <c r="BJ63" s="97">
        <f ca="1" t="shared" si="71"/>
        <v>0.026192224758141213</v>
      </c>
      <c r="BK63" s="97">
        <f ca="1" t="shared" si="71"/>
        <v>0.02463805617464463</v>
      </c>
      <c r="BL63" s="97">
        <f ca="1" t="shared" si="71"/>
        <v>0.023176107324608338</v>
      </c>
      <c r="BM63" s="97">
        <f ca="1" t="shared" si="71"/>
        <v>0.021800906163796083</v>
      </c>
      <c r="BN63" s="97">
        <f ca="1" t="shared" si="71"/>
        <v>0.020507305342773906</v>
      </c>
      <c r="BO63" s="97">
        <f ca="1" t="shared" si="67"/>
        <v>0.01929046294048793</v>
      </c>
      <c r="BP63" s="97">
        <f ca="1" t="shared" si="68"/>
        <v>0.018145824341054228</v>
      </c>
      <c r="BQ63" s="97">
        <f ca="1" t="shared" si="68"/>
        <v>0.017069105185926015</v>
      </c>
      <c r="BR63" s="97">
        <f ca="1" t="shared" si="68"/>
        <v>0.016056275337628417</v>
      </c>
      <c r="BS63" s="97">
        <f ca="1" t="shared" si="68"/>
        <v>0.015103543795037455</v>
      </c>
      <c r="BT63" s="97">
        <f ca="1" t="shared" si="68"/>
        <v>0.014207344503741445</v>
      </c>
      <c r="BU63" s="97">
        <f ca="1" t="shared" si="68"/>
        <v>0.01336432300837326</v>
      </c>
      <c r="BV63" s="97">
        <f ca="1" t="shared" si="68"/>
        <v>0.012571323896953437</v>
      </c>
      <c r="BW63" s="97">
        <f ca="1" t="shared" si="68"/>
        <v>0.01182537899024856</v>
      </c>
      <c r="BX63" s="97">
        <f ca="1" t="shared" si="68"/>
        <v>0.011123696231937916</v>
      </c>
      <c r="BY63" s="97">
        <f ca="1" t="shared" si="68"/>
        <v>0.010463649238004587</v>
      </c>
      <c r="BZ63" s="97">
        <f ca="1" t="shared" si="68"/>
        <v>0.009842767466234513</v>
      </c>
      <c r="CA63" s="97">
        <f ca="1" t="shared" si="68"/>
        <v>0.009258726969028214</v>
      </c>
      <c r="CB63" s="97">
        <f ca="1" t="shared" si="68"/>
        <v>0.008709341694913096</v>
      </c>
      <c r="CC63" s="97">
        <f ca="1" t="shared" si="68"/>
        <v>0.00819255530619812</v>
      </c>
      <c r="CD63" s="97">
        <f ca="1" t="shared" si="68"/>
        <v>0.007706433482144448</v>
      </c>
      <c r="CE63" s="97">
        <f ca="1" t="shared" si="68"/>
        <v>0.00724915667884303</v>
      </c>
      <c r="CF63" s="97">
        <f ca="1" t="shared" si="68"/>
        <v>0.0068190133186994675</v>
      </c>
      <c r="CG63" s="97">
        <f ca="1" t="shared" si="68"/>
        <v>0.006414393384034567</v>
      </c>
      <c r="CH63" s="97">
        <f ca="1" t="shared" si="68"/>
        <v>0.006033782390821544</v>
      </c>
      <c r="CI63" s="97">
        <f ca="1" t="shared" si="68"/>
        <v>0.0056757557200037105</v>
      </c>
      <c r="CJ63" s="97">
        <f ca="1" t="shared" si="68"/>
        <v>0.00533897328517488</v>
      </c>
      <c r="CK63" s="97">
        <f ca="1" t="shared" si="68"/>
        <v>0.005022174516663732</v>
      </c>
      <c r="CL63" s="97">
        <f ca="1" t="shared" si="68"/>
        <v>0.004724173643247669</v>
      </c>
      <c r="CM63" s="97">
        <f ca="1" t="shared" si="68"/>
        <v>0.004443855253835712</v>
      </c>
      <c r="CN63" s="97">
        <f ca="1" t="shared" si="68"/>
        <v>0.004180170122507913</v>
      </c>
      <c r="CO63" s="97">
        <f ca="1" t="shared" si="68"/>
        <v>0.003932131281284488</v>
      </c>
      <c r="CP63" s="97">
        <f ca="1" t="shared" si="68"/>
        <v>0.003698810325925131</v>
      </c>
      <c r="CQ63" s="97">
        <f ca="1" t="shared" si="68"/>
        <v>0.0034793339409311913</v>
      </c>
      <c r="CR63" s="97">
        <f ca="1" t="shared" si="68"/>
        <v>0.0032728806307438683</v>
      </c>
      <c r="CS63" s="97">
        <f ca="1" t="shared" si="68"/>
        <v>0.0030786776449033644</v>
      </c>
      <c r="CT63" s="97">
        <f ca="1" t="shared" si="68"/>
        <v>0.0028959980856599356</v>
      </c>
      <c r="CU63" s="97">
        <f ca="1" t="shared" si="68"/>
        <v>0.0027241581872106857</v>
      </c>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row>
    <row r="64" spans="2:139" ht="12.75">
      <c r="B64" s="96">
        <v>10</v>
      </c>
      <c r="C64" s="97">
        <f ca="1" t="shared" si="65"/>
        <v>0.9440374594063893</v>
      </c>
      <c r="D64" s="97">
        <f ca="1" t="shared" si="65"/>
        <v>0.8912067247624701</v>
      </c>
      <c r="E64" s="97">
        <f ca="1" t="shared" si="65"/>
        <v>0.8413325322506515</v>
      </c>
      <c r="F64" s="97">
        <f ca="1" t="shared" si="65"/>
        <v>0.7942494262618491</v>
      </c>
      <c r="G64" s="97">
        <f ca="1" t="shared" si="65"/>
        <v>0.7498012105032184</v>
      </c>
      <c r="H64" s="97">
        <f ca="1" t="shared" si="65"/>
        <v>0.7078404298232935</v>
      </c>
      <c r="I64" s="97">
        <f ca="1" t="shared" si="65"/>
        <v>0.6672703901049147</v>
      </c>
      <c r="J64" s="97">
        <f ca="1" t="shared" si="65"/>
        <v>0.6281256025537642</v>
      </c>
      <c r="K64" s="97">
        <f ca="1" t="shared" si="65"/>
        <v>0.5908545006525983</v>
      </c>
      <c r="L64" s="97">
        <f ca="1" t="shared" si="65"/>
        <v>0.5557949548976543</v>
      </c>
      <c r="M64" s="97">
        <f ca="1" t="shared" si="65"/>
        <v>0.5228157381360333</v>
      </c>
      <c r="N64" s="97">
        <f ca="1" t="shared" si="65"/>
        <v>0.4917934098431288</v>
      </c>
      <c r="O64" s="97">
        <f ca="1" t="shared" si="65"/>
        <v>0.4626118540873018</v>
      </c>
      <c r="P64" s="97">
        <f ca="1" t="shared" si="65"/>
        <v>0.43516184491035653</v>
      </c>
      <c r="Q64" s="97">
        <f ca="1" t="shared" si="65"/>
        <v>0.4093406374970431</v>
      </c>
      <c r="R64" s="97">
        <f ca="1" t="shared" si="65"/>
        <v>0.3850515836033441</v>
      </c>
      <c r="S64" s="97">
        <f ca="1" t="shared" si="69"/>
        <v>0.3622037698041014</v>
      </c>
      <c r="T64" s="97">
        <f ca="1" t="shared" si="69"/>
        <v>0.3407116772059501</v>
      </c>
      <c r="U64" s="97">
        <f ca="1" t="shared" si="69"/>
        <v>0.3204948613518739</v>
      </c>
      <c r="V64" s="97">
        <f ca="1" t="shared" si="69"/>
        <v>0.30147765111927033</v>
      </c>
      <c r="W64" s="97">
        <f ca="1" t="shared" si="69"/>
        <v>0.2835888654845076</v>
      </c>
      <c r="X64" s="97">
        <f ca="1" t="shared" si="69"/>
        <v>0.26676154709382893</v>
      </c>
      <c r="Y64" s="97">
        <f ca="1" t="shared" si="69"/>
        <v>0.25093271164336545</v>
      </c>
      <c r="Z64" s="97">
        <f ca="1" t="shared" si="69"/>
        <v>0.23604311213019288</v>
      </c>
      <c r="AA64" s="97">
        <f ca="1" t="shared" si="69"/>
        <v>0.22203701709202778</v>
      </c>
      <c r="AB64" s="97">
        <f ca="1" t="shared" si="69"/>
        <v>0.2088620020055196</v>
      </c>
      <c r="AC64" s="97">
        <f ca="1" t="shared" si="69"/>
        <v>0.19646875306234676</v>
      </c>
      <c r="AD64" s="97">
        <f ca="1" t="shared" si="69"/>
        <v>0.18481088258865444</v>
      </c>
      <c r="AE64" s="97">
        <f ca="1" t="shared" si="69"/>
        <v>0.17384475541695305</v>
      </c>
      <c r="AF64" s="97">
        <f ca="1" t="shared" si="69"/>
        <v>0.16352932556059097</v>
      </c>
      <c r="AG64" s="97">
        <f ca="1" t="shared" si="69"/>
        <v>0.15382598257947752</v>
      </c>
      <c r="AH64" s="97">
        <f ca="1" t="shared" si="69"/>
        <v>0.14469840706200618</v>
      </c>
      <c r="AI64" s="97">
        <f ca="1" t="shared" si="70"/>
        <v>0.13611243468224987</v>
      </c>
      <c r="AJ64" s="97">
        <f ca="1" t="shared" si="70"/>
        <v>0.12803592832359736</v>
      </c>
      <c r="AK64" s="97">
        <f ca="1" t="shared" si="70"/>
        <v>0.12043865779019206</v>
      </c>
      <c r="AL64" s="97">
        <f ca="1" t="shared" si="70"/>
        <v>0.11329218665593564</v>
      </c>
      <c r="AM64" s="97">
        <f ca="1" t="shared" si="70"/>
        <v>0.10656976582753476</v>
      </c>
      <c r="AN64" s="97">
        <f ca="1" t="shared" si="70"/>
        <v>0.10024623342319935</v>
      </c>
      <c r="AO64" s="97">
        <f ca="1" t="shared" si="70"/>
        <v>0.0942979205922408</v>
      </c>
      <c r="AP64" s="97">
        <f ca="1" t="shared" si="70"/>
        <v>0.08870256292305453</v>
      </c>
      <c r="AQ64" s="97">
        <f ca="1" t="shared" si="70"/>
        <v>0.0834392171078889</v>
      </c>
      <c r="AR64" s="97">
        <f ca="1" t="shared" si="70"/>
        <v>0.07848818255247855</v>
      </c>
      <c r="AS64" s="97">
        <f ca="1" t="shared" si="70"/>
        <v>0.0738309276371285</v>
      </c>
      <c r="AT64" s="97">
        <f ca="1" t="shared" si="70"/>
        <v>0.06945002035324575</v>
      </c>
      <c r="AU64" s="97">
        <f ca="1" t="shared" si="70"/>
        <v>0.06532906305569267</v>
      </c>
      <c r="AV64" s="97">
        <f ca="1" t="shared" si="70"/>
        <v>0.061452631086741046</v>
      </c>
      <c r="AW64" s="97">
        <f ca="1" t="shared" si="70"/>
        <v>0.05780621504189812</v>
      </c>
      <c r="AX64" s="97">
        <f ca="1" t="shared" si="70"/>
        <v>0.0543761664615063</v>
      </c>
      <c r="AY64" s="97">
        <f ca="1" t="shared" si="71"/>
        <v>0.05114964674484169</v>
      </c>
      <c r="AZ64" s="97">
        <f ca="1" t="shared" si="71"/>
        <v>0.0481145790954977</v>
      </c>
      <c r="BA64" s="97">
        <f ca="1" t="shared" si="71"/>
        <v>0.04525960331818649</v>
      </c>
      <c r="BB64" s="97">
        <f ca="1" t="shared" si="71"/>
        <v>0.04257403329776357</v>
      </c>
      <c r="BC64" s="97">
        <f ca="1" t="shared" si="71"/>
        <v>0.040047817001320284</v>
      </c>
      <c r="BD64" s="97">
        <f ca="1" t="shared" si="71"/>
        <v>0.037671498853633106</v>
      </c>
      <c r="BE64" s="97">
        <f ca="1" t="shared" si="71"/>
        <v>0.03543618434514158</v>
      </c>
      <c r="BF64" s="97">
        <f ca="1" t="shared" si="71"/>
        <v>0.03333350673998343</v>
      </c>
      <c r="BG64" s="97">
        <f ca="1" t="shared" si="71"/>
        <v>0.031355595759475705</v>
      </c>
      <c r="BH64" s="97">
        <f ca="1" t="shared" si="71"/>
        <v>0.029495048123824835</v>
      </c>
      <c r="BI64" s="97">
        <f ca="1" t="shared" si="71"/>
        <v>0.02774489984180385</v>
      </c>
      <c r="BJ64" s="97">
        <f ca="1" t="shared" si="71"/>
        <v>0.02609860014467759</v>
      </c>
      <c r="BK64" s="97">
        <f ca="1" t="shared" si="71"/>
        <v>0.024549986966811144</v>
      </c>
      <c r="BL64" s="97">
        <f ca="1" t="shared" si="71"/>
        <v>0.023093263881185936</v>
      </c>
      <c r="BM64" s="97">
        <f ca="1" t="shared" si="71"/>
        <v>0.021722978403493562</v>
      </c>
      <c r="BN64" s="97">
        <f ca="1" t="shared" si="71"/>
        <v>0.02043400158360007</v>
      </c>
      <c r="BO64" s="97">
        <f ca="1" t="shared" si="67"/>
        <v>0.01922150880799194</v>
      </c>
      <c r="BP64" s="97">
        <f ca="1" t="shared" si="68"/>
        <v>0.018080961741347726</v>
      </c>
      <c r="BQ64" s="97">
        <f ca="1" t="shared" si="68"/>
        <v>0.017008091339643042</v>
      </c>
      <c r="BR64" s="97">
        <f ca="1" t="shared" si="68"/>
        <v>0.015998881871207286</v>
      </c>
      <c r="BS64" s="97">
        <f ca="1" t="shared" si="68"/>
        <v>0.015049555885923249</v>
      </c>
      <c r="BT64" s="97">
        <f ca="1" t="shared" si="68"/>
        <v>0.014156560076309638</v>
      </c>
      <c r="BU64" s="97">
        <f ca="1" t="shared" si="68"/>
        <v>0.013316551977564848</v>
      </c>
      <c r="BV64" s="97">
        <f ca="1" t="shared" si="68"/>
        <v>0.012526387456790503</v>
      </c>
      <c r="BW64" s="97">
        <f ca="1" t="shared" si="68"/>
        <v>0.011783108944567204</v>
      </c>
      <c r="BX64" s="97">
        <f ca="1" t="shared" si="68"/>
        <v>0.011083934364833507</v>
      </c>
      <c r="BY64" s="97">
        <f ca="1" t="shared" si="68"/>
        <v>0.010426246721632905</v>
      </c>
      <c r="BZ64" s="97">
        <f ca="1" t="shared" si="68"/>
        <v>0.009807584303752215</v>
      </c>
      <c r="CA64" s="97">
        <f ca="1" t="shared" si="68"/>
        <v>0.009225631470587553</v>
      </c>
      <c r="CB64" s="97">
        <f ca="1" t="shared" si="68"/>
        <v>0.008678209984749552</v>
      </c>
      <c r="CC64" s="97">
        <f ca="1" t="shared" si="68"/>
        <v>0.008163270858965978</v>
      </c>
      <c r="CD64" s="97">
        <f ca="1" t="shared" si="68"/>
        <v>0.007678886686764852</v>
      </c>
      <c r="CE64" s="97">
        <f ca="1" t="shared" si="68"/>
        <v>0.007223244428231979</v>
      </c>
      <c r="CF64" s="97">
        <f ca="1" t="shared" si="68"/>
        <v>0.006794638623840143</v>
      </c>
      <c r="CG64" s="97">
        <f ca="1" t="shared" si="68"/>
        <v>0.006391465010949452</v>
      </c>
      <c r="CH64" s="97">
        <f ca="1" t="shared" si="68"/>
        <v>0.006012214519085537</v>
      </c>
      <c r="CI64" s="97">
        <f ca="1" t="shared" si="68"/>
        <v>0.005655467621520052</v>
      </c>
      <c r="CJ64" s="97">
        <f ca="1" t="shared" si="68"/>
        <v>0.005319889022011563</v>
      </c>
      <c r="CK64" s="97">
        <f ca="1" t="shared" si="68"/>
        <v>0.005004222656819396</v>
      </c>
      <c r="CL64" s="97">
        <f ca="1" t="shared" si="68"/>
        <v>0.004707286993283098</v>
      </c>
      <c r="CM64" s="97">
        <f ca="1" t="shared" si="68"/>
        <v>0.004427970607370187</v>
      </c>
      <c r="CN64" s="97">
        <f ca="1" t="shared" si="68"/>
        <v>0.004165228023639037</v>
      </c>
      <c r="CO64" s="97">
        <f ca="1" t="shared" si="68"/>
        <v>0.0039180758020459765</v>
      </c>
      <c r="CP64" s="97">
        <f ca="1" t="shared" si="68"/>
        <v>0.003685588856949596</v>
      </c>
      <c r="CQ64" s="97">
        <f ca="1" t="shared" si="68"/>
        <v>0.003466896994534368</v>
      </c>
      <c r="CR64" s="97">
        <f ca="1" t="shared" si="68"/>
        <v>0.003261181655693239</v>
      </c>
      <c r="CS64" s="97">
        <f ca="1" t="shared" si="68"/>
        <v>0.0030676728521778595</v>
      </c>
      <c r="CT64" s="97">
        <f ca="1" t="shared" si="68"/>
        <v>0.002885646284548538</v>
      </c>
      <c r="CU64" s="97">
        <f ca="1" t="shared" si="68"/>
        <v>0.0027144206311364508</v>
      </c>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row>
    <row r="65" spans="2:139" ht="12.75">
      <c r="B65" s="96">
        <v>11</v>
      </c>
      <c r="C65" s="97">
        <f ca="1" t="shared" si="65"/>
        <v>0.9440374594063893</v>
      </c>
      <c r="D65" s="97">
        <f ca="1" t="shared" si="65"/>
        <v>0.8912067247624701</v>
      </c>
      <c r="E65" s="97">
        <f ca="1" t="shared" si="65"/>
        <v>0.8413325322506515</v>
      </c>
      <c r="F65" s="97">
        <f ca="1" t="shared" si="65"/>
        <v>0.7942494262618491</v>
      </c>
      <c r="G65" s="97">
        <f ca="1" t="shared" si="65"/>
        <v>0.7498012105032184</v>
      </c>
      <c r="H65" s="97">
        <f ca="1" t="shared" si="65"/>
        <v>0.706826178830334</v>
      </c>
      <c r="I65" s="97">
        <f ca="1" t="shared" si="65"/>
        <v>0.6653608882731513</v>
      </c>
      <c r="J65" s="97">
        <f ca="1" t="shared" si="65"/>
        <v>0.6258803554512843</v>
      </c>
      <c r="K65" s="97">
        <f ca="1" t="shared" si="65"/>
        <v>0.5887424798239872</v>
      </c>
      <c r="L65" s="97">
        <f ca="1" t="shared" si="65"/>
        <v>0.5538082550927373</v>
      </c>
      <c r="M65" s="97">
        <f ca="1" t="shared" si="65"/>
        <v>0.5209469231786295</v>
      </c>
      <c r="N65" s="97">
        <f ca="1" t="shared" si="65"/>
        <v>0.49003548479759707</v>
      </c>
      <c r="O65" s="97">
        <f ca="1" t="shared" si="65"/>
        <v>0.46095823907664246</v>
      </c>
      <c r="P65" s="97">
        <f ca="1" t="shared" si="65"/>
        <v>0.4336063504878678</v>
      </c>
      <c r="Q65" s="97">
        <f ca="1" t="shared" si="65"/>
        <v>0.40787744147935034</v>
      </c>
      <c r="R65" s="97">
        <f ca="1" t="shared" si="65"/>
        <v>0.3836752092780885</v>
      </c>
      <c r="S65" s="97">
        <f ca="1" t="shared" si="69"/>
        <v>0.36090906543071877</v>
      </c>
      <c r="T65" s="97">
        <f ca="1" t="shared" si="69"/>
        <v>0.33949379673281294</v>
      </c>
      <c r="U65" s="97">
        <f ca="1" t="shared" si="69"/>
        <v>0.3193492462776206</v>
      </c>
      <c r="V65" s="97">
        <f ca="1" t="shared" si="69"/>
        <v>0.30040001343042916</v>
      </c>
      <c r="W65" s="97">
        <f ca="1" t="shared" si="69"/>
        <v>0.282575171605551</v>
      </c>
      <c r="X65" s="97">
        <f ca="1" t="shared" si="69"/>
        <v>0.26580800278958405</v>
      </c>
      <c r="Y65" s="97">
        <f ca="1" t="shared" si="69"/>
        <v>0.2500357478172706</v>
      </c>
      <c r="Z65" s="97">
        <f ca="1" t="shared" si="69"/>
        <v>0.23519937146524308</v>
      </c>
      <c r="AA65" s="97">
        <f ca="1" t="shared" si="69"/>
        <v>0.22124334148440672</v>
      </c>
      <c r="AB65" s="97">
        <f ca="1" t="shared" si="69"/>
        <v>0.20811542074388262</v>
      </c>
      <c r="AC65" s="97">
        <f ca="1" t="shared" si="69"/>
        <v>0.19576647170850983</v>
      </c>
      <c r="AD65" s="97">
        <f ca="1" t="shared" si="69"/>
        <v>0.18415027251806998</v>
      </c>
      <c r="AE65" s="97">
        <f ca="1" t="shared" si="69"/>
        <v>0.17322334397982275</v>
      </c>
      <c r="AF65" s="97">
        <f ca="1" t="shared" si="69"/>
        <v>0.16294478682678892</v>
      </c>
      <c r="AG65" s="97">
        <f ca="1" t="shared" si="69"/>
        <v>0.15327612863264187</v>
      </c>
      <c r="AH65" s="97">
        <f ca="1" t="shared" si="69"/>
        <v>0.1441811798102136</v>
      </c>
      <c r="AI65" s="97">
        <f ca="1" t="shared" si="70"/>
        <v>0.13562589815462017</v>
      </c>
      <c r="AJ65" s="97">
        <f ca="1" t="shared" si="70"/>
        <v>0.1275782614239946</v>
      </c>
      <c r="AK65" s="97">
        <f ca="1" t="shared" si="70"/>
        <v>0.12000814748089945</v>
      </c>
      <c r="AL65" s="97">
        <f ca="1" t="shared" si="70"/>
        <v>0.11288722154579096</v>
      </c>
      <c r="AM65" s="97">
        <f ca="1" t="shared" si="70"/>
        <v>0.10618883014052655</v>
      </c>
      <c r="AN65" s="97">
        <f ca="1" t="shared" si="70"/>
        <v>0.09988790132494878</v>
      </c>
      <c r="AO65" s="97">
        <f ca="1" t="shared" si="70"/>
        <v>0.09396085085313315</v>
      </c>
      <c r="AP65" s="97">
        <f ca="1" t="shared" si="70"/>
        <v>0.0883854938980445</v>
      </c>
      <c r="AQ65" s="97">
        <f ca="1" t="shared" si="70"/>
        <v>0.08314096201418943</v>
      </c>
      <c r="AR65" s="97">
        <f ca="1" t="shared" si="70"/>
        <v>0.07820762502745741</v>
      </c>
      <c r="AS65" s="97">
        <f ca="1" t="shared" si="70"/>
        <v>0.0735670175597861</v>
      </c>
      <c r="AT65" s="97">
        <f ca="1" t="shared" si="70"/>
        <v>0.06920176991363407</v>
      </c>
      <c r="AU65" s="97">
        <f ca="1" t="shared" si="70"/>
        <v>0.065095543057563</v>
      </c>
      <c r="AV65" s="97">
        <f ca="1" t="shared" si="70"/>
        <v>0.06123296746958178</v>
      </c>
      <c r="AW65" s="97">
        <f ca="1" t="shared" si="70"/>
        <v>0.05759958560934434</v>
      </c>
      <c r="AX65" s="97">
        <f ca="1" t="shared" si="70"/>
        <v>0.05418179780387585</v>
      </c>
      <c r="AY65" s="97">
        <f ca="1" t="shared" si="71"/>
        <v>0.05096681134427875</v>
      </c>
      <c r="AZ65" s="97">
        <f ca="1" t="shared" si="71"/>
        <v>0.047942592602888544</v>
      </c>
      <c r="BA65" s="97">
        <f ca="1" t="shared" si="71"/>
        <v>0.04509782199165495</v>
      </c>
      <c r="BB65" s="97">
        <f ca="1" t="shared" si="71"/>
        <v>0.04242185159315851</v>
      </c>
      <c r="BC65" s="97">
        <f ca="1" t="shared" si="71"/>
        <v>0.03990466530567644</v>
      </c>
      <c r="BD65" s="97">
        <f ca="1" t="shared" si="71"/>
        <v>0.03753684135312153</v>
      </c>
      <c r="BE65" s="97">
        <f ca="1" t="shared" si="71"/>
        <v>0.035309517019529606</v>
      </c>
      <c r="BF65" s="97">
        <f ca="1" t="shared" si="71"/>
        <v>0.033214355476097385</v>
      </c>
      <c r="BG65" s="97">
        <f ca="1" t="shared" si="71"/>
        <v>0.031243514576605135</v>
      </c>
      <c r="BH65" s="97">
        <f ca="1" t="shared" si="71"/>
        <v>0.02938961750442595</v>
      </c>
      <c r="BI65" s="97">
        <f ca="1" t="shared" si="71"/>
        <v>0.027645725161254044</v>
      </c>
      <c r="BJ65" s="97">
        <f ca="1" t="shared" si="71"/>
        <v>0.026005310194203678</v>
      </c>
      <c r="BK65" s="97">
        <f ca="1" t="shared" si="71"/>
        <v>0.02446223256406261</v>
      </c>
      <c r="BL65" s="97">
        <f ca="1" t="shared" si="71"/>
        <v>0.023010716563252633</v>
      </c>
      <c r="BM65" s="97">
        <f ca="1" t="shared" si="71"/>
        <v>0.021645329197475856</v>
      </c>
      <c r="BN65" s="97">
        <f ca="1" t="shared" si="71"/>
        <v>0.020360959850129676</v>
      </c>
      <c r="BO65" s="97">
        <f ca="1" t="shared" si="67"/>
        <v>0.019152801153374796</v>
      </c>
      <c r="BP65" s="97">
        <f ca="1" t="shared" si="68"/>
        <v>0.018016330994257063</v>
      </c>
      <c r="BQ65" s="97">
        <f ca="1" t="shared" si="68"/>
        <v>0.016947295588532436</v>
      </c>
      <c r="BR65" s="97">
        <f ca="1" t="shared" si="68"/>
        <v>0.01594169355884076</v>
      </c>
      <c r="BS65" s="97">
        <f ca="1" t="shared" si="68"/>
        <v>0.014995760957633256</v>
      </c>
      <c r="BT65" s="97">
        <f ca="1" t="shared" si="68"/>
        <v>0.014105957178794875</v>
      </c>
      <c r="BU65" s="97">
        <f ca="1" t="shared" si="68"/>
        <v>0.013268951705229029</v>
      </c>
      <c r="BV65" s="97">
        <f ca="1" t="shared" si="68"/>
        <v>0.012481611642801134</v>
      </c>
      <c r="BW65" s="97">
        <f ca="1" t="shared" si="68"/>
        <v>0.011740989993980823</v>
      </c>
      <c r="BX65" s="97">
        <f ca="1" t="shared" si="68"/>
        <v>0.01104431462729129</v>
      </c>
      <c r="BY65" s="97">
        <f ca="1" t="shared" si="68"/>
        <v>0.010388977901278634</v>
      </c>
      <c r="BZ65" s="97">
        <f ca="1" t="shared" si="68"/>
        <v>0.009772526904163971</v>
      </c>
      <c r="CA65" s="97">
        <f ca="1" t="shared" si="68"/>
        <v>0.009192654272645494</v>
      </c>
      <c r="CB65" s="97">
        <f ca="1" t="shared" si="68"/>
        <v>0.008647189555485471</v>
      </c>
      <c r="CC65" s="97">
        <f ca="1" t="shared" si="68"/>
        <v>0.008134091089556263</v>
      </c>
      <c r="CD65" s="97">
        <f ca="1" t="shared" si="68"/>
        <v>0.0076514383579375615</v>
      </c>
      <c r="CE65" s="97">
        <f ca="1" t="shared" si="68"/>
        <v>0.007197424801461378</v>
      </c>
      <c r="CF65" s="97">
        <f ca="1" t="shared" si="68"/>
        <v>0.006770351056798528</v>
      </c>
      <c r="CG65" s="97">
        <f ca="1" t="shared" si="68"/>
        <v>0.0063686185957769195</v>
      </c>
      <c r="CH65" s="97">
        <f ca="1" t="shared" si="68"/>
        <v>0.005990723742123753</v>
      </c>
      <c r="CI65" s="97">
        <f ca="1" t="shared" si="68"/>
        <v>0.005635252043236401</v>
      </c>
      <c r="CJ65" s="97">
        <f ca="1" t="shared" si="68"/>
        <v>0.0053008729759156424</v>
      </c>
      <c r="CK65" s="97">
        <f ca="1" t="shared" si="68"/>
        <v>0.004986334966244913</v>
      </c>
      <c r="CL65" s="97">
        <f ca="1" t="shared" si="68"/>
        <v>0.004690460704975085</v>
      </c>
      <c r="CM65" s="97">
        <f ca="1" t="shared" si="68"/>
        <v>0.004412142740880353</v>
      </c>
      <c r="CN65" s="97">
        <f ca="1" t="shared" si="68"/>
        <v>0.0041503393355912565</v>
      </c>
      <c r="CO65" s="97">
        <f ca="1" t="shared" si="68"/>
        <v>0.003904070564389563</v>
      </c>
      <c r="CP65" s="97">
        <f ca="1" t="shared" si="68"/>
        <v>0.0036724146483703606</v>
      </c>
      <c r="CQ65" s="97">
        <f ca="1" t="shared" si="68"/>
        <v>0.0034545045042427293</v>
      </c>
      <c r="CR65" s="97">
        <f ca="1" t="shared" si="68"/>
        <v>0.003249524498854959</v>
      </c>
      <c r="CS65" s="97">
        <f ca="1" t="shared" si="68"/>
        <v>0.003056707396296571</v>
      </c>
      <c r="CT65" s="97">
        <f ca="1" t="shared" si="68"/>
        <v>0.0028753314861502156</v>
      </c>
      <c r="CU65" s="97">
        <f ca="1" t="shared" si="68"/>
        <v>0.002704717882144538</v>
      </c>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row>
    <row r="66" spans="2:139" ht="12.75">
      <c r="B66" s="96">
        <v>12</v>
      </c>
      <c r="C66" s="97">
        <f ca="1" t="shared" si="65"/>
        <v>0.9440374594063893</v>
      </c>
      <c r="D66" s="97">
        <f ca="1" t="shared" si="65"/>
        <v>0.8912067247624701</v>
      </c>
      <c r="E66" s="97">
        <f ca="1" t="shared" si="65"/>
        <v>0.8413325322506515</v>
      </c>
      <c r="F66" s="97">
        <f ca="1" t="shared" si="65"/>
        <v>0.7942494262618491</v>
      </c>
      <c r="G66" s="97">
        <f ca="1" t="shared" si="65"/>
        <v>0.7487268347113962</v>
      </c>
      <c r="H66" s="97">
        <f ca="1" t="shared" si="65"/>
        <v>0.7048034817299836</v>
      </c>
      <c r="I66" s="97">
        <f ca="1" t="shared" si="65"/>
        <v>0.6629825429224364</v>
      </c>
      <c r="J66" s="97">
        <f ca="1" t="shared" si="65"/>
        <v>0.6236431340279531</v>
      </c>
      <c r="K66" s="97">
        <f ca="1" t="shared" si="65"/>
        <v>0.5866380084546348</v>
      </c>
      <c r="L66" s="97">
        <f ca="1" t="shared" si="65"/>
        <v>0.5518286567846585</v>
      </c>
      <c r="M66" s="97">
        <f ca="1" t="shared" si="65"/>
        <v>0.5190847883363985</v>
      </c>
      <c r="N66" s="97">
        <f ca="1" t="shared" si="65"/>
        <v>0.4882838434891057</v>
      </c>
      <c r="O66" s="97">
        <f ca="1" t="shared" si="65"/>
        <v>0.45931053494478846</v>
      </c>
      <c r="P66" s="97">
        <f ca="1" t="shared" si="65"/>
        <v>0.43205641621024615</v>
      </c>
      <c r="Q66" s="97">
        <f ca="1" t="shared" si="65"/>
        <v>0.40641947568409353</v>
      </c>
      <c r="R66" s="97">
        <f ca="1" t="shared" si="65"/>
        <v>0.3823037548294517</v>
      </c>
      <c r="S66" s="97">
        <f ca="1" t="shared" si="69"/>
        <v>0.35961898900313405</v>
      </c>
      <c r="T66" s="97">
        <f ca="1" t="shared" si="69"/>
        <v>0.33828026959695795</v>
      </c>
      <c r="U66" s="97">
        <f ca="1" t="shared" si="69"/>
        <v>0.318207726226585</v>
      </c>
      <c r="V66" s="97">
        <f ca="1" t="shared" si="69"/>
        <v>0.29932622777832807</v>
      </c>
      <c r="W66" s="97">
        <f ca="1" t="shared" si="69"/>
        <v>0.2815651011949506</v>
      </c>
      <c r="X66" s="97">
        <f ca="1" t="shared" si="69"/>
        <v>0.26485786694787844</v>
      </c>
      <c r="Y66" s="97">
        <f ca="1" t="shared" si="69"/>
        <v>0.2491419902057027</v>
      </c>
      <c r="Z66" s="97">
        <f ca="1" t="shared" si="69"/>
        <v>0.23435864676760237</v>
      </c>
      <c r="AA66" s="97">
        <f ca="1" t="shared" si="69"/>
        <v>0.22045250288558</v>
      </c>
      <c r="AB66" s="97">
        <f ca="1" t="shared" si="69"/>
        <v>0.2073715081513903</v>
      </c>
      <c r="AC66" s="97">
        <f ca="1" t="shared" si="69"/>
        <v>0.19506670067294118</v>
      </c>
      <c r="AD66" s="97">
        <f ca="1" t="shared" si="69"/>
        <v>0.18349202381094668</v>
      </c>
      <c r="AE66" s="97">
        <f ca="1" t="shared" si="69"/>
        <v>0.17260415378988098</v>
      </c>
      <c r="AF66" s="97">
        <f ca="1" t="shared" si="69"/>
        <v>0.1623623375379849</v>
      </c>
      <c r="AG66" s="97">
        <f ca="1" t="shared" si="69"/>
        <v>0.1527282401493631</v>
      </c>
      <c r="AH66" s="97">
        <f ca="1" t="shared" si="69"/>
        <v>0.14366580139722607</v>
      </c>
      <c r="AI66" s="97">
        <f ca="1" t="shared" si="70"/>
        <v>0.135141100761209</v>
      </c>
      <c r="AJ66" s="97">
        <f ca="1" t="shared" si="70"/>
        <v>0.1271222304635672</v>
      </c>
      <c r="AK66" s="97">
        <f ca="1" t="shared" si="70"/>
        <v>0.11957917603902546</v>
      </c>
      <c r="AL66" s="97">
        <f ca="1" t="shared" si="70"/>
        <v>0.11248370399125697</v>
      </c>
      <c r="AM66" s="97">
        <f ca="1" t="shared" si="70"/>
        <v>0.10580925611549176</v>
      </c>
      <c r="AN66" s="97">
        <f ca="1" t="shared" si="70"/>
        <v>0.0995308500917069</v>
      </c>
      <c r="AO66" s="97">
        <f ca="1" t="shared" si="70"/>
        <v>0.0936249859763206</v>
      </c>
      <c r="AP66" s="97">
        <f ca="1" t="shared" si="70"/>
        <v>0.0880695582423906</v>
      </c>
      <c r="AQ66" s="97">
        <f ca="1" t="shared" si="70"/>
        <v>0.08284377303908512</v>
      </c>
      <c r="AR66" s="97">
        <f ca="1" t="shared" si="70"/>
        <v>0.07792807036073025</v>
      </c>
      <c r="AS66" s="97">
        <f ca="1" t="shared" si="70"/>
        <v>0.07330405083411433</v>
      </c>
      <c r="AT66" s="97">
        <f ca="1" t="shared" si="70"/>
        <v>0.06895440685001536</v>
      </c>
      <c r="AU66" s="97">
        <f ca="1" t="shared" si="70"/>
        <v>0.06486285778117862</v>
      </c>
      <c r="AV66" s="97">
        <f ca="1" t="shared" si="70"/>
        <v>0.0610140890442663</v>
      </c>
      <c r="AW66" s="97">
        <f ca="1" t="shared" si="70"/>
        <v>0.05739369477768964</v>
      </c>
      <c r="AX66" s="97">
        <f ca="1" t="shared" si="70"/>
        <v>0.05398812392076762</v>
      </c>
      <c r="AY66" s="97">
        <f ca="1" t="shared" si="71"/>
        <v>0.0507846294923878</v>
      </c>
      <c r="AZ66" s="97">
        <f ca="1" t="shared" si="71"/>
        <v>0.04777122087932028</v>
      </c>
      <c r="BA66" s="97">
        <f ca="1" t="shared" si="71"/>
        <v>0.04493661895560097</v>
      </c>
      <c r="BB66" s="97">
        <f ca="1" t="shared" si="71"/>
        <v>0.042270213864996964</v>
      </c>
      <c r="BC66" s="97">
        <f ca="1" t="shared" si="71"/>
        <v>0.0397620253085346</v>
      </c>
      <c r="BD66" s="97">
        <f ca="1" t="shared" si="71"/>
        <v>0.03740266518844734</v>
      </c>
      <c r="BE66" s="97">
        <f ca="1" t="shared" si="71"/>
        <v>0.03518330246872046</v>
      </c>
      <c r="BF66" s="97">
        <f ca="1" t="shared" si="71"/>
        <v>0.03309563012070631</v>
      </c>
      <c r="BG66" s="97">
        <f ca="1" t="shared" si="71"/>
        <v>0.031131834030088335</v>
      </c>
      <c r="BH66" s="97">
        <f ca="1" t="shared" si="71"/>
        <v>0.0292845637488132</v>
      </c>
      <c r="BI66" s="97">
        <f ca="1" t="shared" si="71"/>
        <v>0.027546904982516086</v>
      </c>
      <c r="BJ66" s="97">
        <f ca="1" t="shared" si="71"/>
        <v>0.025912353710460256</v>
      </c>
      <c r="BK66" s="97">
        <f ca="1" t="shared" si="71"/>
        <v>0.024374791841122265</v>
      </c>
      <c r="BL66" s="97">
        <f ca="1" t="shared" si="71"/>
        <v>0.022928464312302242</v>
      </c>
      <c r="BM66" s="97">
        <f ca="1" t="shared" si="71"/>
        <v>0.02156795755004538</v>
      </c>
      <c r="BN66" s="97">
        <f ca="1" t="shared" si="71"/>
        <v>0.020288179205746867</v>
      </c>
      <c r="BO66" s="97">
        <f ca="1" t="shared" si="67"/>
        <v>0.019084339095596634</v>
      </c>
      <c r="BP66" s="97">
        <f ca="1" t="shared" si="68"/>
        <v>0.01795193127102065</v>
      </c>
      <c r="BQ66" s="97">
        <f ca="1" t="shared" si="68"/>
        <v>0.016886717153008855</v>
      </c>
      <c r="BR66" s="97">
        <f ca="1" t="shared" si="68"/>
        <v>0.015884709667201766</v>
      </c>
      <c r="BS66" s="97">
        <f ca="1" t="shared" si="68"/>
        <v>0.014942158320353846</v>
      </c>
      <c r="BT66" s="97">
        <f ca="1" t="shared" si="68"/>
        <v>0.014055535162315017</v>
      </c>
      <c r="BU66" s="97">
        <f ca="1" t="shared" si="68"/>
        <v>0.013221521580986394</v>
      </c>
      <c r="BV66" s="97">
        <f ca="1" t="shared" si="68"/>
        <v>0.012436995880824015</v>
      </c>
      <c r="BW66" s="97">
        <f ca="1" t="shared" si="68"/>
        <v>0.011699021598397126</v>
      </c>
      <c r="BX66" s="97">
        <f ca="1" t="shared" si="68"/>
        <v>0.01100483651126644</v>
      </c>
      <c r="BY66" s="97">
        <f ca="1" t="shared" si="68"/>
        <v>0.010351842299042818</v>
      </c>
      <c r="BZ66" s="97">
        <f ca="1" t="shared" si="68"/>
        <v>0.009737594817927926</v>
      </c>
      <c r="CA66" s="97">
        <f ca="1" t="shared" si="68"/>
        <v>0.009159794952334656</v>
      </c>
      <c r="CB66" s="97">
        <f ca="1" t="shared" si="68"/>
        <v>0.008616280009345164</v>
      </c>
      <c r="CC66" s="97">
        <f ca="1" t="shared" si="68"/>
        <v>0.008105015623796105</v>
      </c>
      <c r="CD66" s="97">
        <f ca="1" t="shared" si="68"/>
        <v>0.007624088143692013</v>
      </c>
      <c r="CE66" s="97">
        <f ca="1" t="shared" si="68"/>
        <v>0.007171697467445549</v>
      </c>
      <c r="CF66" s="97">
        <f ca="1" t="shared" si="68"/>
        <v>0.00674615030613458</v>
      </c>
      <c r="CG66" s="97">
        <f ca="1" t="shared" si="68"/>
        <v>0.006345853845556854</v>
      </c>
      <c r="CH66" s="97">
        <f ca="1" t="shared" si="68"/>
        <v>0.005969309784359459</v>
      </c>
      <c r="CI66" s="97">
        <f ca="1" t="shared" si="68"/>
        <v>0.005615108725927926</v>
      </c>
      <c r="CJ66" s="97">
        <f ca="1" t="shared" si="68"/>
        <v>0.005281924903043916</v>
      </c>
      <c r="CK66" s="97">
        <f ca="1" t="shared" si="68"/>
        <v>0.004968511215566012</v>
      </c>
      <c r="CL66" s="97">
        <f ca="1" t="shared" si="68"/>
        <v>0.0046736945625597435</v>
      </c>
      <c r="CM66" s="97">
        <f ca="1" t="shared" si="68"/>
        <v>0.004396371451405109</v>
      </c>
      <c r="CN66" s="97">
        <f ca="1" t="shared" si="68"/>
        <v>0.004135503867446579</v>
      </c>
      <c r="CO66" s="97">
        <f ca="1" t="shared" si="68"/>
        <v>0.0038901153887257586</v>
      </c>
      <c r="CP66" s="97">
        <f ca="1" t="shared" si="68"/>
        <v>0.0036592875312542413</v>
      </c>
      <c r="CQ66" s="97">
        <f ca="1" t="shared" si="68"/>
        <v>0.0034421563111470834</v>
      </c>
      <c r="CR66" s="97">
        <f ca="1" t="shared" si="68"/>
        <v>0.0032379090107490342</v>
      </c>
      <c r="CS66" s="97">
        <f ca="1" t="shared" si="68"/>
        <v>0.003045781136649203</v>
      </c>
      <c r="CT66" s="97">
        <f ca="1" t="shared" si="68"/>
        <v>0.0028650535581980687</v>
      </c>
      <c r="CU66" s="97">
        <f ca="1" t="shared" si="68"/>
        <v>0.002695049815816372</v>
      </c>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row>
    <row r="67" spans="2:139" ht="12.75">
      <c r="B67" s="96">
        <v>13</v>
      </c>
      <c r="C67" s="97">
        <f ca="1" t="shared" si="65"/>
        <v>0.9440374594063893</v>
      </c>
      <c r="D67" s="97">
        <f ca="1" t="shared" si="65"/>
        <v>0.8912067247624701</v>
      </c>
      <c r="E67" s="97">
        <f ca="1" t="shared" si="65"/>
        <v>0.8413325322506515</v>
      </c>
      <c r="F67" s="97">
        <f ca="1" t="shared" si="65"/>
        <v>0.7931113614730878</v>
      </c>
      <c r="G67" s="97">
        <f ca="1" t="shared" si="65"/>
        <v>0.7465842321269371</v>
      </c>
      <c r="H67" s="97">
        <f ca="1" t="shared" si="65"/>
        <v>0.7022841480668784</v>
      </c>
      <c r="I67" s="97">
        <f ca="1" t="shared" si="65"/>
        <v>0.6606126990131302</v>
      </c>
      <c r="J67" s="97">
        <f ca="1" t="shared" si="65"/>
        <v>0.6214139095958255</v>
      </c>
      <c r="K67" s="97">
        <f ca="1" t="shared" si="65"/>
        <v>0.5845410595588532</v>
      </c>
      <c r="L67" s="97">
        <f ca="1" t="shared" si="65"/>
        <v>0.5498561345889803</v>
      </c>
      <c r="M67" s="97">
        <f ca="1" t="shared" si="65"/>
        <v>0.51722930973114</v>
      </c>
      <c r="N67" s="97">
        <f ca="1" t="shared" si="65"/>
        <v>0.48653846345631563</v>
      </c>
      <c r="O67" s="97">
        <f ca="1" t="shared" si="65"/>
        <v>0.45766872056318963</v>
      </c>
      <c r="P67" s="97">
        <f ca="1" t="shared" si="65"/>
        <v>0.43051202220264667</v>
      </c>
      <c r="Q67" s="97">
        <f ca="1" t="shared" si="65"/>
        <v>0.4049667214157417</v>
      </c>
      <c r="R67" s="97">
        <f ca="1" t="shared" si="65"/>
        <v>0.38093720267123987</v>
      </c>
      <c r="S67" s="97">
        <f ca="1" t="shared" si="69"/>
        <v>0.35833352397866564</v>
      </c>
      <c r="T67" s="97">
        <f ca="1" t="shared" si="69"/>
        <v>0.337071080237297</v>
      </c>
      <c r="U67" s="97">
        <f ca="1" t="shared" si="69"/>
        <v>0.31707028656102737</v>
      </c>
      <c r="V67" s="97">
        <f ca="1" t="shared" si="69"/>
        <v>0.29825628039378727</v>
      </c>
      <c r="W67" s="97">
        <f ca="1" t="shared" si="69"/>
        <v>0.28055864130054864</v>
      </c>
      <c r="X67" s="97">
        <f ca="1" t="shared" si="69"/>
        <v>0.26391112738509676</v>
      </c>
      <c r="Y67" s="97">
        <f ca="1" t="shared" si="69"/>
        <v>0.24825142734798583</v>
      </c>
      <c r="Z67" s="97">
        <f ca="1" t="shared" si="69"/>
        <v>0.23352092725663717</v>
      </c>
      <c r="AA67" s="97">
        <f ca="1" t="shared" si="69"/>
        <v>0.2196644911546047</v>
      </c>
      <c r="AB67" s="97">
        <f ca="1" t="shared" si="69"/>
        <v>0.20663025468883311</v>
      </c>
      <c r="AC67" s="97">
        <f ca="1" t="shared" si="69"/>
        <v>0.19436943098245957</v>
      </c>
      <c r="AD67" s="97">
        <f ca="1" t="shared" si="69"/>
        <v>0.1828361280265451</v>
      </c>
      <c r="AE67" s="97">
        <f ca="1" t="shared" si="69"/>
        <v>0.17198717690723664</v>
      </c>
      <c r="AF67" s="97">
        <f ca="1" t="shared" si="69"/>
        <v>0.16178197022541732</v>
      </c>
      <c r="AG67" s="97">
        <f ca="1" t="shared" si="69"/>
        <v>0.15218231010405361</v>
      </c>
      <c r="AH67" s="97">
        <f ca="1" t="shared" si="69"/>
        <v>0.14315226521433347</v>
      </c>
      <c r="AI67" s="97">
        <f ca="1" t="shared" si="70"/>
        <v>0.13465803628544745</v>
      </c>
      <c r="AJ67" s="97">
        <f ca="1" t="shared" si="70"/>
        <v>0.1266678295946189</v>
      </c>
      <c r="AK67" s="97">
        <f ca="1" t="shared" si="70"/>
        <v>0.1191517379638587</v>
      </c>
      <c r="AL67" s="97">
        <f ca="1" t="shared" si="70"/>
        <v>0.11208162881801811</v>
      </c>
      <c r="AM67" s="97">
        <f ca="1" t="shared" si="70"/>
        <v>0.10543103888514328</v>
      </c>
      <c r="AN67" s="97">
        <f ca="1" t="shared" si="70"/>
        <v>0.09917507514499688</v>
      </c>
      <c r="AO67" s="97">
        <f ca="1" t="shared" si="70"/>
        <v>0.09329032165499951</v>
      </c>
      <c r="AP67" s="97">
        <f ca="1" t="shared" si="70"/>
        <v>0.08775475190484207</v>
      </c>
      <c r="AQ67" s="97">
        <f ca="1" t="shared" si="70"/>
        <v>0.08254764637171433</v>
      </c>
      <c r="AR67" s="97">
        <f ca="1" t="shared" si="70"/>
        <v>0.0776495149675606</v>
      </c>
      <c r="AS67" s="97">
        <f ca="1" t="shared" si="70"/>
        <v>0.07304202408808425</v>
      </c>
      <c r="AT67" s="97">
        <f ca="1" t="shared" si="70"/>
        <v>0.06870792799044687</v>
      </c>
      <c r="AU67" s="97">
        <f ca="1" t="shared" si="70"/>
        <v>0.06463100424281039</v>
      </c>
      <c r="AV67" s="97">
        <f ca="1" t="shared" si="70"/>
        <v>0.060795993004111065</v>
      </c>
      <c r="AW67" s="97">
        <f ca="1" t="shared" si="70"/>
        <v>0.05718853990679071</v>
      </c>
      <c r="AX67" s="97">
        <f ca="1" t="shared" si="70"/>
        <v>0.05379514232869653</v>
      </c>
      <c r="AY67" s="97">
        <f ca="1" t="shared" si="71"/>
        <v>0.05060309885304637</v>
      </c>
      <c r="AZ67" s="97">
        <f ca="1" t="shared" si="71"/>
        <v>0.04760046172728898</v>
      </c>
      <c r="BA67" s="97">
        <f ca="1" t="shared" si="71"/>
        <v>0.04477599214291397</v>
      </c>
      <c r="BB67" s="97">
        <f ca="1" t="shared" si="71"/>
        <v>0.04211911816882452</v>
      </c>
      <c r="BC67" s="97">
        <f ca="1" t="shared" si="71"/>
        <v>0.039619895180818494</v>
      </c>
      <c r="BD67" s="97">
        <f ca="1" t="shared" si="71"/>
        <v>0.0372689686390662</v>
      </c>
      <c r="BE67" s="97">
        <f ca="1" t="shared" si="71"/>
        <v>0.03505753907426177</v>
      </c>
      <c r="BF67" s="97">
        <f ca="1" t="shared" si="71"/>
        <v>0.03297732915139197</v>
      </c>
      <c r="BG67" s="97">
        <f ca="1" t="shared" si="71"/>
        <v>0.03102055268784284</v>
      </c>
      <c r="BH67" s="97">
        <f ca="1" t="shared" si="71"/>
        <v>0.029179885509879634</v>
      </c>
      <c r="BI67" s="97">
        <f ca="1" t="shared" si="71"/>
        <v>0.02744843803841633</v>
      </c>
      <c r="BJ67" s="97">
        <f ca="1" t="shared" si="71"/>
        <v>0.025819729501463985</v>
      </c>
      <c r="BK67" s="97">
        <f ca="1" t="shared" si="71"/>
        <v>0.02428766367673551</v>
      </c>
      <c r="BL67" s="97">
        <f ca="1" t="shared" si="71"/>
        <v>0.02284650607361206</v>
      </c>
      <c r="BM67" s="97">
        <f ca="1" t="shared" si="71"/>
        <v>0.021490862469063534</v>
      </c>
      <c r="BN67" s="97">
        <f ca="1" t="shared" si="71"/>
        <v>0.020215658717183595</v>
      </c>
      <c r="BO67" s="97">
        <f ca="1" t="shared" si="67"/>
        <v>0.01901612175676675</v>
      </c>
      <c r="BP67" s="97">
        <f ca="1" t="shared" si="68"/>
        <v>0.017887761745839212</v>
      </c>
      <c r="BQ67" s="97">
        <f ca="1" t="shared" si="68"/>
        <v>0.016826355256273483</v>
      </c>
      <c r="BR67" s="97">
        <f ca="1" t="shared" si="68"/>
        <v>0.01582792946558442</v>
      </c>
      <c r="BS67" s="97">
        <f ca="1" t="shared" si="68"/>
        <v>0.014888747286737046</v>
      </c>
      <c r="BT67" s="97">
        <f ca="1" t="shared" si="68"/>
        <v>0.014005293380307265</v>
      </c>
      <c r="BU67" s="97">
        <f ca="1" t="shared" si="68"/>
        <v>0.01317426099663926</v>
      </c>
      <c r="BV67" s="97">
        <f ca="1" t="shared" si="68"/>
        <v>0.012392539598750104</v>
      </c>
      <c r="BW67" s="97">
        <f ca="1" t="shared" si="68"/>
        <v>0.01165720321965431</v>
      </c>
      <c r="BX67" s="97">
        <f ca="1" t="shared" si="68"/>
        <v>0.010965499510530073</v>
      </c>
      <c r="BY67" s="97">
        <f ca="1" t="shared" si="68"/>
        <v>0.010314839438734688</v>
      </c>
      <c r="BZ67" s="97">
        <f ca="1" t="shared" si="68"/>
        <v>0.00970278759710905</v>
      </c>
      <c r="CA67" s="97">
        <f ca="1" t="shared" si="68"/>
        <v>0.009127053088299142</v>
      </c>
      <c r="CB67" s="97">
        <f ca="1" t="shared" si="68"/>
        <v>0.008585480949974736</v>
      </c>
      <c r="CC67" s="97">
        <f ca="1" t="shared" si="68"/>
        <v>0.008076044088850072</v>
      </c>
      <c r="CD67" s="97">
        <f ca="1" t="shared" si="68"/>
        <v>0.007596835693315717</v>
      </c>
      <c r="CE67" s="97">
        <f ca="1" t="shared" si="68"/>
        <v>0.007146062096282234</v>
      </c>
      <c r="CF67" s="97">
        <f ca="1" t="shared" si="68"/>
        <v>0.0067220360615214605</v>
      </c>
      <c r="CG67" s="97">
        <f ca="1" t="shared" si="68"/>
        <v>0.006323170468376284</v>
      </c>
      <c r="CH67" s="97">
        <f ca="1" t="shared" si="68"/>
        <v>0.0059479723712009295</v>
      </c>
      <c r="CI67" s="97">
        <f ca="1" t="shared" si="68"/>
        <v>0.005595037411296355</v>
      </c>
      <c r="CJ67" s="97">
        <f ca="1" t="shared" si="68"/>
        <v>0.005263044560424762</v>
      </c>
      <c r="CK67" s="97">
        <f ca="1" t="shared" si="68"/>
        <v>0.004950751176228282</v>
      </c>
      <c r="CL67" s="97">
        <f ca="1" t="shared" si="68"/>
        <v>0.004656988351044401</v>
      </c>
      <c r="CM67" s="97">
        <f ca="1" t="shared" si="68"/>
        <v>0.0043806565367088095</v>
      </c>
      <c r="CN67" s="97">
        <f ca="1" t="shared" si="68"/>
        <v>0.004120721428969419</v>
      </c>
      <c r="CO67" s="97">
        <f ca="1" t="shared" si="68"/>
        <v>0.00387621009610699</v>
      </c>
      <c r="CP67" s="97">
        <f ca="1" t="shared" si="68"/>
        <v>0.00364620733727188</v>
      </c>
      <c r="CQ67" s="97">
        <f ca="1" t="shared" si="68"/>
        <v>0.0034298522569062347</v>
      </c>
      <c r="CR67" s="97">
        <f ca="1" t="shared" si="68"/>
        <v>0.0032263350424297653</v>
      </c>
      <c r="CS67" s="97">
        <f ca="1" t="shared" si="68"/>
        <v>0.0030348939331280482</v>
      </c>
      <c r="CT67" s="97">
        <f ca="1" t="shared" si="68"/>
        <v>0.0028548123688979647</v>
      </c>
      <c r="CU67" s="97">
        <f ca="1" t="shared" si="68"/>
        <v>0.0026854163081780906</v>
      </c>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row>
    <row r="68" spans="2:139" ht="12.75">
      <c r="B68" s="96">
        <v>14</v>
      </c>
      <c r="C68" s="97">
        <f ca="1" t="shared" si="65"/>
        <v>0.9440374594063893</v>
      </c>
      <c r="D68" s="97">
        <f ca="1" t="shared" si="65"/>
        <v>0.8912067247624701</v>
      </c>
      <c r="E68" s="97">
        <f ca="1" t="shared" si="65"/>
        <v>0.8401270029812123</v>
      </c>
      <c r="F68" s="97">
        <f ca="1" t="shared" si="65"/>
        <v>0.7908417454074218</v>
      </c>
      <c r="G68" s="97">
        <f ca="1" t="shared" si="65"/>
        <v>0.7439155523642829</v>
      </c>
      <c r="H68" s="97">
        <f ca="1" t="shared" si="65"/>
        <v>0.6997738198106285</v>
      </c>
      <c r="I68" s="97">
        <f ca="1" t="shared" si="65"/>
        <v>0.658251326156666</v>
      </c>
      <c r="J68" s="97">
        <f ca="1" t="shared" si="65"/>
        <v>0.6191926535695019</v>
      </c>
      <c r="K68" s="97">
        <f ca="1" t="shared" si="65"/>
        <v>0.582451606247415</v>
      </c>
      <c r="L68" s="97">
        <f ca="1" t="shared" si="65"/>
        <v>0.547890663212002</v>
      </c>
      <c r="M68" s="97">
        <f ca="1" t="shared" si="65"/>
        <v>0.515380463570006</v>
      </c>
      <c r="N68" s="97">
        <f ca="1" t="shared" si="65"/>
        <v>0.4847993223181755</v>
      </c>
      <c r="O68" s="97">
        <f ca="1" t="shared" si="65"/>
        <v>0.4560327748788196</v>
      </c>
      <c r="P68" s="97">
        <f ca="1" t="shared" si="65"/>
        <v>0.4289731486612669</v>
      </c>
      <c r="Q68" s="97">
        <f ca="1" t="shared" si="65"/>
        <v>0.403519160045591</v>
      </c>
      <c r="R68" s="97">
        <f ca="1" t="shared" si="65"/>
        <v>0.379575535280121</v>
      </c>
      <c r="S68" s="97">
        <f ca="1" t="shared" si="69"/>
        <v>0.357052653873764</v>
      </c>
      <c r="T68" s="97">
        <f ca="1" t="shared" si="69"/>
        <v>0.3358662131483651</v>
      </c>
      <c r="U68" s="97">
        <f ca="1" t="shared" si="69"/>
        <v>0.31593691269553104</v>
      </c>
      <c r="V68" s="97">
        <f ca="1" t="shared" si="69"/>
        <v>0.29719015755684525</v>
      </c>
      <c r="W68" s="97">
        <f ca="1" t="shared" si="69"/>
        <v>0.2795557790164854</v>
      </c>
      <c r="X68" s="97">
        <f ca="1" t="shared" si="69"/>
        <v>0.2629677719611745</v>
      </c>
      <c r="Y68" s="97">
        <f ca="1" t="shared" si="69"/>
        <v>0.24736404782441068</v>
      </c>
      <c r="Z68" s="97">
        <f ca="1" t="shared" si="69"/>
        <v>0.23268620219024974</v>
      </c>
      <c r="AA68" s="97">
        <f ca="1" t="shared" si="69"/>
        <v>0.21887929618678723</v>
      </c>
      <c r="AB68" s="97">
        <f ca="1" t="shared" si="69"/>
        <v>0.20589165085109987</v>
      </c>
      <c r="AC68" s="97">
        <f ca="1" t="shared" si="69"/>
        <v>0.1936746536959588</v>
      </c>
      <c r="AD68" s="97">
        <f ca="1" t="shared" si="69"/>
        <v>0.1821825767542977</v>
      </c>
      <c r="AE68" s="97">
        <f ca="1" t="shared" si="69"/>
        <v>0.17137240542038013</v>
      </c>
      <c r="AF68" s="97">
        <f ca="1" t="shared" si="69"/>
        <v>0.161203677447022</v>
      </c>
      <c r="AG68" s="97">
        <f ca="1" t="shared" si="69"/>
        <v>0.15163833149623923</v>
      </c>
      <c r="AH68" s="97">
        <f ca="1" t="shared" si="69"/>
        <v>0.14264056467644884</v>
      </c>
      <c r="AI68" s="97">
        <f ca="1" t="shared" si="70"/>
        <v>0.13417669853298797</v>
      </c>
      <c r="AJ68" s="97">
        <f ca="1" t="shared" si="70"/>
        <v>0.1262150529903563</v>
      </c>
      <c r="AK68" s="97">
        <f ca="1" t="shared" si="70"/>
        <v>0.11872582777435028</v>
      </c>
      <c r="AL68" s="97">
        <f ca="1" t="shared" si="70"/>
        <v>0.11168099087025463</v>
      </c>
      <c r="AM68" s="97">
        <f ca="1" t="shared" si="70"/>
        <v>0.10505417359959235</v>
      </c>
      <c r="AN68" s="97">
        <f ca="1" t="shared" si="70"/>
        <v>0.09882057192270793</v>
      </c>
      <c r="AO68" s="97">
        <f ca="1" t="shared" si="70"/>
        <v>0.09295685359776117</v>
      </c>
      <c r="AP68" s="97">
        <f ca="1" t="shared" si="70"/>
        <v>0.0874410708486296</v>
      </c>
      <c r="AQ68" s="97">
        <f ca="1" t="shared" si="70"/>
        <v>0.08225257821483765</v>
      </c>
      <c r="AR68" s="97">
        <f ca="1" t="shared" si="70"/>
        <v>0.07737195527602594</v>
      </c>
      <c r="AS68" s="97">
        <f ca="1" t="shared" si="70"/>
        <v>0.07278093396172061</v>
      </c>
      <c r="AT68" s="97">
        <f ca="1" t="shared" si="70"/>
        <v>0.06846233017432424</v>
      </c>
      <c r="AU68" s="97">
        <f ca="1" t="shared" si="70"/>
        <v>0.06439997946939481</v>
      </c>
      <c r="AV68" s="97">
        <f ca="1" t="shared" si="70"/>
        <v>0.0605786765524653</v>
      </c>
      <c r="AW68" s="97">
        <f ca="1" t="shared" si="70"/>
        <v>0.0569841183659417</v>
      </c>
      <c r="AX68" s="97">
        <f ca="1" t="shared" si="70"/>
        <v>0.05360285055305499</v>
      </c>
      <c r="AY68" s="97">
        <f ca="1" t="shared" si="71"/>
        <v>0.050422217098482706</v>
      </c>
      <c r="AZ68" s="97">
        <f ca="1" t="shared" si="71"/>
        <v>0.04743031295714594</v>
      </c>
      <c r="BA68" s="97">
        <f ca="1" t="shared" si="71"/>
        <v>0.044615939493872464</v>
      </c>
      <c r="BB68" s="97">
        <f ca="1" t="shared" si="71"/>
        <v>0.041968562567137435</v>
      </c>
      <c r="BC68" s="97">
        <f ca="1" t="shared" si="71"/>
        <v>0.039478273099990066</v>
      </c>
      <c r="BD68" s="97">
        <f ca="1" t="shared" si="71"/>
        <v>0.03713574999058403</v>
      </c>
      <c r="BE68" s="97">
        <f ca="1" t="shared" si="71"/>
        <v>0.0349322252234865</v>
      </c>
      <c r="BF68" s="97">
        <f ca="1" t="shared" si="71"/>
        <v>0.03285945105117818</v>
      </c>
      <c r="BG68" s="97">
        <f ca="1" t="shared" si="71"/>
        <v>0.03090966912290531</v>
      </c>
      <c r="BH68" s="97">
        <f ca="1" t="shared" si="71"/>
        <v>0.029075581445333665</v>
      </c>
      <c r="BI68" s="97">
        <f ca="1" t="shared" si="71"/>
        <v>0.027350323066310783</v>
      </c>
      <c r="BJ68" s="97">
        <f ca="1" t="shared" si="71"/>
        <v>0.025727436379492402</v>
      </c>
      <c r="BK68" s="97">
        <f ca="1" t="shared" si="71"/>
        <v>0.024200846953655795</v>
      </c>
      <c r="BL68" s="97">
        <f ca="1" t="shared" si="71"/>
        <v>0.02276484079622963</v>
      </c>
      <c r="BM68" s="97">
        <f ca="1" t="shared" si="71"/>
        <v>0.021414042965938244</v>
      </c>
      <c r="BN68" s="97">
        <f ca="1" t="shared" si="71"/>
        <v>0.020143397454507887</v>
      </c>
      <c r="BO68" s="97">
        <f ca="1" t="shared" si="67"/>
        <v>0.018948148262132564</v>
      </c>
      <c r="BP68" s="97">
        <f ca="1" t="shared" si="68"/>
        <v>0.017823821595865378</v>
      </c>
      <c r="BQ68" s="97">
        <f ca="1" t="shared" si="68"/>
        <v>0.016766209124304265</v>
      </c>
      <c r="BR68" s="97">
        <f ca="1" t="shared" si="68"/>
        <v>0.01577135222589482</v>
      </c>
      <c r="BS68" s="97">
        <f ca="1" t="shared" si="68"/>
        <v>0.01483552717189188</v>
      </c>
      <c r="BT68" s="97">
        <f ca="1" t="shared" si="68"/>
        <v>0.013955231188520037</v>
      </c>
      <c r="BU68" s="97">
        <f ca="1" t="shared" si="68"/>
        <v>0.013127169346164012</v>
      </c>
      <c r="BV68" s="97">
        <f ca="1" t="shared" si="68"/>
        <v>0.01234824222651542</v>
      </c>
      <c r="BW68" s="97">
        <f ca="1" t="shared" si="68"/>
        <v>0.011615534321514298</v>
      </c>
      <c r="BX68" s="97">
        <f ca="1" t="shared" si="68"/>
        <v>0.010926303120662884</v>
      </c>
      <c r="BY68" s="97">
        <f ca="1" t="shared" si="68"/>
        <v>0.010277968845865678</v>
      </c>
      <c r="BZ68" s="97">
        <f ca="1" t="shared" si="68"/>
        <v>0.009668104795373517</v>
      </c>
      <c r="CA68" s="97">
        <f ca="1" t="shared" si="68"/>
        <v>0.009094428260689241</v>
      </c>
      <c r="CB68" s="97">
        <f ca="1" t="shared" si="68"/>
        <v>0.008554791982437108</v>
      </c>
      <c r="CC68" s="97">
        <f ca="1" t="shared" si="68"/>
        <v>0.008047176113215477</v>
      </c>
      <c r="CD68" s="97">
        <f ca="1" t="shared" si="68"/>
        <v>0.007569680657349849</v>
      </c>
      <c r="CE68" s="97">
        <f ca="1" t="shared" si="68"/>
        <v>0.007120518359248457</v>
      </c>
      <c r="CF68" s="97">
        <f ca="1" t="shared" si="68"/>
        <v>0.006698008013741635</v>
      </c>
      <c r="CG68" s="97">
        <f ca="1" t="shared" si="68"/>
        <v>0.006300568173365725</v>
      </c>
      <c r="CH68" s="97">
        <f ca="1" t="shared" si="68"/>
        <v>0.005926711229038008</v>
      </c>
      <c r="CI68" s="97">
        <f ca="1" t="shared" si="68"/>
        <v>0.005575037841966745</v>
      </c>
      <c r="CJ68" s="97">
        <f ca="1" t="shared" si="68"/>
        <v>0.005244231705955098</v>
      </c>
      <c r="CK68" s="97">
        <f ca="1" t="shared" si="68"/>
        <v>0.004933054620494317</v>
      </c>
      <c r="CL68" s="97">
        <f ca="1" t="shared" si="68"/>
        <v>0.004640341856204911</v>
      </c>
      <c r="CM68" s="97">
        <f ca="1" t="shared" si="68"/>
        <v>0.004364997795278729</v>
      </c>
      <c r="CN68" s="97">
        <f ca="1" t="shared" si="68"/>
        <v>0.004105991830604215</v>
      </c>
      <c r="CO68" s="97">
        <f ca="1" t="shared" si="68"/>
        <v>0.00386235450822536</v>
      </c>
      <c r="CP68" s="97">
        <f ca="1" t="shared" si="68"/>
        <v>0.003633173898695639</v>
      </c>
      <c r="CQ68" s="97">
        <f ca="1" t="shared" si="68"/>
        <v>0.0034175921837450046</v>
      </c>
      <c r="CR68" s="97">
        <f ca="1" t="shared" si="68"/>
        <v>0.0032148024454838812</v>
      </c>
      <c r="CS68" s="97">
        <f ca="1" t="shared" si="68"/>
        <v>0.0030240456461262384</v>
      </c>
      <c r="CT68" s="97">
        <f ca="1" t="shared" si="68"/>
        <v>0.0028446077869268903</v>
      </c>
      <c r="CU68" s="97">
        <f ca="1" t="shared" si="68"/>
        <v>0.0026758172356989977</v>
      </c>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row>
    <row r="69" spans="2:139" ht="12.75">
      <c r="B69" s="96">
        <v>15</v>
      </c>
      <c r="C69" s="97">
        <f ca="1" t="shared" si="65"/>
        <v>0.9440374594063893</v>
      </c>
      <c r="D69" s="97">
        <f ca="1" t="shared" si="65"/>
        <v>0.8899297317179385</v>
      </c>
      <c r="E69" s="97">
        <f ca="1" t="shared" si="65"/>
        <v>0.8377228440751737</v>
      </c>
      <c r="F69" s="97">
        <f ca="1" t="shared" si="65"/>
        <v>0.7880148663084375</v>
      </c>
      <c r="G69" s="97">
        <f ca="1" t="shared" si="65"/>
        <v>0.7412564118490025</v>
      </c>
      <c r="H69" s="97">
        <f ca="1" t="shared" si="65"/>
        <v>0.6972724647712332</v>
      </c>
      <c r="I69" s="97">
        <f ca="1" t="shared" si="65"/>
        <v>0.6558983940731019</v>
      </c>
      <c r="J69" s="97">
        <f ca="1" t="shared" si="65"/>
        <v>0.6169793374657617</v>
      </c>
      <c r="K69" s="97">
        <f ca="1" t="shared" si="65"/>
        <v>0.5803696217272094</v>
      </c>
      <c r="L69" s="97">
        <f ca="1" t="shared" si="65"/>
        <v>0.545932217450436</v>
      </c>
      <c r="M69" s="97">
        <f ca="1" t="shared" si="65"/>
        <v>0.513538226145197</v>
      </c>
      <c r="N69" s="97">
        <f ca="1" t="shared" si="65"/>
        <v>0.483066397773636</v>
      </c>
      <c r="O69" s="97">
        <f ca="1" t="shared" si="65"/>
        <v>0.4544026769139068</v>
      </c>
      <c r="P69" s="97">
        <f ca="1" t="shared" si="65"/>
        <v>0.4274397758530937</v>
      </c>
      <c r="Q69" s="97">
        <f ca="1" t="shared" si="65"/>
        <v>0.4020767730115266</v>
      </c>
      <c r="R69" s="97">
        <f ca="1" t="shared" si="65"/>
        <v>0.3782187351954007</v>
      </c>
      <c r="S69" s="97">
        <f ca="1" t="shared" si="69"/>
        <v>0.3557763622638002</v>
      </c>
      <c r="T69" s="97">
        <f ca="1" t="shared" si="69"/>
        <v>0.3346656528801221</v>
      </c>
      <c r="U69" s="97">
        <f ca="1" t="shared" si="69"/>
        <v>0.314807590096815</v>
      </c>
      <c r="V69" s="97">
        <f ca="1" t="shared" si="69"/>
        <v>0.2961278455965826</v>
      </c>
      <c r="W69" s="97">
        <f ca="1" t="shared" si="69"/>
        <v>0.2785565014830329</v>
      </c>
      <c r="X69" s="97">
        <f ca="1" t="shared" si="69"/>
        <v>0.26202778857944176</v>
      </c>
      <c r="Y69" s="97">
        <f ca="1" t="shared" si="69"/>
        <v>0.24647984025608774</v>
      </c>
      <c r="Z69" s="97">
        <f ca="1" t="shared" si="69"/>
        <v>0.23185446086473996</v>
      </c>
      <c r="AA69" s="97">
        <f ca="1" t="shared" si="69"/>
        <v>0.21809690791355305</v>
      </c>
      <c r="AB69" s="97">
        <f ca="1" t="shared" si="69"/>
        <v>0.2051556871670552</v>
      </c>
      <c r="AC69" s="97">
        <f ca="1" t="shared" si="69"/>
        <v>0.19298235990429244</v>
      </c>
      <c r="AD69" s="97">
        <f ca="1" t="shared" si="69"/>
        <v>0.18153136161370023</v>
      </c>
      <c r="AE69" s="97">
        <f ca="1" t="shared" si="69"/>
        <v>0.17075983144608142</v>
      </c>
      <c r="AF69" s="97">
        <f ca="1" t="shared" si="69"/>
        <v>0.16062745178733626</v>
      </c>
      <c r="AG69" s="97">
        <f ca="1" t="shared" si="69"/>
        <v>0.1510962973504687</v>
      </c>
      <c r="AH69" s="97">
        <f ca="1" t="shared" si="69"/>
        <v>0.14213069322202346</v>
      </c>
      <c r="AI69" s="97">
        <f ca="1" t="shared" si="70"/>
        <v>0.13369708133162458</v>
      </c>
      <c r="AJ69" s="97">
        <f ca="1" t="shared" si="70"/>
        <v>0.12576389484481373</v>
      </c>
      <c r="AK69" s="97">
        <f ca="1" t="shared" si="70"/>
        <v>0.11830144000904329</v>
      </c>
      <c r="AL69" s="97">
        <f ca="1" t="shared" si="70"/>
        <v>0.11128178501057615</v>
      </c>
      <c r="AM69" s="97">
        <f ca="1" t="shared" si="70"/>
        <v>0.10467865542628603</v>
      </c>
      <c r="AN69" s="97">
        <f ca="1" t="shared" si="70"/>
        <v>0.09846733587903642</v>
      </c>
      <c r="AO69" s="97">
        <f ca="1" t="shared" si="70"/>
        <v>0.09262457752853635</v>
      </c>
      <c r="AP69" s="97">
        <f ca="1" t="shared" si="70"/>
        <v>0.08712851105141321</v>
      </c>
      <c r="AQ69" s="97">
        <f ca="1" t="shared" si="70"/>
        <v>0.08195856478478875</v>
      </c>
      <c r="AR69" s="97">
        <f ca="1" t="shared" si="70"/>
        <v>0.07709538772697139</v>
      </c>
      <c r="AS69" s="97">
        <f ca="1" t="shared" si="70"/>
        <v>0.07252077710705816</v>
      </c>
      <c r="AT69" s="97">
        <f ca="1" t="shared" si="70"/>
        <v>0.06821761025234052</v>
      </c>
      <c r="AU69" s="97">
        <f ca="1" t="shared" si="70"/>
        <v>0.06416978049849544</v>
      </c>
      <c r="AV69" s="97">
        <f ca="1" t="shared" si="70"/>
        <v>0.060362136902674716</v>
      </c>
      <c r="AW69" s="97">
        <f ca="1" t="shared" si="70"/>
        <v>0.056780427533840085</v>
      </c>
      <c r="AX69" s="97">
        <f ca="1" t="shared" si="70"/>
        <v>0.05341124612808075</v>
      </c>
      <c r="AY69" s="97">
        <f ca="1" t="shared" si="71"/>
        <v>0.050241981909245545</v>
      </c>
      <c r="AZ69" s="97">
        <f ca="1" t="shared" si="71"/>
        <v>0.04726077238706922</v>
      </c>
      <c r="BA69" s="97">
        <f ca="1" t="shared" si="71"/>
        <v>0.04445645895611734</v>
      </c>
      <c r="BB69" s="97">
        <f ca="1" t="shared" si="71"/>
        <v>0.041818545129357475</v>
      </c>
      <c r="BC69" s="97">
        <f ca="1" t="shared" si="71"/>
        <v>0.039337157250025845</v>
      </c>
      <c r="BD69" s="97">
        <f ca="1" t="shared" si="71"/>
        <v>0.037003007534734775</v>
      </c>
      <c r="BE69" s="97">
        <f ca="1" t="shared" si="71"/>
        <v>0.03480735930949202</v>
      </c>
      <c r="BF69" s="97">
        <f ca="1" t="shared" si="71"/>
        <v>0.03274199430851114</v>
      </c>
      <c r="BG69" s="97">
        <f ca="1" t="shared" si="71"/>
        <v>0.03079918191341304</v>
      </c>
      <c r="BH69" s="97">
        <f ca="1" t="shared" si="71"/>
        <v>0.028971650217681683</v>
      </c>
      <c r="BI69" s="97">
        <f ca="1" t="shared" si="71"/>
        <v>0.02725255880806871</v>
      </c>
      <c r="BJ69" s="97">
        <f ca="1" t="shared" si="71"/>
        <v>0.025635473161068508</v>
      </c>
      <c r="BK69" s="97">
        <f ca="1" t="shared" si="71"/>
        <v>0.02411434055863012</v>
      </c>
      <c r="BL69" s="97">
        <f ca="1" t="shared" si="71"/>
        <v>0.022683467432959063</v>
      </c>
      <c r="BM69" s="97">
        <f ca="1" t="shared" si="71"/>
        <v>0.021337498055611116</v>
      </c>
      <c r="BN69" s="97">
        <f ca="1" t="shared" si="71"/>
        <v>0.020071394491111786</v>
      </c>
      <c r="BO69" s="97">
        <f ca="1" t="shared" si="67"/>
        <v>0.01888041774006828</v>
      </c>
      <c r="BP69" s="97">
        <f ca="1" t="shared" si="68"/>
        <v>0.017760110001193024</v>
      </c>
      <c r="BQ69" s="97">
        <f ca="1" t="shared" si="68"/>
        <v>0.01670627798584587</v>
      </c>
      <c r="BR69" s="97">
        <f ca="1" t="shared" si="68"/>
        <v>0.015714977222641636</v>
      </c>
      <c r="BS69" s="97">
        <f ca="1" t="shared" si="68"/>
        <v>0.01478249729337551</v>
      </c>
      <c r="BT69" s="97">
        <f ca="1" t="shared" si="68"/>
        <v>0.01390534794500462</v>
      </c>
      <c r="BU69" s="97">
        <f ca="1" t="shared" si="68"/>
        <v>0.01308024602570326</v>
      </c>
      <c r="BV69" s="97">
        <f ca="1" t="shared" si="68"/>
        <v>0.012304103196093671</v>
      </c>
      <c r="BW69" s="97">
        <f ca="1" t="shared" si="68"/>
        <v>0.011574014369655784</v>
      </c>
      <c r="BX69" s="97">
        <f ca="1" t="shared" si="68"/>
        <v>0.0108872468390486</v>
      </c>
      <c r="BY69" s="97">
        <f ca="1" t="shared" si="68"/>
        <v>0.010241230047643263</v>
      </c>
      <c r="BZ69" s="97">
        <f ca="1" t="shared" si="68"/>
        <v>0.009633545967982902</v>
      </c>
      <c r="CA69" s="97">
        <f ca="1" t="shared" si="68"/>
        <v>0.009061920051155983</v>
      </c>
      <c r="CB69" s="97">
        <f ca="1" t="shared" si="68"/>
        <v>0.008524212713206893</v>
      </c>
      <c r="CC69" s="97">
        <f ca="1" t="shared" si="68"/>
        <v>0.00801841132671755</v>
      </c>
      <c r="CD69" s="97">
        <f ca="1" t="shared" si="68"/>
        <v>0.007542622687584707</v>
      </c>
      <c r="CE69" s="97">
        <f ca="1" t="shared" si="68"/>
        <v>0.00709506592879624</v>
      </c>
      <c r="CF69" s="97">
        <f ca="1" t="shared" si="68"/>
        <v>0.006674065854682846</v>
      </c>
      <c r="CG69" s="97">
        <f ca="1" t="shared" si="68"/>
        <v>0.006278046670695382</v>
      </c>
      <c r="CH69" s="97">
        <f ca="1" t="shared" si="68"/>
        <v>0.005905526085238535</v>
      </c>
      <c r="CI69" s="97">
        <f ca="1" t="shared" si="68"/>
        <v>0.005555109761484117</v>
      </c>
      <c r="CJ69" s="97">
        <f ca="1" t="shared" si="68"/>
        <v>0.005225486098397221</v>
      </c>
      <c r="CK69" s="97">
        <f ca="1" t="shared" si="68"/>
        <v>0.004915421321440739</v>
      </c>
      <c r="CL69" s="97">
        <f ca="1" t="shared" si="68"/>
        <v>0.004623754864582853</v>
      </c>
      <c r="CM69" s="97">
        <f ca="1" t="shared" si="68"/>
        <v>0.0043493950263224345</v>
      </c>
      <c r="CN69" s="97">
        <f ca="1" t="shared" si="68"/>
        <v>0.00409131488347296</v>
      </c>
      <c r="CO69" s="97">
        <f ca="1" t="shared" si="68"/>
        <v>0.0038485484474103174</v>
      </c>
      <c r="CP69" s="97">
        <f ca="1" t="shared" si="68"/>
        <v>0.003620187048397409</v>
      </c>
      <c r="CQ69" s="97">
        <f ca="1" t="shared" si="68"/>
        <v>0.0034053759344521662</v>
      </c>
      <c r="CR69" s="97">
        <f ca="1" t="shared" si="68"/>
        <v>0.003203311072028602</v>
      </c>
      <c r="CS69" s="97">
        <f ca="1" t="shared" si="68"/>
        <v>0.0030132361365359166</v>
      </c>
      <c r="CT69" s="97">
        <f ca="1" t="shared" si="68"/>
        <v>0.0028344396814312346</v>
      </c>
      <c r="CU69" s="97">
        <f ca="1" t="shared" si="68"/>
        <v>0.002666252475289945</v>
      </c>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row>
    <row r="70" spans="2:139" ht="12.75">
      <c r="B70" s="96">
        <v>16</v>
      </c>
      <c r="C70" s="97">
        <f ca="1" t="shared" si="65"/>
        <v>0.942684766214178</v>
      </c>
      <c r="D70" s="97">
        <f ca="1" t="shared" si="65"/>
        <v>0.8873830542719501</v>
      </c>
      <c r="E70" s="97">
        <f ca="1" t="shared" si="65"/>
        <v>0.8347283875832018</v>
      </c>
      <c r="F70" s="97">
        <f ca="1" t="shared" si="65"/>
        <v>0.7851980919434114</v>
      </c>
      <c r="G70" s="97">
        <f ca="1" t="shared" si="65"/>
        <v>0.7386067764828719</v>
      </c>
      <c r="H70" s="97">
        <f ca="1" t="shared" si="65"/>
        <v>0.6947800508737554</v>
      </c>
      <c r="I70" s="97">
        <f ca="1" t="shared" si="65"/>
        <v>0.653553872590732</v>
      </c>
      <c r="J70" s="97">
        <f ca="1" t="shared" si="65"/>
        <v>0.6147739329031984</v>
      </c>
      <c r="K70" s="97">
        <f ca="1" t="shared" si="65"/>
        <v>0.5782950793008977</v>
      </c>
      <c r="L70" s="97">
        <f ca="1" t="shared" si="65"/>
        <v>0.5439807721910842</v>
      </c>
      <c r="M70" s="97">
        <f ca="1" t="shared" si="65"/>
        <v>0.5117025738336571</v>
      </c>
      <c r="N70" s="97">
        <f ca="1" t="shared" si="65"/>
        <v>0.48133966760136315</v>
      </c>
      <c r="O70" s="97">
        <f ca="1" t="shared" si="65"/>
        <v>0.452778405765665</v>
      </c>
      <c r="P70" s="97">
        <f ca="1" t="shared" si="65"/>
        <v>0.42591188411564984</v>
      </c>
      <c r="Q70" s="97">
        <f ca="1" t="shared" si="65"/>
        <v>0.40063954181778405</v>
      </c>
      <c r="R70" s="97">
        <f ca="1" t="shared" si="65"/>
        <v>0.3768667850187983</v>
      </c>
      <c r="S70" s="97">
        <f ca="1" t="shared" si="69"/>
        <v>0.35450463278285577</v>
      </c>
      <c r="T70" s="97">
        <f ca="1" t="shared" si="69"/>
        <v>0.3334693840377542</v>
      </c>
      <c r="U70" s="97">
        <f ca="1" t="shared" si="69"/>
        <v>0.31368230428354804</v>
      </c>
      <c r="V70" s="97">
        <f ca="1" t="shared" si="69"/>
        <v>0.2950693308909471</v>
      </c>
      <c r="W70" s="97">
        <f ca="1" t="shared" si="69"/>
        <v>0.27756079588643107</v>
      </c>
      <c r="X70" s="97">
        <f ca="1" t="shared" si="69"/>
        <v>0.26109116518646863</v>
      </c>
      <c r="Y70" s="97">
        <f ca="1" t="shared" si="69"/>
        <v>0.24559879330480175</v>
      </c>
      <c r="Z70" s="97">
        <f ca="1" t="shared" si="69"/>
        <v>0.23102569261466846</v>
      </c>
      <c r="AA70" s="97">
        <f ca="1" t="shared" si="69"/>
        <v>0.21731731630231824</v>
      </c>
      <c r="AB70" s="97">
        <f ca="1" t="shared" si="69"/>
        <v>0.2044223541994189</v>
      </c>
      <c r="AC70" s="97">
        <f ca="1" t="shared" si="69"/>
        <v>0.1922925407301604</v>
      </c>
      <c r="AD70" s="97">
        <f ca="1" t="shared" si="69"/>
        <v>0.18088247425420514</v>
      </c>
      <c r="AE70" s="97">
        <f ca="1" t="shared" si="69"/>
        <v>0.17014944712928956</v>
      </c>
      <c r="AF70" s="97">
        <f ca="1" t="shared" si="69"/>
        <v>0.1600532858574045</v>
      </c>
      <c r="AG70" s="97">
        <f ca="1" t="shared" si="69"/>
        <v>0.15055620071622502</v>
      </c>
      <c r="AH70" s="97">
        <f ca="1" t="shared" si="69"/>
        <v>0.14162264431296331</v>
      </c>
      <c r="AI70" s="97">
        <f ca="1" t="shared" si="70"/>
        <v>0.13321917853121432</v>
      </c>
      <c r="AJ70" s="97">
        <f ca="1" t="shared" si="70"/>
        <v>0.1253143493727794</v>
      </c>
      <c r="AK70" s="97">
        <f ca="1" t="shared" si="70"/>
        <v>0.11787856922600314</v>
      </c>
      <c r="AL70" s="97">
        <f ca="1" t="shared" si="70"/>
        <v>0.1108840061199563</v>
      </c>
      <c r="AM70" s="97">
        <f ca="1" t="shared" si="70"/>
        <v>0.10430447954994573</v>
      </c>
      <c r="AN70" s="97">
        <f ca="1" t="shared" si="70"/>
        <v>0.09811536248442802</v>
      </c>
      <c r="AO70" s="97">
        <f ca="1" t="shared" si="70"/>
        <v>0.09229348918654103</v>
      </c>
      <c r="AP70" s="97">
        <f ca="1" t="shared" si="70"/>
        <v>0.08681706850523105</v>
      </c>
      <c r="AQ70" s="97">
        <f ca="1" t="shared" si="70"/>
        <v>0.08166560231142628</v>
      </c>
      <c r="AR70" s="97">
        <f ca="1" t="shared" si="70"/>
        <v>0.07681980877396459</v>
      </c>
      <c r="AS70" s="97">
        <f ca="1" t="shared" si="70"/>
        <v>0.0722615501880993</v>
      </c>
      <c r="AT70" s="97">
        <f ca="1" t="shared" si="70"/>
        <v>0.06797376508644627</v>
      </c>
      <c r="AU70" s="97">
        <f ca="1" t="shared" si="70"/>
        <v>0.0639404043782653</v>
      </c>
      <c r="AV70" s="97">
        <f ca="1" t="shared" si="70"/>
        <v>0.06014637127804615</v>
      </c>
      <c r="AW70" s="97">
        <f ca="1" t="shared" si="70"/>
        <v>0.056577464798553405</v>
      </c>
      <c r="AX70" s="97">
        <f ca="1" t="shared" si="70"/>
        <v>0.05322032659682564</v>
      </c>
      <c r="AY70" s="97">
        <f ca="1" t="shared" si="71"/>
        <v>0.050062390974174704</v>
      </c>
      <c r="AZ70" s="97">
        <f ca="1" t="shared" si="71"/>
        <v>0.04709183784303599</v>
      </c>
      <c r="BA70" s="97">
        <f ca="1" t="shared" si="71"/>
        <v>0.0442975484846258</v>
      </c>
      <c r="BB70" s="97">
        <f ca="1" t="shared" si="71"/>
        <v>0.04166906393180739</v>
      </c>
      <c r="BC70" s="97">
        <f ca="1" t="shared" si="71"/>
        <v>0.03919654582139386</v>
      </c>
      <c r="BD70" s="97">
        <f ca="1" t="shared" si="71"/>
        <v>0.03687073956935871</v>
      </c>
      <c r="BE70" s="97">
        <f ca="1" t="shared" si="71"/>
        <v>0.03468293973111968</v>
      </c>
      <c r="BF70" s="97">
        <f ca="1" t="shared" si="71"/>
        <v>0.032624957417240176</v>
      </c>
      <c r="BG70" s="97">
        <f ca="1" t="shared" si="71"/>
        <v>0.030689089642585862</v>
      </c>
      <c r="BH70" s="97">
        <f ca="1" t="shared" si="71"/>
        <v>0.028868090494211032</v>
      </c>
      <c r="BI70" s="97">
        <f ca="1" t="shared" si="71"/>
        <v>0.02715514401005666</v>
      </c>
      <c r="BJ70" s="97">
        <f ca="1" t="shared" si="71"/>
        <v>0.025543838666945724</v>
      </c>
      <c r="BK70" s="97">
        <f ca="1" t="shared" si="71"/>
        <v>0.024028143382384886</v>
      </c>
      <c r="BL70" s="97">
        <f ca="1" t="shared" si="71"/>
        <v>0.02260238494034775</v>
      </c>
      <c r="BM70" s="97">
        <f ca="1" t="shared" si="71"/>
        <v>0.0212612267565449</v>
      </c>
      <c r="BN70" s="97">
        <f ca="1" t="shared" si="71"/>
        <v>0.019999648903699534</v>
      </c>
      <c r="BO70" s="97">
        <f ca="1" t="shared" si="67"/>
        <v>0.018812929322063753</v>
      </c>
      <c r="BP70" s="97">
        <f ca="1" t="shared" si="68"/>
        <v>0.017696626144846815</v>
      </c>
      <c r="BQ70" s="97">
        <f ca="1" t="shared" si="68"/>
        <v>0.016646561072399833</v>
      </c>
      <c r="BR70" s="97">
        <f ca="1" t="shared" si="68"/>
        <v>0.015658803732926812</v>
      </c>
      <c r="BS70" s="97">
        <f ca="1" t="shared" si="68"/>
        <v>0.014729656971184495</v>
      </c>
      <c r="BT70" s="97">
        <f ca="1" t="shared" si="68"/>
        <v>0.013855643010106949</v>
      </c>
      <c r="BU70" s="97">
        <f ca="1" t="shared" si="68"/>
        <v>0.013033490433558104</v>
      </c>
      <c r="BV70" s="97">
        <f ca="1" t="shared" si="68"/>
        <v>0.01226012194148898</v>
      </c>
      <c r="BW70" s="97">
        <f ca="1" t="shared" si="68"/>
        <v>0.0115326428316674</v>
      </c>
      <c r="BX70" s="97">
        <f ca="1" t="shared" si="68"/>
        <v>0.010848330164867555</v>
      </c>
      <c r="BY70" s="97">
        <f ca="1" t="shared" si="68"/>
        <v>0.010204622572964927</v>
      </c>
      <c r="BZ70" s="97">
        <f ca="1" t="shared" si="68"/>
        <v>0.009599110671788508</v>
      </c>
      <c r="CA70" s="97">
        <f ca="1" t="shared" si="68"/>
        <v>0.009029528042845795</v>
      </c>
      <c r="CB70" s="97">
        <f ca="1" t="shared" si="68"/>
        <v>0.008493742750165364</v>
      </c>
      <c r="CC70" s="97">
        <f ca="1" t="shared" si="68"/>
        <v>0.007989749360504726</v>
      </c>
      <c r="CD70" s="97">
        <f ca="1" t="shared" si="68"/>
        <v>0.007515661437055279</v>
      </c>
      <c r="CE70" s="97">
        <f ca="1" t="shared" si="68"/>
        <v>0.0070697044785484435</v>
      </c>
      <c r="CF70" s="97">
        <f ca="1" t="shared" si="68"/>
        <v>0.006650209277334202</v>
      </c>
      <c r="CG70" s="97">
        <f ca="1" t="shared" si="68"/>
        <v>0.006255605671571474</v>
      </c>
      <c r="CH70" s="97">
        <f ca="1" t="shared" si="68"/>
        <v>0.005884416668144894</v>
      </c>
      <c r="CI70" s="97">
        <f ca="1" t="shared" si="68"/>
        <v>0.005535252914310207</v>
      </c>
      <c r="CJ70" s="97">
        <f ca="1" t="shared" si="68"/>
        <v>0.005206807497375745</v>
      </c>
      <c r="CK70" s="97">
        <f ca="1" t="shared" si="68"/>
        <v>0.004897851052955323</v>
      </c>
      <c r="CL70" s="97">
        <f ca="1" t="shared" si="68"/>
        <v>0.004607227163482826</v>
      </c>
      <c r="CM70" s="97">
        <f ca="1" t="shared" si="68"/>
        <v>0.004333848029765236</v>
      </c>
      <c r="CN70" s="97">
        <f ca="1" t="shared" si="68"/>
        <v>0.0040766903993728</v>
      </c>
      <c r="CO70" s="97">
        <f ca="1" t="shared" si="68"/>
        <v>0.003834791736626406</v>
      </c>
      <c r="CP70" s="97">
        <f ca="1" t="shared" si="68"/>
        <v>0.0036072466198464894</v>
      </c>
      <c r="CQ70" s="97">
        <f ca="1" t="shared" si="68"/>
        <v>0.0033932033523784563</v>
      </c>
      <c r="CR70" s="97">
        <f ca="1" t="shared" si="68"/>
        <v>0.0031918607747097646</v>
      </c>
      <c r="CS70" s="97">
        <f ca="1" t="shared" si="68"/>
        <v>0.003002465265746477</v>
      </c>
      <c r="CT70" s="97">
        <f aca="true" ca="1" t="shared" si="72" ref="CT70:CU85">PRODUCT(OFFSET($B$18,0,$B70,1,CT$3))</f>
        <v>0.002824307922025132</v>
      </c>
      <c r="CU70" s="97">
        <f ca="1" t="shared" si="72"/>
        <v>0.002656721904301776</v>
      </c>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row>
    <row r="71" spans="2:139" ht="12.75">
      <c r="B71" s="96">
        <v>17</v>
      </c>
      <c r="C71" s="97">
        <f ca="1" t="shared" si="65"/>
        <v>0.9413359439716846</v>
      </c>
      <c r="D71" s="97">
        <f ca="1" t="shared" si="65"/>
        <v>0.8854798735482604</v>
      </c>
      <c r="E71" s="97">
        <f ca="1" t="shared" si="65"/>
        <v>0.8329381359335708</v>
      </c>
      <c r="F71" s="97">
        <f ca="1" t="shared" si="65"/>
        <v>0.7835140684930305</v>
      </c>
      <c r="G71" s="97">
        <f ca="1" t="shared" si="65"/>
        <v>0.7370226779668798</v>
      </c>
      <c r="H71" s="97">
        <f ca="1" t="shared" si="65"/>
        <v>0.6932899480442486</v>
      </c>
      <c r="I71" s="97">
        <f ca="1" t="shared" si="65"/>
        <v>0.6521521880237128</v>
      </c>
      <c r="J71" s="97">
        <f ca="1" t="shared" si="65"/>
        <v>0.6134554201223923</v>
      </c>
      <c r="K71" s="97">
        <f ca="1" t="shared" si="65"/>
        <v>0.5770548031403021</v>
      </c>
      <c r="L71" s="97">
        <f ca="1" t="shared" si="65"/>
        <v>0.5428140903227434</v>
      </c>
      <c r="M71" s="97">
        <f ca="1" t="shared" si="65"/>
        <v>0.510605119391526</v>
      </c>
      <c r="N71" s="97">
        <f ca="1" t="shared" si="65"/>
        <v>0.4803073328362174</v>
      </c>
      <c r="O71" s="97">
        <f ca="1" t="shared" si="65"/>
        <v>0.4518073266698813</v>
      </c>
      <c r="P71" s="97">
        <f ca="1" t="shared" si="65"/>
        <v>0.4249984259603053</v>
      </c>
      <c r="Q71" s="97">
        <f ca="1" t="shared" si="65"/>
        <v>0.39978028554794115</v>
      </c>
      <c r="R71" s="97">
        <f ca="1" t="shared" si="65"/>
        <v>0.3760585144560533</v>
      </c>
      <c r="S71" s="97">
        <f ca="1" t="shared" si="69"/>
        <v>0.35374432258724964</v>
      </c>
      <c r="T71" s="97">
        <f ca="1" t="shared" si="69"/>
        <v>0.3327541883839877</v>
      </c>
      <c r="U71" s="97">
        <f ca="1" t="shared" si="69"/>
        <v>0.31300954620911664</v>
      </c>
      <c r="V71" s="97">
        <f ca="1" t="shared" si="69"/>
        <v>0.294436492276326</v>
      </c>
      <c r="W71" s="97">
        <f ca="1" t="shared" si="69"/>
        <v>0.27696550802980585</v>
      </c>
      <c r="X71" s="97">
        <f ca="1" t="shared" si="69"/>
        <v>0.2605311999377336</v>
      </c>
      <c r="Y71" s="97">
        <f ca="1" t="shared" si="69"/>
        <v>0.24507205472564023</v>
      </c>
      <c r="Z71" s="97">
        <f ca="1" t="shared" si="69"/>
        <v>0.23053020913349911</v>
      </c>
      <c r="AA71" s="97">
        <f ca="1" t="shared" si="69"/>
        <v>0.21685123333474352</v>
      </c>
      <c r="AB71" s="97">
        <f ca="1" t="shared" si="69"/>
        <v>0.2039839272065541</v>
      </c>
      <c r="AC71" s="97">
        <f ca="1" t="shared" si="69"/>
        <v>0.19188012868886076</v>
      </c>
      <c r="AD71" s="97">
        <f ca="1" t="shared" si="69"/>
        <v>0.1804945335147503</v>
      </c>
      <c r="AE71" s="97">
        <f ca="1" t="shared" si="69"/>
        <v>0.16978452563753463</v>
      </c>
      <c r="AF71" s="97">
        <f ca="1" t="shared" si="69"/>
        <v>0.15971001771977145</v>
      </c>
      <c r="AG71" s="97">
        <f ca="1" t="shared" si="69"/>
        <v>0.1502333010871914</v>
      </c>
      <c r="AH71" s="97">
        <f ca="1" t="shared" si="69"/>
        <v>0.14131890458591206</v>
      </c>
      <c r="AI71" s="97">
        <f ca="1" t="shared" si="70"/>
        <v>0.1329334618146443</v>
      </c>
      <c r="AJ71" s="97">
        <f ca="1" t="shared" si="70"/>
        <v>0.12504558623494402</v>
      </c>
      <c r="AK71" s="97">
        <f ca="1" t="shared" si="70"/>
        <v>0.11762575369204954</v>
      </c>
      <c r="AL71" s="97">
        <f ca="1" t="shared" si="70"/>
        <v>0.11064619190658233</v>
      </c>
      <c r="AM71" s="97">
        <f ca="1" t="shared" si="70"/>
        <v>0.10408077652348115</v>
      </c>
      <c r="AN71" s="97">
        <f ca="1" t="shared" si="70"/>
        <v>0.09790493332908262</v>
      </c>
      <c r="AO71" s="97">
        <f ca="1" t="shared" si="70"/>
        <v>0.09209554627034901</v>
      </c>
      <c r="AP71" s="97">
        <f ca="1" t="shared" si="70"/>
        <v>0.08663087093196091</v>
      </c>
      <c r="AQ71" s="97">
        <f ca="1" t="shared" si="70"/>
        <v>0.08149045314742157</v>
      </c>
      <c r="AR71" s="97">
        <f ca="1" t="shared" si="70"/>
        <v>0.07665505243953566</v>
      </c>
      <c r="AS71" s="97">
        <f ca="1" t="shared" si="70"/>
        <v>0.07210657000370213</v>
      </c>
      <c r="AT71" s="97">
        <f ca="1" t="shared" si="70"/>
        <v>0.06782798096446375</v>
      </c>
      <c r="AU71" s="97">
        <f ca="1" t="shared" si="70"/>
        <v>0.06380327065175129</v>
      </c>
      <c r="AV71" s="97">
        <f ca="1" t="shared" si="70"/>
        <v>0.06001737465830539</v>
      </c>
      <c r="AW71" s="97">
        <f ca="1" t="shared" si="70"/>
        <v>0.056456122453912586</v>
      </c>
      <c r="AX71" s="97">
        <f ca="1" t="shared" si="70"/>
        <v>0.05310618434540448</v>
      </c>
      <c r="AY71" s="97">
        <f ca="1" t="shared" si="71"/>
        <v>0.049955021583892534</v>
      </c>
      <c r="AZ71" s="97">
        <f ca="1" t="shared" si="71"/>
        <v>0.046990839432491</v>
      </c>
      <c r="BA71" s="97">
        <f ca="1" t="shared" si="71"/>
        <v>0.044202543018861236</v>
      </c>
      <c r="BB71" s="97">
        <f ca="1" t="shared" si="71"/>
        <v>0.041579695807334574</v>
      </c>
      <c r="BC71" s="97">
        <f ca="1" t="shared" si="71"/>
        <v>0.039112480535175694</v>
      </c>
      <c r="BD71" s="97">
        <f ca="1" t="shared" si="71"/>
        <v>0.036791662466771735</v>
      </c>
      <c r="BE71" s="97">
        <f ca="1" t="shared" si="71"/>
        <v>0.034608554828208356</v>
      </c>
      <c r="BF71" s="97">
        <f ca="1" t="shared" si="71"/>
        <v>0.03255498629285506</v>
      </c>
      <c r="BG71" s="97">
        <f ca="1" t="shared" si="71"/>
        <v>0.03062327039625904</v>
      </c>
      <c r="BH71" s="97">
        <f ca="1" t="shared" si="71"/>
        <v>0.028806176765868084</v>
      </c>
      <c r="BI71" s="97">
        <f ca="1" t="shared" si="71"/>
        <v>0.027096904057896005</v>
      </c>
      <c r="BJ71" s="97">
        <f ca="1" t="shared" si="71"/>
        <v>0.02548905450003387</v>
      </c>
      <c r="BK71" s="97">
        <f ca="1" t="shared" si="71"/>
        <v>0.023976609944720877</v>
      </c>
      <c r="BL71" s="97">
        <f ca="1" t="shared" si="71"/>
        <v>0.022553909343342813</v>
      </c>
      <c r="BM71" s="97">
        <f ca="1" t="shared" si="71"/>
        <v>0.02121562755704445</v>
      </c>
      <c r="BN71" s="97">
        <f ca="1" t="shared" si="71"/>
        <v>0.019956755424845214</v>
      </c>
      <c r="BO71" s="97">
        <f ca="1" t="shared" si="67"/>
        <v>0.01877258101445349</v>
      </c>
      <c r="BP71" s="97">
        <f ca="1" t="shared" si="67"/>
        <v>0.017658671985601733</v>
      </c>
      <c r="BQ71" s="97">
        <f ca="1" t="shared" si="67"/>
        <v>0.01661085899988875</v>
      </c>
      <c r="BR71" s="97">
        <f ca="1" t="shared" si="67"/>
        <v>0.0156252201150325</v>
      </c>
      <c r="BS71" s="97">
        <f ca="1" t="shared" si="67"/>
        <v>0.01469806610512144</v>
      </c>
      <c r="BT71" s="97">
        <f ca="1" t="shared" si="67"/>
        <v>0.013825926651918426</v>
      </c>
      <c r="BU71" s="97">
        <f ca="1" t="shared" si="67"/>
        <v>0.0130055373555315</v>
      </c>
      <c r="BV71" s="97">
        <f ca="1" t="shared" si="67"/>
        <v>0.012233827515832768</v>
      </c>
      <c r="BW71" s="97">
        <f ca="1" t="shared" si="67"/>
        <v>0.011507908638891493</v>
      </c>
      <c r="BX71" s="97">
        <f ca="1" t="shared" si="67"/>
        <v>0.010825063625401187</v>
      </c>
      <c r="BY71" s="97">
        <f ca="1" t="shared" si="67"/>
        <v>0.010182736600633242</v>
      </c>
      <c r="BZ71" s="97">
        <f ca="1" t="shared" si="67"/>
        <v>0.009578523347850813</v>
      </c>
      <c r="CA71" s="97">
        <f ca="1" t="shared" si="67"/>
        <v>0.009010162309375413</v>
      </c>
      <c r="CB71" s="97">
        <f ca="1" t="shared" si="67"/>
        <v>0.008475526121623408</v>
      </c>
      <c r="CC71" s="97">
        <f ca="1" t="shared" si="67"/>
        <v>0.007972613652428235</v>
      </c>
      <c r="CD71" s="97">
        <f aca="true" ca="1" t="shared" si="73" ref="CD71:CS86">PRODUCT(OFFSET($B$18,0,$B71,1,CD$3))</f>
        <v>0.0074995425108441835</v>
      </c>
      <c r="CE71" s="97">
        <f ca="1" t="shared" si="73"/>
        <v>0.007054542001396116</v>
      </c>
      <c r="CF71" s="97">
        <f ca="1" t="shared" si="73"/>
        <v>0.006635946496403014</v>
      </c>
      <c r="CG71" s="97">
        <f ca="1" t="shared" si="73"/>
        <v>0.006242189201568099</v>
      </c>
      <c r="CH71" s="97">
        <f ca="1" t="shared" si="73"/>
        <v>0.005871796291500263</v>
      </c>
      <c r="CI71" s="97">
        <f ca="1" t="shared" si="73"/>
        <v>0.005523381393216186</v>
      </c>
      <c r="CJ71" s="97">
        <f ca="1" t="shared" si="73"/>
        <v>0.005195640396975003</v>
      </c>
      <c r="CK71" s="97">
        <f ca="1" t="shared" si="73"/>
        <v>0.004887346575022579</v>
      </c>
      <c r="CL71" s="97">
        <f ca="1" t="shared" si="73"/>
        <v>0.004597345989974959</v>
      </c>
      <c r="CM71" s="97">
        <f ca="1" t="shared" si="73"/>
        <v>0.004324553175654663</v>
      </c>
      <c r="CN71" s="97">
        <f ca="1" t="shared" si="73"/>
        <v>0.004067947074213289</v>
      </c>
      <c r="CO71" s="97">
        <f ca="1" t="shared" si="73"/>
        <v>0.0038265672143331536</v>
      </c>
      <c r="CP71" s="97">
        <f ca="1" t="shared" si="73"/>
        <v>0.0035995101162030643</v>
      </c>
      <c r="CQ71" s="97">
        <f ca="1" t="shared" si="73"/>
        <v>0.003385925909812116</v>
      </c>
      <c r="CR71" s="97">
        <f ca="1" t="shared" si="73"/>
        <v>0.0031850151539038604</v>
      </c>
      <c r="CS71" s="97">
        <f ca="1" t="shared" si="73"/>
        <v>0.0029960258436842577</v>
      </c>
      <c r="CT71" s="97">
        <f ca="1" t="shared" si="72"/>
        <v>0.002818250596083322</v>
      </c>
      <c r="CU71" s="97">
        <f ca="1" t="shared" si="72"/>
        <v>0.002651024002034957</v>
      </c>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row>
    <row r="72" spans="2:139" ht="12.75">
      <c r="B72" s="96">
        <v>18</v>
      </c>
      <c r="C72" s="97">
        <f ca="1" t="shared" si="65"/>
        <v>0.940662979267788</v>
      </c>
      <c r="D72" s="97">
        <f ca="1" t="shared" si="65"/>
        <v>0.8848468405649509</v>
      </c>
      <c r="E72" s="97">
        <f ca="1" t="shared" si="65"/>
        <v>0.8323426652415161</v>
      </c>
      <c r="F72" s="97">
        <f ca="1" t="shared" si="65"/>
        <v>0.7829539312577757</v>
      </c>
      <c r="G72" s="97">
        <f ca="1" t="shared" si="65"/>
        <v>0.7364957776063661</v>
      </c>
      <c r="H72" s="97">
        <f ca="1" t="shared" si="65"/>
        <v>0.6927943123813505</v>
      </c>
      <c r="I72" s="97">
        <f ca="1" t="shared" si="65"/>
        <v>0.6516859619044197</v>
      </c>
      <c r="J72" s="97">
        <f ca="1" t="shared" si="65"/>
        <v>0.6130168584720056</v>
      </c>
      <c r="K72" s="97">
        <f ca="1" t="shared" si="65"/>
        <v>0.5766422644316567</v>
      </c>
      <c r="L72" s="97">
        <f ca="1" t="shared" si="65"/>
        <v>0.5424260304320058</v>
      </c>
      <c r="M72" s="97">
        <f ca="1" t="shared" si="65"/>
        <v>0.5102400858185704</v>
      </c>
      <c r="N72" s="97">
        <f ca="1" t="shared" si="65"/>
        <v>0.4799639592679482</v>
      </c>
      <c r="O72" s="97">
        <f ca="1" t="shared" si="65"/>
        <v>0.4514843278661514</v>
      </c>
      <c r="P72" s="97">
        <f ca="1" t="shared" si="65"/>
        <v>0.42469459294328876</v>
      </c>
      <c r="Q72" s="97">
        <f ca="1" t="shared" si="65"/>
        <v>0.3994944810769545</v>
      </c>
      <c r="R72" s="97">
        <f ca="1" t="shared" si="65"/>
        <v>0.375789668770887</v>
      </c>
      <c r="S72" s="97">
        <f ca="1" t="shared" si="69"/>
        <v>0.3534914294040778</v>
      </c>
      <c r="T72" s="97">
        <f ca="1" t="shared" si="69"/>
        <v>0.33251630112886876</v>
      </c>
      <c r="U72" s="97">
        <f ca="1" t="shared" si="69"/>
        <v>0.3127857744749866</v>
      </c>
      <c r="V72" s="97">
        <f ca="1" t="shared" si="69"/>
        <v>0.29422599849022335</v>
      </c>
      <c r="W72" s="97">
        <f ca="1" t="shared" si="69"/>
        <v>0.2767675043178532</v>
      </c>
      <c r="X72" s="97">
        <f ca="1" t="shared" si="69"/>
        <v>0.26034494517614215</v>
      </c>
      <c r="Y72" s="97">
        <f ca="1" t="shared" si="69"/>
        <v>0.2448968517666988</v>
      </c>
      <c r="Z72" s="97">
        <f ca="1" t="shared" si="69"/>
        <v>0.23036540219616472</v>
      </c>
      <c r="AA72" s="97">
        <f ca="1" t="shared" si="69"/>
        <v>0.21669620555006652</v>
      </c>
      <c r="AB72" s="97">
        <f ca="1" t="shared" si="69"/>
        <v>0.20383809830875055</v>
      </c>
      <c r="AC72" s="97">
        <f ca="1" t="shared" si="69"/>
        <v>0.19174295284338955</v>
      </c>
      <c r="AD72" s="97">
        <f ca="1" t="shared" si="69"/>
        <v>0.1803654972752658</v>
      </c>
      <c r="AE72" s="97">
        <f ca="1" t="shared" si="69"/>
        <v>0.16966314602406762</v>
      </c>
      <c r="AF72" s="97">
        <f ca="1" t="shared" si="69"/>
        <v>0.1595958404109452</v>
      </c>
      <c r="AG72" s="97">
        <f ca="1" t="shared" si="69"/>
        <v>0.15012589871970616</v>
      </c>
      <c r="AH72" s="97">
        <f ca="1" t="shared" si="69"/>
        <v>0.141217875154933</v>
      </c>
      <c r="AI72" s="97">
        <f ca="1" t="shared" si="70"/>
        <v>0.13283842716910582</v>
      </c>
      <c r="AJ72" s="97">
        <f ca="1" t="shared" si="70"/>
        <v>0.12495619066213814</v>
      </c>
      <c r="AK72" s="97">
        <f ca="1" t="shared" si="70"/>
        <v>0.11754166258620062</v>
      </c>
      <c r="AL72" s="97">
        <f ca="1" t="shared" si="70"/>
        <v>0.11056709051642456</v>
      </c>
      <c r="AM72" s="97">
        <f ca="1" t="shared" si="70"/>
        <v>0.10400636877415112</v>
      </c>
      <c r="AN72" s="97">
        <f ca="1" t="shared" si="70"/>
        <v>0.09783494071391723</v>
      </c>
      <c r="AO72" s="97">
        <f ca="1" t="shared" si="70"/>
        <v>0.09202970680844079</v>
      </c>
      <c r="AP72" s="97">
        <f ca="1" t="shared" si="70"/>
        <v>0.08656893818756894</v>
      </c>
      <c r="AQ72" s="97">
        <f ca="1" t="shared" si="70"/>
        <v>0.08143219530756758</v>
      </c>
      <c r="AR72" s="97">
        <f ca="1" t="shared" si="70"/>
        <v>0.07660025144633291</v>
      </c>
      <c r="AS72" s="97">
        <f ca="1" t="shared" si="70"/>
        <v>0.0720550207381692</v>
      </c>
      <c r="AT72" s="97">
        <f ca="1" t="shared" si="70"/>
        <v>0.0677794904787685</v>
      </c>
      <c r="AU72" s="97">
        <f ca="1" t="shared" si="70"/>
        <v>0.06375765744701103</v>
      </c>
      <c r="AV72" s="97">
        <f ca="1" t="shared" si="70"/>
        <v>0.05997446800524047</v>
      </c>
      <c r="AW72" s="97">
        <f ca="1" t="shared" si="70"/>
        <v>0.05641576175381013</v>
      </c>
      <c r="AX72" s="97">
        <f ca="1" t="shared" si="70"/>
        <v>0.05306821852900076</v>
      </c>
      <c r="AY72" s="97">
        <f ca="1" t="shared" si="71"/>
        <v>0.049919308545923885</v>
      </c>
      <c r="AZ72" s="97">
        <f ca="1" t="shared" si="71"/>
        <v>0.04695724549979671</v>
      </c>
      <c r="BA72" s="97">
        <f ca="1" t="shared" si="71"/>
        <v>0.044170942450047705</v>
      </c>
      <c r="BB72" s="97">
        <f ca="1" t="shared" si="71"/>
        <v>0.04154997032212788</v>
      </c>
      <c r="BC72" s="97">
        <f ca="1" t="shared" si="71"/>
        <v>0.03908451887170098</v>
      </c>
      <c r="BD72" s="97">
        <f ca="1" t="shared" si="71"/>
        <v>0.03676535996510233</v>
      </c>
      <c r="BE72" s="97">
        <f ca="1" t="shared" si="71"/>
        <v>0.034583813038625816</v>
      </c>
      <c r="BF72" s="97">
        <f ca="1" t="shared" si="71"/>
        <v>0.03253171260735393</v>
      </c>
      <c r="BG72" s="97">
        <f ca="1" t="shared" si="71"/>
        <v>0.030601377701917006</v>
      </c>
      <c r="BH72" s="97">
        <f ca="1" t="shared" si="71"/>
        <v>0.028785583118784108</v>
      </c>
      <c r="BI72" s="97">
        <f ca="1" t="shared" si="71"/>
        <v>0.027077532376476</v>
      </c>
      <c r="BJ72" s="97">
        <f ca="1" t="shared" si="71"/>
        <v>0.025470832276475903</v>
      </c>
      <c r="BK72" s="97">
        <f ca="1" t="shared" si="71"/>
        <v>0.023959468973619957</v>
      </c>
      <c r="BL72" s="97">
        <f ca="1" t="shared" si="71"/>
        <v>0.02253778546639948</v>
      </c>
      <c r="BM72" s="97">
        <f ca="1" t="shared" si="71"/>
        <v>0.021200460422921587</v>
      </c>
      <c r="BN72" s="97">
        <f ca="1" t="shared" si="71"/>
        <v>0.019942488263274247</v>
      </c>
      <c r="BO72" s="97">
        <f ca="1" t="shared" si="67"/>
        <v>0.01875916042374445</v>
      </c>
      <c r="BP72" s="97">
        <f ca="1" t="shared" si="67"/>
        <v>0.017646047732761835</v>
      </c>
      <c r="BQ72" s="97">
        <f ca="1" t="shared" si="67"/>
        <v>0.016598983832601343</v>
      </c>
      <c r="BR72" s="97">
        <f ca="1" t="shared" si="67"/>
        <v>0.015614049584792625</v>
      </c>
      <c r="BS72" s="97">
        <f ca="1" t="shared" si="67"/>
        <v>0.014687558400865998</v>
      </c>
      <c r="BT72" s="97">
        <f ca="1" t="shared" si="67"/>
        <v>0.013816042443528237</v>
      </c>
      <c r="BU72" s="97">
        <f ca="1" t="shared" si="67"/>
        <v>0.012996239646619482</v>
      </c>
      <c r="BV72" s="97">
        <f ca="1" t="shared" si="67"/>
        <v>0.012225081505267226</v>
      </c>
      <c r="BW72" s="97">
        <f ca="1" t="shared" si="67"/>
        <v>0.011499681590536203</v>
      </c>
      <c r="BX72" s="97">
        <f ca="1" t="shared" si="67"/>
        <v>0.010817324745584719</v>
      </c>
      <c r="BY72" s="97">
        <f ca="1" t="shared" si="67"/>
        <v>0.010175456922888888</v>
      </c>
      <c r="BZ72" s="97">
        <f ca="1" t="shared" si="67"/>
        <v>0.0095716756244957</v>
      </c>
      <c r="CA72" s="97">
        <f ca="1" t="shared" si="67"/>
        <v>0.00900372090952299</v>
      </c>
      <c r="CB72" s="97">
        <f ca="1" t="shared" si="67"/>
        <v>0.008469466935247572</v>
      </c>
      <c r="CC72" s="97">
        <f ca="1" t="shared" si="67"/>
        <v>0.007966914000120003</v>
      </c>
      <c r="CD72" s="97">
        <f ca="1" t="shared" si="73"/>
        <v>0.007494181058923132</v>
      </c>
      <c r="CE72" s="97">
        <f ca="1" t="shared" si="73"/>
        <v>0.0070494986820588594</v>
      </c>
      <c r="CF72" s="97">
        <f ca="1" t="shared" si="73"/>
        <v>0.006631202432609832</v>
      </c>
      <c r="CG72" s="97">
        <f ca="1" t="shared" si="73"/>
        <v>0.0062377266363865674</v>
      </c>
      <c r="CH72" s="97">
        <f ca="1" t="shared" si="73"/>
        <v>0.005867598521641426</v>
      </c>
      <c r="CI72" s="97">
        <f ca="1" t="shared" si="73"/>
        <v>0.005519432706514492</v>
      </c>
      <c r="CJ72" s="97">
        <f ca="1" t="shared" si="73"/>
        <v>0.005191926013577992</v>
      </c>
      <c r="CK72" s="97">
        <f ca="1" t="shared" si="73"/>
        <v>0.004883852592070204</v>
      </c>
      <c r="CL72" s="97">
        <f ca="1" t="shared" si="73"/>
        <v>0.004594059329561467</v>
      </c>
      <c r="CM72" s="97">
        <f ca="1" t="shared" si="73"/>
        <v>0.004321461535878266</v>
      </c>
      <c r="CN72" s="97">
        <f ca="1" t="shared" si="73"/>
        <v>0.0040650388831304</v>
      </c>
      <c r="CO72" s="97">
        <f ca="1" t="shared" si="73"/>
        <v>0.0038238315866448436</v>
      </c>
      <c r="CP72" s="97">
        <f ca="1" t="shared" si="73"/>
        <v>0.003596936812511611</v>
      </c>
      <c r="CQ72" s="97">
        <f ca="1" t="shared" si="73"/>
        <v>0.003383505298295153</v>
      </c>
      <c r="CR72" s="97">
        <f ca="1" t="shared" si="73"/>
        <v>0.0031827381742626643</v>
      </c>
      <c r="CS72" s="97">
        <f ca="1" t="shared" si="73"/>
        <v>0.002993883973231238</v>
      </c>
      <c r="CT72" s="97">
        <f ca="1" t="shared" si="72"/>
        <v>0.0028162358178417785</v>
      </c>
      <c r="CU72" s="97">
        <f ca="1" t="shared" si="72"/>
        <v>0.002649128774731703</v>
      </c>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row>
    <row r="73" spans="2:139" ht="12.75">
      <c r="B73" s="96">
        <v>19</v>
      </c>
      <c r="C73" s="97">
        <f ca="1" t="shared" si="65"/>
        <v>0.940662979267788</v>
      </c>
      <c r="D73" s="97">
        <f ca="1" t="shared" si="65"/>
        <v>0.8848468405649509</v>
      </c>
      <c r="E73" s="97">
        <f ca="1" t="shared" si="65"/>
        <v>0.8323426652415161</v>
      </c>
      <c r="F73" s="97">
        <f ca="1" t="shared" si="65"/>
        <v>0.7829539312577757</v>
      </c>
      <c r="G73" s="97">
        <f ca="1" t="shared" si="65"/>
        <v>0.7364957776063661</v>
      </c>
      <c r="H73" s="97">
        <f ca="1" t="shared" si="65"/>
        <v>0.6927943123813505</v>
      </c>
      <c r="I73" s="97">
        <f ca="1" t="shared" si="65"/>
        <v>0.6516859619044197</v>
      </c>
      <c r="J73" s="97">
        <f ca="1" t="shared" si="65"/>
        <v>0.6130168584720056</v>
      </c>
      <c r="K73" s="97">
        <f ca="1" t="shared" si="65"/>
        <v>0.5766422644316567</v>
      </c>
      <c r="L73" s="97">
        <f ca="1" t="shared" si="65"/>
        <v>0.5424260304320058</v>
      </c>
      <c r="M73" s="97">
        <f ca="1" t="shared" si="65"/>
        <v>0.5102400858185704</v>
      </c>
      <c r="N73" s="97">
        <f ca="1" t="shared" si="65"/>
        <v>0.4799639592679482</v>
      </c>
      <c r="O73" s="97">
        <f ca="1" t="shared" si="65"/>
        <v>0.4514843278661514</v>
      </c>
      <c r="P73" s="97">
        <f ca="1" t="shared" si="65"/>
        <v>0.42469459294328876</v>
      </c>
      <c r="Q73" s="97">
        <f ca="1" t="shared" si="65"/>
        <v>0.3994944810769545</v>
      </c>
      <c r="R73" s="97">
        <f ca="1" t="shared" si="65"/>
        <v>0.375789668770887</v>
      </c>
      <c r="S73" s="97">
        <f ca="1" t="shared" si="69"/>
        <v>0.3534914294040778</v>
      </c>
      <c r="T73" s="97">
        <f ca="1" t="shared" si="69"/>
        <v>0.33251630112886876</v>
      </c>
      <c r="U73" s="97">
        <f ca="1" t="shared" si="69"/>
        <v>0.3127857744749866</v>
      </c>
      <c r="V73" s="97">
        <f ca="1" t="shared" si="69"/>
        <v>0.29422599849022335</v>
      </c>
      <c r="W73" s="97">
        <f ca="1" t="shared" si="69"/>
        <v>0.2767675043178532</v>
      </c>
      <c r="X73" s="97">
        <f ca="1" t="shared" si="69"/>
        <v>0.26034494517614215</v>
      </c>
      <c r="Y73" s="97">
        <f ca="1" t="shared" si="69"/>
        <v>0.2448968517666988</v>
      </c>
      <c r="Z73" s="97">
        <f ca="1" t="shared" si="69"/>
        <v>0.23036540219616472</v>
      </c>
      <c r="AA73" s="97">
        <f ca="1" t="shared" si="69"/>
        <v>0.21669620555006652</v>
      </c>
      <c r="AB73" s="97">
        <f ca="1" t="shared" si="69"/>
        <v>0.20383809830875055</v>
      </c>
      <c r="AC73" s="97">
        <f ca="1" t="shared" si="69"/>
        <v>0.19174295284338955</v>
      </c>
      <c r="AD73" s="97">
        <f ca="1" t="shared" si="69"/>
        <v>0.1803654972752658</v>
      </c>
      <c r="AE73" s="97">
        <f ca="1" t="shared" si="69"/>
        <v>0.16966314602406762</v>
      </c>
      <c r="AF73" s="97">
        <f ca="1" t="shared" si="69"/>
        <v>0.1595958404109452</v>
      </c>
      <c r="AG73" s="97">
        <f ca="1" t="shared" si="69"/>
        <v>0.15012589871970616</v>
      </c>
      <c r="AH73" s="97">
        <f ca="1" t="shared" si="69"/>
        <v>0.141217875154933</v>
      </c>
      <c r="AI73" s="97">
        <f ca="1" t="shared" si="70"/>
        <v>0.13283842716910582</v>
      </c>
      <c r="AJ73" s="97">
        <f ca="1" t="shared" si="70"/>
        <v>0.12495619066213814</v>
      </c>
      <c r="AK73" s="97">
        <f ca="1" t="shared" si="70"/>
        <v>0.11754166258620062</v>
      </c>
      <c r="AL73" s="97">
        <f ca="1" t="shared" si="70"/>
        <v>0.11056709051642456</v>
      </c>
      <c r="AM73" s="97">
        <f ca="1" t="shared" si="70"/>
        <v>0.10400636877415112</v>
      </c>
      <c r="AN73" s="97">
        <f ca="1" t="shared" si="70"/>
        <v>0.09783494071391723</v>
      </c>
      <c r="AO73" s="97">
        <f ca="1" t="shared" si="70"/>
        <v>0.09202970680844079</v>
      </c>
      <c r="AP73" s="97">
        <f ca="1" t="shared" si="70"/>
        <v>0.08656893818756894</v>
      </c>
      <c r="AQ73" s="97">
        <f ca="1" t="shared" si="70"/>
        <v>0.08143219530756758</v>
      </c>
      <c r="AR73" s="97">
        <f ca="1" t="shared" si="70"/>
        <v>0.07660025144633291</v>
      </c>
      <c r="AS73" s="97">
        <f ca="1" t="shared" si="70"/>
        <v>0.0720550207381692</v>
      </c>
      <c r="AT73" s="97">
        <f ca="1" t="shared" si="70"/>
        <v>0.0677794904787685</v>
      </c>
      <c r="AU73" s="97">
        <f ca="1" t="shared" si="70"/>
        <v>0.06375765744701103</v>
      </c>
      <c r="AV73" s="97">
        <f ca="1" t="shared" si="70"/>
        <v>0.05997446800524047</v>
      </c>
      <c r="AW73" s="97">
        <f ca="1" t="shared" si="70"/>
        <v>0.05641576175381013</v>
      </c>
      <c r="AX73" s="97">
        <f ca="1" t="shared" si="70"/>
        <v>0.05306821852900076</v>
      </c>
      <c r="AY73" s="97">
        <f ca="1" t="shared" si="71"/>
        <v>0.049919308545923885</v>
      </c>
      <c r="AZ73" s="97">
        <f ca="1" t="shared" si="71"/>
        <v>0.04695724549979671</v>
      </c>
      <c r="BA73" s="97">
        <f ca="1" t="shared" si="71"/>
        <v>0.044170942450047705</v>
      </c>
      <c r="BB73" s="97">
        <f ca="1" t="shared" si="71"/>
        <v>0.04154997032212788</v>
      </c>
      <c r="BC73" s="97">
        <f ca="1" t="shared" si="71"/>
        <v>0.03908451887170098</v>
      </c>
      <c r="BD73" s="97">
        <f ca="1" t="shared" si="71"/>
        <v>0.03676535996510233</v>
      </c>
      <c r="BE73" s="97">
        <f ca="1" t="shared" si="71"/>
        <v>0.034583813038625816</v>
      </c>
      <c r="BF73" s="97">
        <f ca="1" t="shared" si="71"/>
        <v>0.03253171260735393</v>
      </c>
      <c r="BG73" s="97">
        <f ca="1" t="shared" si="71"/>
        <v>0.030601377701917006</v>
      </c>
      <c r="BH73" s="97">
        <f ca="1" t="shared" si="71"/>
        <v>0.028785583118784108</v>
      </c>
      <c r="BI73" s="97">
        <f ca="1" t="shared" si="71"/>
        <v>0.027077532376476</v>
      </c>
      <c r="BJ73" s="97">
        <f ca="1" t="shared" si="71"/>
        <v>0.025470832276475903</v>
      </c>
      <c r="BK73" s="97">
        <f ca="1" t="shared" si="71"/>
        <v>0.023959468973619957</v>
      </c>
      <c r="BL73" s="97">
        <f ca="1" t="shared" si="71"/>
        <v>0.02253778546639948</v>
      </c>
      <c r="BM73" s="97">
        <f ca="1" t="shared" si="71"/>
        <v>0.021200460422921587</v>
      </c>
      <c r="BN73" s="97">
        <f ca="1" t="shared" si="71"/>
        <v>0.019942488263274247</v>
      </c>
      <c r="BO73" s="97">
        <f ca="1" t="shared" si="67"/>
        <v>0.01875916042374445</v>
      </c>
      <c r="BP73" s="97">
        <f ca="1" t="shared" si="67"/>
        <v>0.017646047732761835</v>
      </c>
      <c r="BQ73" s="97">
        <f ca="1" t="shared" si="67"/>
        <v>0.016598983832601343</v>
      </c>
      <c r="BR73" s="97">
        <f ca="1" t="shared" si="67"/>
        <v>0.015614049584792625</v>
      </c>
      <c r="BS73" s="97">
        <f ca="1" t="shared" si="67"/>
        <v>0.014687558400865998</v>
      </c>
      <c r="BT73" s="97">
        <f ca="1" t="shared" si="67"/>
        <v>0.013816042443528237</v>
      </c>
      <c r="BU73" s="97">
        <f ca="1" t="shared" si="67"/>
        <v>0.012996239646619482</v>
      </c>
      <c r="BV73" s="97">
        <f ca="1" t="shared" si="67"/>
        <v>0.012225081505267226</v>
      </c>
      <c r="BW73" s="97">
        <f ca="1" t="shared" si="67"/>
        <v>0.011499681590536203</v>
      </c>
      <c r="BX73" s="97">
        <f ca="1" t="shared" si="67"/>
        <v>0.010817324745584719</v>
      </c>
      <c r="BY73" s="97">
        <f ca="1" t="shared" si="67"/>
        <v>0.010175456922888888</v>
      </c>
      <c r="BZ73" s="97">
        <f ca="1" t="shared" si="67"/>
        <v>0.0095716756244957</v>
      </c>
      <c r="CA73" s="97">
        <f ca="1" t="shared" si="67"/>
        <v>0.00900372090952299</v>
      </c>
      <c r="CB73" s="97">
        <f ca="1" t="shared" si="67"/>
        <v>0.008469466935247572</v>
      </c>
      <c r="CC73" s="97">
        <f ca="1" t="shared" si="67"/>
        <v>0.007966914000120003</v>
      </c>
      <c r="CD73" s="97">
        <f ca="1" t="shared" si="73"/>
        <v>0.007494181058923132</v>
      </c>
      <c r="CE73" s="97">
        <f ca="1" t="shared" si="73"/>
        <v>0.0070494986820588594</v>
      </c>
      <c r="CF73" s="97">
        <f ca="1" t="shared" si="73"/>
        <v>0.006631202432609832</v>
      </c>
      <c r="CG73" s="97">
        <f ca="1" t="shared" si="73"/>
        <v>0.0062377266363865674</v>
      </c>
      <c r="CH73" s="97">
        <f ca="1" t="shared" si="73"/>
        <v>0.005867598521641426</v>
      </c>
      <c r="CI73" s="97">
        <f ca="1" t="shared" si="73"/>
        <v>0.005519432706514492</v>
      </c>
      <c r="CJ73" s="97">
        <f ca="1" t="shared" si="73"/>
        <v>0.005191926013577992</v>
      </c>
      <c r="CK73" s="97">
        <f ca="1" t="shared" si="73"/>
        <v>0.004883852592070204</v>
      </c>
      <c r="CL73" s="97">
        <f ca="1" t="shared" si="73"/>
        <v>0.004594059329561467</v>
      </c>
      <c r="CM73" s="97">
        <f ca="1" t="shared" si="73"/>
        <v>0.004321461535878266</v>
      </c>
      <c r="CN73" s="97">
        <f ca="1" t="shared" si="73"/>
        <v>0.0040650388831304</v>
      </c>
      <c r="CO73" s="97">
        <f ca="1" t="shared" si="73"/>
        <v>0.0038238315866448436</v>
      </c>
      <c r="CP73" s="97">
        <f ca="1" t="shared" si="73"/>
        <v>0.003596936812511611</v>
      </c>
      <c r="CQ73" s="97">
        <f ca="1" t="shared" si="73"/>
        <v>0.003383505298295153</v>
      </c>
      <c r="CR73" s="97">
        <f ca="1" t="shared" si="73"/>
        <v>0.0031827381742626643</v>
      </c>
      <c r="CS73" s="97">
        <f ca="1" t="shared" si="73"/>
        <v>0.002993883973231238</v>
      </c>
      <c r="CT73" s="97">
        <f ca="1" t="shared" si="72"/>
        <v>0.0028162358178417785</v>
      </c>
      <c r="CU73" s="97">
        <f ca="1" t="shared" si="72"/>
        <v>0.002649128774731703</v>
      </c>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row>
    <row r="74" spans="2:139" ht="12.75">
      <c r="B74" s="96">
        <v>20</v>
      </c>
      <c r="C74" s="97">
        <f ca="1" t="shared" si="65"/>
        <v>0.940662979267788</v>
      </c>
      <c r="D74" s="97">
        <f ca="1" t="shared" si="65"/>
        <v>0.8848468405649509</v>
      </c>
      <c r="E74" s="97">
        <f ca="1" t="shared" si="65"/>
        <v>0.8323426652415161</v>
      </c>
      <c r="F74" s="97">
        <f ca="1" t="shared" si="65"/>
        <v>0.7829539312577757</v>
      </c>
      <c r="G74" s="97">
        <f ca="1" t="shared" si="65"/>
        <v>0.7364957776063661</v>
      </c>
      <c r="H74" s="97">
        <f ca="1" t="shared" si="65"/>
        <v>0.6927943123813505</v>
      </c>
      <c r="I74" s="97">
        <f ca="1" t="shared" si="65"/>
        <v>0.6516859619044197</v>
      </c>
      <c r="J74" s="97">
        <f ca="1" t="shared" si="65"/>
        <v>0.6130168584720056</v>
      </c>
      <c r="K74" s="97">
        <f ca="1" t="shared" si="65"/>
        <v>0.5766422644316567</v>
      </c>
      <c r="L74" s="97">
        <f ca="1" t="shared" si="65"/>
        <v>0.5424260304320058</v>
      </c>
      <c r="M74" s="97">
        <f ca="1" t="shared" si="65"/>
        <v>0.5102400858185704</v>
      </c>
      <c r="N74" s="97">
        <f ca="1" t="shared" si="65"/>
        <v>0.4799639592679482</v>
      </c>
      <c r="O74" s="97">
        <f ca="1" t="shared" si="65"/>
        <v>0.4514843278661514</v>
      </c>
      <c r="P74" s="97">
        <f ca="1" t="shared" si="65"/>
        <v>0.42469459294328876</v>
      </c>
      <c r="Q74" s="97">
        <f ca="1" t="shared" si="65"/>
        <v>0.3994944810769545</v>
      </c>
      <c r="R74" s="97">
        <f ca="1" t="shared" si="65"/>
        <v>0.375789668770887</v>
      </c>
      <c r="S74" s="97">
        <f ca="1" t="shared" si="69"/>
        <v>0.3534914294040778</v>
      </c>
      <c r="T74" s="97">
        <f ca="1" t="shared" si="69"/>
        <v>0.33251630112886876</v>
      </c>
      <c r="U74" s="97">
        <f ca="1" t="shared" si="69"/>
        <v>0.3127857744749866</v>
      </c>
      <c r="V74" s="97">
        <f ca="1" t="shared" si="69"/>
        <v>0.29422599849022335</v>
      </c>
      <c r="W74" s="97">
        <f ca="1" t="shared" si="69"/>
        <v>0.2767675043178532</v>
      </c>
      <c r="X74" s="97">
        <f ca="1" t="shared" si="69"/>
        <v>0.26034494517614215</v>
      </c>
      <c r="Y74" s="97">
        <f ca="1" t="shared" si="69"/>
        <v>0.2448968517666988</v>
      </c>
      <c r="Z74" s="97">
        <f ca="1" t="shared" si="69"/>
        <v>0.23036540219616472</v>
      </c>
      <c r="AA74" s="97">
        <f ca="1" t="shared" si="69"/>
        <v>0.21669620555006652</v>
      </c>
      <c r="AB74" s="97">
        <f ca="1" t="shared" si="69"/>
        <v>0.20383809830875055</v>
      </c>
      <c r="AC74" s="97">
        <f ca="1" t="shared" si="69"/>
        <v>0.19174295284338955</v>
      </c>
      <c r="AD74" s="97">
        <f ca="1" t="shared" si="69"/>
        <v>0.1803654972752658</v>
      </c>
      <c r="AE74" s="97">
        <f ca="1" t="shared" si="69"/>
        <v>0.16966314602406762</v>
      </c>
      <c r="AF74" s="97">
        <f ca="1" t="shared" si="69"/>
        <v>0.1595958404109452</v>
      </c>
      <c r="AG74" s="97">
        <f ca="1" t="shared" si="69"/>
        <v>0.15012589871970616</v>
      </c>
      <c r="AH74" s="97">
        <f ca="1" t="shared" si="69"/>
        <v>0.141217875154933</v>
      </c>
      <c r="AI74" s="97">
        <f ca="1" t="shared" si="70"/>
        <v>0.13283842716910582</v>
      </c>
      <c r="AJ74" s="97">
        <f ca="1" t="shared" si="70"/>
        <v>0.12495619066213814</v>
      </c>
      <c r="AK74" s="97">
        <f ca="1" t="shared" si="70"/>
        <v>0.11754166258620062</v>
      </c>
      <c r="AL74" s="97">
        <f ca="1" t="shared" si="70"/>
        <v>0.11056709051642456</v>
      </c>
      <c r="AM74" s="97">
        <f ca="1" t="shared" si="70"/>
        <v>0.10400636877415112</v>
      </c>
      <c r="AN74" s="97">
        <f ca="1" t="shared" si="70"/>
        <v>0.09783494071391723</v>
      </c>
      <c r="AO74" s="97">
        <f ca="1" t="shared" si="70"/>
        <v>0.09202970680844079</v>
      </c>
      <c r="AP74" s="97">
        <f ca="1" t="shared" si="70"/>
        <v>0.08656893818756894</v>
      </c>
      <c r="AQ74" s="97">
        <f ca="1" t="shared" si="70"/>
        <v>0.08143219530756758</v>
      </c>
      <c r="AR74" s="97">
        <f ca="1" t="shared" si="70"/>
        <v>0.07660025144633291</v>
      </c>
      <c r="AS74" s="97">
        <f ca="1" t="shared" si="70"/>
        <v>0.0720550207381692</v>
      </c>
      <c r="AT74" s="97">
        <f ca="1" t="shared" si="70"/>
        <v>0.0677794904787685</v>
      </c>
      <c r="AU74" s="97">
        <f ca="1" t="shared" si="70"/>
        <v>0.06375765744701103</v>
      </c>
      <c r="AV74" s="97">
        <f ca="1" t="shared" si="70"/>
        <v>0.05997446800524047</v>
      </c>
      <c r="AW74" s="97">
        <f ca="1" t="shared" si="70"/>
        <v>0.05641576175381013</v>
      </c>
      <c r="AX74" s="97">
        <f ca="1" t="shared" si="70"/>
        <v>0.05306821852900076</v>
      </c>
      <c r="AY74" s="97">
        <f ca="1" t="shared" si="71"/>
        <v>0.049919308545923885</v>
      </c>
      <c r="AZ74" s="97">
        <f ca="1" t="shared" si="71"/>
        <v>0.04695724549979671</v>
      </c>
      <c r="BA74" s="97">
        <f ca="1" t="shared" si="71"/>
        <v>0.044170942450047705</v>
      </c>
      <c r="BB74" s="97">
        <f ca="1" t="shared" si="71"/>
        <v>0.04154997032212788</v>
      </c>
      <c r="BC74" s="97">
        <f ca="1" t="shared" si="71"/>
        <v>0.03908451887170098</v>
      </c>
      <c r="BD74" s="97">
        <f ca="1" t="shared" si="71"/>
        <v>0.03676535996510233</v>
      </c>
      <c r="BE74" s="97">
        <f ca="1" t="shared" si="71"/>
        <v>0.034583813038625816</v>
      </c>
      <c r="BF74" s="97">
        <f ca="1" t="shared" si="71"/>
        <v>0.03253171260735393</v>
      </c>
      <c r="BG74" s="97">
        <f ca="1" t="shared" si="71"/>
        <v>0.030601377701917006</v>
      </c>
      <c r="BH74" s="97">
        <f ca="1" t="shared" si="71"/>
        <v>0.028785583118784108</v>
      </c>
      <c r="BI74" s="97">
        <f ca="1" t="shared" si="71"/>
        <v>0.027077532376476</v>
      </c>
      <c r="BJ74" s="97">
        <f ca="1" t="shared" si="71"/>
        <v>0.025470832276475903</v>
      </c>
      <c r="BK74" s="97">
        <f ca="1" t="shared" si="71"/>
        <v>0.023959468973619957</v>
      </c>
      <c r="BL74" s="97">
        <f ca="1" t="shared" si="71"/>
        <v>0.02253778546639948</v>
      </c>
      <c r="BM74" s="97">
        <f ca="1" t="shared" si="71"/>
        <v>0.021200460422921587</v>
      </c>
      <c r="BN74" s="97">
        <f ca="1" t="shared" si="71"/>
        <v>0.019942488263274247</v>
      </c>
      <c r="BO74" s="97">
        <f ca="1" t="shared" si="67"/>
        <v>0.01875916042374445</v>
      </c>
      <c r="BP74" s="97">
        <f ca="1" t="shared" si="67"/>
        <v>0.017646047732761835</v>
      </c>
      <c r="BQ74" s="97">
        <f ca="1" t="shared" si="67"/>
        <v>0.016598983832601343</v>
      </c>
      <c r="BR74" s="97">
        <f ca="1" t="shared" si="67"/>
        <v>0.015614049584792625</v>
      </c>
      <c r="BS74" s="97">
        <f ca="1" t="shared" si="67"/>
        <v>0.014687558400865998</v>
      </c>
      <c r="BT74" s="97">
        <f ca="1" t="shared" si="67"/>
        <v>0.013816042443528237</v>
      </c>
      <c r="BU74" s="97">
        <f ca="1" t="shared" si="67"/>
        <v>0.012996239646619482</v>
      </c>
      <c r="BV74" s="97">
        <f ca="1" t="shared" si="67"/>
        <v>0.012225081505267226</v>
      </c>
      <c r="BW74" s="97">
        <f ca="1" t="shared" si="67"/>
        <v>0.011499681590536203</v>
      </c>
      <c r="BX74" s="97">
        <f ca="1" t="shared" si="67"/>
        <v>0.010817324745584719</v>
      </c>
      <c r="BY74" s="97">
        <f ca="1" t="shared" si="67"/>
        <v>0.010175456922888888</v>
      </c>
      <c r="BZ74" s="97">
        <f ca="1" t="shared" si="67"/>
        <v>0.0095716756244957</v>
      </c>
      <c r="CA74" s="97">
        <f ca="1" t="shared" si="67"/>
        <v>0.00900372090952299</v>
      </c>
      <c r="CB74" s="97">
        <f ca="1" t="shared" si="67"/>
        <v>0.008469466935247572</v>
      </c>
      <c r="CC74" s="97">
        <f ca="1" t="shared" si="67"/>
        <v>0.007966914000120003</v>
      </c>
      <c r="CD74" s="97">
        <f ca="1" t="shared" si="73"/>
        <v>0.007494181058923132</v>
      </c>
      <c r="CE74" s="97">
        <f ca="1" t="shared" si="73"/>
        <v>0.0070494986820588594</v>
      </c>
      <c r="CF74" s="97">
        <f ca="1" t="shared" si="73"/>
        <v>0.006631202432609832</v>
      </c>
      <c r="CG74" s="97">
        <f ca="1" t="shared" si="73"/>
        <v>0.0062377266363865674</v>
      </c>
      <c r="CH74" s="97">
        <f ca="1" t="shared" si="73"/>
        <v>0.005867598521641426</v>
      </c>
      <c r="CI74" s="97">
        <f ca="1" t="shared" si="73"/>
        <v>0.005519432706514492</v>
      </c>
      <c r="CJ74" s="97">
        <f ca="1" t="shared" si="73"/>
        <v>0.005191926013577992</v>
      </c>
      <c r="CK74" s="97">
        <f ca="1" t="shared" si="73"/>
        <v>0.004883852592070204</v>
      </c>
      <c r="CL74" s="97">
        <f ca="1" t="shared" si="73"/>
        <v>0.004594059329561467</v>
      </c>
      <c r="CM74" s="97">
        <f ca="1" t="shared" si="73"/>
        <v>0.004321461535878266</v>
      </c>
      <c r="CN74" s="97">
        <f ca="1" t="shared" si="73"/>
        <v>0.0040650388831304</v>
      </c>
      <c r="CO74" s="97">
        <f ca="1" t="shared" si="73"/>
        <v>0.0038238315866448436</v>
      </c>
      <c r="CP74" s="97">
        <f ca="1" t="shared" si="73"/>
        <v>0.003596936812511611</v>
      </c>
      <c r="CQ74" s="97">
        <f ca="1" t="shared" si="73"/>
        <v>0.003383505298295153</v>
      </c>
      <c r="CR74" s="97">
        <f ca="1" t="shared" si="73"/>
        <v>0.0031827381742626643</v>
      </c>
      <c r="CS74" s="97">
        <f ca="1" t="shared" si="73"/>
        <v>0.002993883973231238</v>
      </c>
      <c r="CT74" s="97">
        <f ca="1" t="shared" si="72"/>
        <v>0.0028162358178417785</v>
      </c>
      <c r="CU74" s="97">
        <f ca="1" t="shared" si="72"/>
        <v>0.002649128774731703</v>
      </c>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row>
    <row r="75" spans="2:139" ht="12.75">
      <c r="B75" s="96">
        <v>21</v>
      </c>
      <c r="C75" s="97">
        <f ca="1" t="shared" si="65"/>
        <v>0.940662979267788</v>
      </c>
      <c r="D75" s="97">
        <f ca="1" t="shared" si="65"/>
        <v>0.8848468405649509</v>
      </c>
      <c r="E75" s="97">
        <f ca="1" t="shared" si="65"/>
        <v>0.8323426652415161</v>
      </c>
      <c r="F75" s="97">
        <f ca="1" t="shared" si="65"/>
        <v>0.7829539312577757</v>
      </c>
      <c r="G75" s="97">
        <f ca="1" t="shared" si="65"/>
        <v>0.7364957776063661</v>
      </c>
      <c r="H75" s="97">
        <f ca="1" t="shared" si="65"/>
        <v>0.6927943123813505</v>
      </c>
      <c r="I75" s="97">
        <f ca="1" t="shared" si="65"/>
        <v>0.6516859619044197</v>
      </c>
      <c r="J75" s="97">
        <f ca="1" t="shared" si="65"/>
        <v>0.6130168584720056</v>
      </c>
      <c r="K75" s="97">
        <f ca="1" t="shared" si="65"/>
        <v>0.5766422644316567</v>
      </c>
      <c r="L75" s="97">
        <f ca="1" t="shared" si="65"/>
        <v>0.5424260304320058</v>
      </c>
      <c r="M75" s="97">
        <f ca="1" t="shared" si="65"/>
        <v>0.5102400858185704</v>
      </c>
      <c r="N75" s="97">
        <f ca="1" t="shared" si="65"/>
        <v>0.4799639592679482</v>
      </c>
      <c r="O75" s="97">
        <f ca="1" t="shared" si="65"/>
        <v>0.4514843278661514</v>
      </c>
      <c r="P75" s="97">
        <f ca="1" t="shared" si="65"/>
        <v>0.42469459294328876</v>
      </c>
      <c r="Q75" s="97">
        <f ca="1" t="shared" si="65"/>
        <v>0.3994944810769545</v>
      </c>
      <c r="R75" s="97">
        <f ca="1" t="shared" si="65"/>
        <v>0.375789668770887</v>
      </c>
      <c r="S75" s="97">
        <f ca="1" t="shared" si="69"/>
        <v>0.3534914294040778</v>
      </c>
      <c r="T75" s="97">
        <f ca="1" t="shared" si="69"/>
        <v>0.33251630112886876</v>
      </c>
      <c r="U75" s="97">
        <f ca="1" t="shared" si="69"/>
        <v>0.3127857744749866</v>
      </c>
      <c r="V75" s="97">
        <f ca="1" t="shared" si="69"/>
        <v>0.29422599849022335</v>
      </c>
      <c r="W75" s="97">
        <f ca="1" t="shared" si="69"/>
        <v>0.2767675043178532</v>
      </c>
      <c r="X75" s="97">
        <f ca="1" t="shared" si="69"/>
        <v>0.26034494517614215</v>
      </c>
      <c r="Y75" s="97">
        <f ca="1" t="shared" si="69"/>
        <v>0.2448968517666988</v>
      </c>
      <c r="Z75" s="97">
        <f ca="1" t="shared" si="69"/>
        <v>0.23036540219616472</v>
      </c>
      <c r="AA75" s="97">
        <f ca="1" t="shared" si="69"/>
        <v>0.21669620555006652</v>
      </c>
      <c r="AB75" s="97">
        <f ca="1" t="shared" si="69"/>
        <v>0.20383809830875055</v>
      </c>
      <c r="AC75" s="97">
        <f ca="1" t="shared" si="69"/>
        <v>0.19174295284338955</v>
      </c>
      <c r="AD75" s="97">
        <f ca="1" t="shared" si="69"/>
        <v>0.1803654972752658</v>
      </c>
      <c r="AE75" s="97">
        <f ca="1" t="shared" si="69"/>
        <v>0.16966314602406762</v>
      </c>
      <c r="AF75" s="97">
        <f ca="1" t="shared" si="69"/>
        <v>0.1595958404109452</v>
      </c>
      <c r="AG75" s="97">
        <f ca="1" t="shared" si="69"/>
        <v>0.15012589871970616</v>
      </c>
      <c r="AH75" s="97">
        <f ca="1" t="shared" si="69"/>
        <v>0.141217875154933</v>
      </c>
      <c r="AI75" s="97">
        <f ca="1" t="shared" si="70"/>
        <v>0.13283842716910582</v>
      </c>
      <c r="AJ75" s="97">
        <f ca="1" t="shared" si="70"/>
        <v>0.12495619066213814</v>
      </c>
      <c r="AK75" s="97">
        <f ca="1" t="shared" si="70"/>
        <v>0.11754166258620062</v>
      </c>
      <c r="AL75" s="97">
        <f ca="1" t="shared" si="70"/>
        <v>0.11056709051642456</v>
      </c>
      <c r="AM75" s="97">
        <f ca="1" t="shared" si="70"/>
        <v>0.10400636877415112</v>
      </c>
      <c r="AN75" s="97">
        <f ca="1" t="shared" si="70"/>
        <v>0.09783494071391723</v>
      </c>
      <c r="AO75" s="97">
        <f ca="1" t="shared" si="70"/>
        <v>0.09202970680844079</v>
      </c>
      <c r="AP75" s="97">
        <f ca="1" t="shared" si="70"/>
        <v>0.08656893818756894</v>
      </c>
      <c r="AQ75" s="97">
        <f ca="1" t="shared" si="70"/>
        <v>0.08143219530756758</v>
      </c>
      <c r="AR75" s="97">
        <f ca="1" t="shared" si="70"/>
        <v>0.07660025144633291</v>
      </c>
      <c r="AS75" s="97">
        <f ca="1" t="shared" si="70"/>
        <v>0.0720550207381692</v>
      </c>
      <c r="AT75" s="97">
        <f ca="1" t="shared" si="70"/>
        <v>0.0677794904787685</v>
      </c>
      <c r="AU75" s="97">
        <f ca="1" t="shared" si="70"/>
        <v>0.06375765744701103</v>
      </c>
      <c r="AV75" s="97">
        <f ca="1" t="shared" si="70"/>
        <v>0.05997446800524047</v>
      </c>
      <c r="AW75" s="97">
        <f ca="1" t="shared" si="70"/>
        <v>0.05641576175381013</v>
      </c>
      <c r="AX75" s="97">
        <f ca="1" t="shared" si="70"/>
        <v>0.05306821852900076</v>
      </c>
      <c r="AY75" s="97">
        <f ca="1" t="shared" si="71"/>
        <v>0.049919308545923885</v>
      </c>
      <c r="AZ75" s="97">
        <f ca="1" t="shared" si="71"/>
        <v>0.04695724549979671</v>
      </c>
      <c r="BA75" s="97">
        <f ca="1" t="shared" si="71"/>
        <v>0.044170942450047705</v>
      </c>
      <c r="BB75" s="97">
        <f ca="1" t="shared" si="71"/>
        <v>0.04154997032212788</v>
      </c>
      <c r="BC75" s="97">
        <f ca="1" t="shared" si="71"/>
        <v>0.03908451887170098</v>
      </c>
      <c r="BD75" s="97">
        <f ca="1" t="shared" si="71"/>
        <v>0.03676535996510233</v>
      </c>
      <c r="BE75" s="97">
        <f ca="1" t="shared" si="71"/>
        <v>0.034583813038625816</v>
      </c>
      <c r="BF75" s="97">
        <f ca="1" t="shared" si="71"/>
        <v>0.03253171260735393</v>
      </c>
      <c r="BG75" s="97">
        <f ca="1" t="shared" si="71"/>
        <v>0.030601377701917006</v>
      </c>
      <c r="BH75" s="97">
        <f ca="1" t="shared" si="71"/>
        <v>0.028785583118784108</v>
      </c>
      <c r="BI75" s="97">
        <f ca="1" t="shared" si="71"/>
        <v>0.027077532376476</v>
      </c>
      <c r="BJ75" s="97">
        <f ca="1" t="shared" si="71"/>
        <v>0.025470832276475903</v>
      </c>
      <c r="BK75" s="97">
        <f ca="1" t="shared" si="71"/>
        <v>0.023959468973619957</v>
      </c>
      <c r="BL75" s="97">
        <f ca="1" t="shared" si="71"/>
        <v>0.02253778546639948</v>
      </c>
      <c r="BM75" s="97">
        <f ca="1" t="shared" si="71"/>
        <v>0.021200460422921587</v>
      </c>
      <c r="BN75" s="97">
        <f ca="1" t="shared" si="71"/>
        <v>0.019942488263274247</v>
      </c>
      <c r="BO75" s="97">
        <f ca="1" t="shared" si="67"/>
        <v>0.01875916042374445</v>
      </c>
      <c r="BP75" s="97">
        <f ca="1" t="shared" si="67"/>
        <v>0.017646047732761835</v>
      </c>
      <c r="BQ75" s="97">
        <f ca="1" t="shared" si="67"/>
        <v>0.016598983832601343</v>
      </c>
      <c r="BR75" s="97">
        <f ca="1" t="shared" si="67"/>
        <v>0.015614049584792625</v>
      </c>
      <c r="BS75" s="97">
        <f ca="1" t="shared" si="67"/>
        <v>0.014687558400865998</v>
      </c>
      <c r="BT75" s="97">
        <f ca="1" t="shared" si="67"/>
        <v>0.013816042443528237</v>
      </c>
      <c r="BU75" s="97">
        <f ca="1" t="shared" si="67"/>
        <v>0.012996239646619482</v>
      </c>
      <c r="BV75" s="97">
        <f ca="1" t="shared" si="67"/>
        <v>0.012225081505267226</v>
      </c>
      <c r="BW75" s="97">
        <f ca="1" t="shared" si="67"/>
        <v>0.011499681590536203</v>
      </c>
      <c r="BX75" s="97">
        <f ca="1" t="shared" si="67"/>
        <v>0.010817324745584719</v>
      </c>
      <c r="BY75" s="97">
        <f ca="1" t="shared" si="67"/>
        <v>0.010175456922888888</v>
      </c>
      <c r="BZ75" s="97">
        <f ca="1" t="shared" si="67"/>
        <v>0.0095716756244957</v>
      </c>
      <c r="CA75" s="97">
        <f ca="1" t="shared" si="67"/>
        <v>0.00900372090952299</v>
      </c>
      <c r="CB75" s="97">
        <f ca="1" t="shared" si="67"/>
        <v>0.008469466935247572</v>
      </c>
      <c r="CC75" s="97">
        <f ca="1" t="shared" si="67"/>
        <v>0.007966914000120003</v>
      </c>
      <c r="CD75" s="97">
        <f ca="1" t="shared" si="73"/>
        <v>0.007494181058923132</v>
      </c>
      <c r="CE75" s="97">
        <f ca="1" t="shared" si="73"/>
        <v>0.0070494986820588594</v>
      </c>
      <c r="CF75" s="97">
        <f ca="1" t="shared" si="73"/>
        <v>0.006631202432609832</v>
      </c>
      <c r="CG75" s="97">
        <f ca="1" t="shared" si="73"/>
        <v>0.0062377266363865674</v>
      </c>
      <c r="CH75" s="97">
        <f ca="1" t="shared" si="73"/>
        <v>0.005867598521641426</v>
      </c>
      <c r="CI75" s="97">
        <f ca="1" t="shared" si="73"/>
        <v>0.005519432706514492</v>
      </c>
      <c r="CJ75" s="97">
        <f ca="1" t="shared" si="73"/>
        <v>0.005191926013577992</v>
      </c>
      <c r="CK75" s="97">
        <f ca="1" t="shared" si="73"/>
        <v>0.004883852592070204</v>
      </c>
      <c r="CL75" s="97">
        <f ca="1" t="shared" si="73"/>
        <v>0.004594059329561467</v>
      </c>
      <c r="CM75" s="97">
        <f ca="1" t="shared" si="73"/>
        <v>0.004321461535878266</v>
      </c>
      <c r="CN75" s="97">
        <f ca="1" t="shared" si="73"/>
        <v>0.0040650388831304</v>
      </c>
      <c r="CO75" s="97">
        <f ca="1" t="shared" si="73"/>
        <v>0.0038238315866448436</v>
      </c>
      <c r="CP75" s="97">
        <f ca="1" t="shared" si="73"/>
        <v>0.003596936812511611</v>
      </c>
      <c r="CQ75" s="97">
        <f ca="1" t="shared" si="73"/>
        <v>0.003383505298295153</v>
      </c>
      <c r="CR75" s="97">
        <f ca="1" t="shared" si="73"/>
        <v>0.0031827381742626643</v>
      </c>
      <c r="CS75" s="97">
        <f ca="1" t="shared" si="73"/>
        <v>0.002993883973231238</v>
      </c>
      <c r="CT75" s="97">
        <f ca="1" t="shared" si="72"/>
        <v>0.0028162358178417785</v>
      </c>
      <c r="CU75" s="97">
        <f ca="1" t="shared" si="72"/>
        <v>0.002649128774731703</v>
      </c>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row>
    <row r="76" spans="2:99" ht="12.75">
      <c r="B76" s="96">
        <v>22</v>
      </c>
      <c r="C76" s="97">
        <f ca="1" t="shared" si="65"/>
        <v>0.940662979267788</v>
      </c>
      <c r="D76" s="97">
        <f ca="1" t="shared" si="65"/>
        <v>0.8848468405649509</v>
      </c>
      <c r="E76" s="97">
        <f ca="1" t="shared" si="65"/>
        <v>0.8323426652415161</v>
      </c>
      <c r="F76" s="97">
        <f ca="1" t="shared" si="65"/>
        <v>0.7829539312577757</v>
      </c>
      <c r="G76" s="97">
        <f ca="1" t="shared" si="65"/>
        <v>0.7364957776063661</v>
      </c>
      <c r="H76" s="97">
        <f ca="1" t="shared" si="65"/>
        <v>0.6927943123813505</v>
      </c>
      <c r="I76" s="97">
        <f ca="1" t="shared" si="65"/>
        <v>0.6516859619044197</v>
      </c>
      <c r="J76" s="97">
        <f ca="1" t="shared" si="65"/>
        <v>0.6130168584720056</v>
      </c>
      <c r="K76" s="97">
        <f ca="1" t="shared" si="65"/>
        <v>0.5766422644316567</v>
      </c>
      <c r="L76" s="97">
        <f ca="1" t="shared" si="65"/>
        <v>0.5424260304320058</v>
      </c>
      <c r="M76" s="97">
        <f ca="1" t="shared" si="65"/>
        <v>0.5102400858185704</v>
      </c>
      <c r="N76" s="97">
        <f ca="1" t="shared" si="65"/>
        <v>0.4799639592679482</v>
      </c>
      <c r="O76" s="97">
        <f ca="1" t="shared" si="65"/>
        <v>0.4514843278661514</v>
      </c>
      <c r="P76" s="97">
        <f ca="1" t="shared" si="65"/>
        <v>0.42469459294328876</v>
      </c>
      <c r="Q76" s="97">
        <f ca="1" t="shared" si="65"/>
        <v>0.3994944810769545</v>
      </c>
      <c r="R76" s="97">
        <f ca="1" t="shared" si="65"/>
        <v>0.375789668770887</v>
      </c>
      <c r="S76" s="97">
        <f ca="1" t="shared" si="69"/>
        <v>0.3534914294040778</v>
      </c>
      <c r="T76" s="97">
        <f ca="1" t="shared" si="69"/>
        <v>0.33251630112886876</v>
      </c>
      <c r="U76" s="97">
        <f ca="1" t="shared" si="69"/>
        <v>0.3127857744749866</v>
      </c>
      <c r="V76" s="97">
        <f ca="1" t="shared" si="69"/>
        <v>0.29422599849022335</v>
      </c>
      <c r="W76" s="97">
        <f ca="1" t="shared" si="69"/>
        <v>0.2767675043178532</v>
      </c>
      <c r="X76" s="97">
        <f ca="1" t="shared" si="69"/>
        <v>0.26034494517614215</v>
      </c>
      <c r="Y76" s="97">
        <f ca="1" t="shared" si="69"/>
        <v>0.2448968517666988</v>
      </c>
      <c r="Z76" s="97">
        <f ca="1" t="shared" si="69"/>
        <v>0.23036540219616472</v>
      </c>
      <c r="AA76" s="97">
        <f ca="1" t="shared" si="69"/>
        <v>0.21669620555006652</v>
      </c>
      <c r="AB76" s="97">
        <f ca="1" t="shared" si="69"/>
        <v>0.20383809830875055</v>
      </c>
      <c r="AC76" s="97">
        <f ca="1" t="shared" si="69"/>
        <v>0.19174295284338955</v>
      </c>
      <c r="AD76" s="97">
        <f ca="1" t="shared" si="69"/>
        <v>0.1803654972752658</v>
      </c>
      <c r="AE76" s="97">
        <f ca="1" t="shared" si="69"/>
        <v>0.16966314602406762</v>
      </c>
      <c r="AF76" s="97">
        <f ca="1" t="shared" si="69"/>
        <v>0.1595958404109452</v>
      </c>
      <c r="AG76" s="97">
        <f ca="1" t="shared" si="69"/>
        <v>0.15012589871970616</v>
      </c>
      <c r="AH76" s="97">
        <f ca="1" t="shared" si="69"/>
        <v>0.141217875154933</v>
      </c>
      <c r="AI76" s="97">
        <f ca="1" t="shared" si="70"/>
        <v>0.13283842716910582</v>
      </c>
      <c r="AJ76" s="97">
        <f ca="1" t="shared" si="70"/>
        <v>0.12495619066213814</v>
      </c>
      <c r="AK76" s="97">
        <f ca="1" t="shared" si="70"/>
        <v>0.11754166258620062</v>
      </c>
      <c r="AL76" s="97">
        <f ca="1" t="shared" si="70"/>
        <v>0.11056709051642456</v>
      </c>
      <c r="AM76" s="97">
        <f ca="1" t="shared" si="70"/>
        <v>0.10400636877415112</v>
      </c>
      <c r="AN76" s="97">
        <f ca="1" t="shared" si="70"/>
        <v>0.09783494071391723</v>
      </c>
      <c r="AO76" s="97">
        <f ca="1" t="shared" si="70"/>
        <v>0.09202970680844079</v>
      </c>
      <c r="AP76" s="97">
        <f ca="1" t="shared" si="70"/>
        <v>0.08656893818756894</v>
      </c>
      <c r="AQ76" s="97">
        <f ca="1" t="shared" si="70"/>
        <v>0.08143219530756758</v>
      </c>
      <c r="AR76" s="97">
        <f ca="1" t="shared" si="70"/>
        <v>0.07660025144633291</v>
      </c>
      <c r="AS76" s="97">
        <f ca="1" t="shared" si="70"/>
        <v>0.0720550207381692</v>
      </c>
      <c r="AT76" s="97">
        <f ca="1" t="shared" si="70"/>
        <v>0.0677794904787685</v>
      </c>
      <c r="AU76" s="97">
        <f ca="1" t="shared" si="70"/>
        <v>0.06375765744701103</v>
      </c>
      <c r="AV76" s="97">
        <f ca="1" t="shared" si="70"/>
        <v>0.05997446800524047</v>
      </c>
      <c r="AW76" s="97">
        <f ca="1" t="shared" si="70"/>
        <v>0.05641576175381013</v>
      </c>
      <c r="AX76" s="97">
        <f ca="1" t="shared" si="70"/>
        <v>0.05306821852900076</v>
      </c>
      <c r="AY76" s="97">
        <f ca="1" t="shared" si="71"/>
        <v>0.049919308545923885</v>
      </c>
      <c r="AZ76" s="97">
        <f ca="1" t="shared" si="71"/>
        <v>0.04695724549979671</v>
      </c>
      <c r="BA76" s="97">
        <f ca="1" t="shared" si="71"/>
        <v>0.044170942450047705</v>
      </c>
      <c r="BB76" s="97">
        <f ca="1" t="shared" si="71"/>
        <v>0.04154997032212788</v>
      </c>
      <c r="BC76" s="97">
        <f ca="1" t="shared" si="71"/>
        <v>0.03908451887170098</v>
      </c>
      <c r="BD76" s="97">
        <f ca="1" t="shared" si="71"/>
        <v>0.03676535996510233</v>
      </c>
      <c r="BE76" s="97">
        <f ca="1" t="shared" si="71"/>
        <v>0.034583813038625816</v>
      </c>
      <c r="BF76" s="97">
        <f ca="1" t="shared" si="71"/>
        <v>0.03253171260735393</v>
      </c>
      <c r="BG76" s="97">
        <f ca="1" t="shared" si="71"/>
        <v>0.030601377701917006</v>
      </c>
      <c r="BH76" s="97">
        <f ca="1" t="shared" si="71"/>
        <v>0.028785583118784108</v>
      </c>
      <c r="BI76" s="97">
        <f ca="1" t="shared" si="71"/>
        <v>0.027077532376476</v>
      </c>
      <c r="BJ76" s="97">
        <f ca="1" t="shared" si="71"/>
        <v>0.025470832276475903</v>
      </c>
      <c r="BK76" s="97">
        <f ca="1" t="shared" si="71"/>
        <v>0.023959468973619957</v>
      </c>
      <c r="BL76" s="97">
        <f ca="1" t="shared" si="71"/>
        <v>0.02253778546639948</v>
      </c>
      <c r="BM76" s="97">
        <f ca="1" t="shared" si="71"/>
        <v>0.021200460422921587</v>
      </c>
      <c r="BN76" s="97">
        <f ca="1" t="shared" si="71"/>
        <v>0.019942488263274247</v>
      </c>
      <c r="BO76" s="97">
        <f ca="1" t="shared" si="67"/>
        <v>0.01875916042374445</v>
      </c>
      <c r="BP76" s="97">
        <f ca="1" t="shared" si="67"/>
        <v>0.017646047732761835</v>
      </c>
      <c r="BQ76" s="97">
        <f ca="1" t="shared" si="67"/>
        <v>0.016598983832601343</v>
      </c>
      <c r="BR76" s="97">
        <f ca="1" t="shared" si="67"/>
        <v>0.015614049584792625</v>
      </c>
      <c r="BS76" s="97">
        <f ca="1" t="shared" si="67"/>
        <v>0.014687558400865998</v>
      </c>
      <c r="BT76" s="97">
        <f ca="1" t="shared" si="67"/>
        <v>0.013816042443528237</v>
      </c>
      <c r="BU76" s="97">
        <f ca="1" t="shared" si="67"/>
        <v>0.012996239646619482</v>
      </c>
      <c r="BV76" s="97">
        <f ca="1" t="shared" si="67"/>
        <v>0.012225081505267226</v>
      </c>
      <c r="BW76" s="97">
        <f ca="1" t="shared" si="67"/>
        <v>0.011499681590536203</v>
      </c>
      <c r="BX76" s="97">
        <f ca="1" t="shared" si="67"/>
        <v>0.010817324745584719</v>
      </c>
      <c r="BY76" s="97">
        <f ca="1" t="shared" si="67"/>
        <v>0.010175456922888888</v>
      </c>
      <c r="BZ76" s="97">
        <f ca="1" t="shared" si="67"/>
        <v>0.0095716756244957</v>
      </c>
      <c r="CA76" s="97">
        <f ca="1" t="shared" si="67"/>
        <v>0.00900372090952299</v>
      </c>
      <c r="CB76" s="97">
        <f ca="1" t="shared" si="67"/>
        <v>0.008469466935247572</v>
      </c>
      <c r="CC76" s="97">
        <f ca="1" t="shared" si="67"/>
        <v>0.007966914000120003</v>
      </c>
      <c r="CD76" s="97">
        <f ca="1" t="shared" si="73"/>
        <v>0.007494181058923132</v>
      </c>
      <c r="CE76" s="97">
        <f ca="1" t="shared" si="73"/>
        <v>0.0070494986820588594</v>
      </c>
      <c r="CF76" s="97">
        <f ca="1" t="shared" si="73"/>
        <v>0.006631202432609832</v>
      </c>
      <c r="CG76" s="97">
        <f ca="1" t="shared" si="73"/>
        <v>0.0062377266363865674</v>
      </c>
      <c r="CH76" s="97">
        <f ca="1" t="shared" si="73"/>
        <v>0.005867598521641426</v>
      </c>
      <c r="CI76" s="97">
        <f ca="1" t="shared" si="73"/>
        <v>0.005519432706514492</v>
      </c>
      <c r="CJ76" s="97">
        <f ca="1" t="shared" si="73"/>
        <v>0.005191926013577992</v>
      </c>
      <c r="CK76" s="97">
        <f ca="1" t="shared" si="73"/>
        <v>0.004883852592070204</v>
      </c>
      <c r="CL76" s="97">
        <f ca="1" t="shared" si="73"/>
        <v>0.004594059329561467</v>
      </c>
      <c r="CM76" s="97">
        <f ca="1" t="shared" si="73"/>
        <v>0.004321461535878266</v>
      </c>
      <c r="CN76" s="97">
        <f ca="1" t="shared" si="73"/>
        <v>0.0040650388831304</v>
      </c>
      <c r="CO76" s="97">
        <f ca="1" t="shared" si="73"/>
        <v>0.0038238315866448436</v>
      </c>
      <c r="CP76" s="97">
        <f ca="1" t="shared" si="73"/>
        <v>0.003596936812511611</v>
      </c>
      <c r="CQ76" s="97">
        <f ca="1" t="shared" si="73"/>
        <v>0.003383505298295153</v>
      </c>
      <c r="CR76" s="97">
        <f ca="1" t="shared" si="73"/>
        <v>0.0031827381742626643</v>
      </c>
      <c r="CS76" s="97">
        <f ca="1" t="shared" si="73"/>
        <v>0.002993883973231238</v>
      </c>
      <c r="CT76" s="97">
        <f ca="1" t="shared" si="72"/>
        <v>0.0028162358178417785</v>
      </c>
      <c r="CU76" s="97">
        <f ca="1" t="shared" si="72"/>
        <v>0.002649128774731703</v>
      </c>
    </row>
    <row r="77" spans="2:99" ht="12.75">
      <c r="B77" s="96">
        <v>23</v>
      </c>
      <c r="C77" s="97">
        <f ca="1" t="shared" si="65"/>
        <v>0.940662979267788</v>
      </c>
      <c r="D77" s="97">
        <f ca="1" t="shared" si="65"/>
        <v>0.8848468405649509</v>
      </c>
      <c r="E77" s="97">
        <f ca="1" t="shared" si="65"/>
        <v>0.8323426652415161</v>
      </c>
      <c r="F77" s="97">
        <f ca="1" t="shared" si="65"/>
        <v>0.7829539312577757</v>
      </c>
      <c r="G77" s="97">
        <f ca="1" t="shared" si="65"/>
        <v>0.7364957776063661</v>
      </c>
      <c r="H77" s="97">
        <f ca="1" t="shared" si="65"/>
        <v>0.6927943123813505</v>
      </c>
      <c r="I77" s="97">
        <f ca="1" t="shared" si="65"/>
        <v>0.6516859619044197</v>
      </c>
      <c r="J77" s="97">
        <f ca="1" t="shared" si="65"/>
        <v>0.6130168584720056</v>
      </c>
      <c r="K77" s="97">
        <f ca="1" t="shared" si="65"/>
        <v>0.5766422644316567</v>
      </c>
      <c r="L77" s="97">
        <f ca="1" t="shared" si="65"/>
        <v>0.5424260304320058</v>
      </c>
      <c r="M77" s="97">
        <f ca="1" t="shared" si="65"/>
        <v>0.5102400858185704</v>
      </c>
      <c r="N77" s="97">
        <f ca="1" t="shared" si="65"/>
        <v>0.4799639592679482</v>
      </c>
      <c r="O77" s="97">
        <f ca="1" t="shared" si="65"/>
        <v>0.4514843278661514</v>
      </c>
      <c r="P77" s="97">
        <f ca="1" t="shared" si="65"/>
        <v>0.42469459294328876</v>
      </c>
      <c r="Q77" s="97">
        <f ca="1" t="shared" si="65"/>
        <v>0.3994944810769545</v>
      </c>
      <c r="R77" s="97">
        <f ca="1" t="shared" si="65"/>
        <v>0.375789668770887</v>
      </c>
      <c r="S77" s="97">
        <f ca="1" t="shared" si="69"/>
        <v>0.3534914294040778</v>
      </c>
      <c r="T77" s="97">
        <f ca="1" t="shared" si="69"/>
        <v>0.33251630112886876</v>
      </c>
      <c r="U77" s="97">
        <f ca="1" t="shared" si="69"/>
        <v>0.3127857744749866</v>
      </c>
      <c r="V77" s="97">
        <f ca="1" t="shared" si="69"/>
        <v>0.29422599849022335</v>
      </c>
      <c r="W77" s="97">
        <f ca="1" t="shared" si="69"/>
        <v>0.2767675043178532</v>
      </c>
      <c r="X77" s="97">
        <f ca="1" t="shared" si="69"/>
        <v>0.26034494517614215</v>
      </c>
      <c r="Y77" s="97">
        <f ca="1" t="shared" si="69"/>
        <v>0.2448968517666988</v>
      </c>
      <c r="Z77" s="97">
        <f ca="1" t="shared" si="69"/>
        <v>0.23036540219616472</v>
      </c>
      <c r="AA77" s="97">
        <f ca="1" t="shared" si="69"/>
        <v>0.21669620555006652</v>
      </c>
      <c r="AB77" s="97">
        <f ca="1" t="shared" si="69"/>
        <v>0.20383809830875055</v>
      </c>
      <c r="AC77" s="97">
        <f ca="1" t="shared" si="69"/>
        <v>0.19174295284338955</v>
      </c>
      <c r="AD77" s="97">
        <f ca="1" t="shared" si="69"/>
        <v>0.1803654972752658</v>
      </c>
      <c r="AE77" s="97">
        <f ca="1" t="shared" si="69"/>
        <v>0.16966314602406762</v>
      </c>
      <c r="AF77" s="97">
        <f ca="1" t="shared" si="69"/>
        <v>0.1595958404109452</v>
      </c>
      <c r="AG77" s="97">
        <f ca="1" t="shared" si="69"/>
        <v>0.15012589871970616</v>
      </c>
      <c r="AH77" s="97">
        <f ca="1" t="shared" si="69"/>
        <v>0.141217875154933</v>
      </c>
      <c r="AI77" s="97">
        <f ca="1" t="shared" si="70"/>
        <v>0.13283842716910582</v>
      </c>
      <c r="AJ77" s="97">
        <f ca="1" t="shared" si="70"/>
        <v>0.12495619066213814</v>
      </c>
      <c r="AK77" s="97">
        <f ca="1" t="shared" si="70"/>
        <v>0.11754166258620062</v>
      </c>
      <c r="AL77" s="97">
        <f ca="1" t="shared" si="70"/>
        <v>0.11056709051642456</v>
      </c>
      <c r="AM77" s="97">
        <f ca="1" t="shared" si="70"/>
        <v>0.10400636877415112</v>
      </c>
      <c r="AN77" s="97">
        <f ca="1" t="shared" si="70"/>
        <v>0.09783494071391723</v>
      </c>
      <c r="AO77" s="97">
        <f ca="1" t="shared" si="70"/>
        <v>0.09202970680844079</v>
      </c>
      <c r="AP77" s="97">
        <f ca="1" t="shared" si="70"/>
        <v>0.08656893818756894</v>
      </c>
      <c r="AQ77" s="97">
        <f ca="1" t="shared" si="70"/>
        <v>0.08143219530756758</v>
      </c>
      <c r="AR77" s="97">
        <f ca="1" t="shared" si="70"/>
        <v>0.07660025144633291</v>
      </c>
      <c r="AS77" s="97">
        <f ca="1" t="shared" si="70"/>
        <v>0.0720550207381692</v>
      </c>
      <c r="AT77" s="97">
        <f ca="1" t="shared" si="70"/>
        <v>0.0677794904787685</v>
      </c>
      <c r="AU77" s="97">
        <f ca="1" t="shared" si="70"/>
        <v>0.06375765744701103</v>
      </c>
      <c r="AV77" s="97">
        <f ca="1" t="shared" si="70"/>
        <v>0.05997446800524047</v>
      </c>
      <c r="AW77" s="97">
        <f ca="1" t="shared" si="70"/>
        <v>0.05641576175381013</v>
      </c>
      <c r="AX77" s="97">
        <f ca="1" t="shared" si="70"/>
        <v>0.05306821852900076</v>
      </c>
      <c r="AY77" s="97">
        <f ca="1" t="shared" si="71"/>
        <v>0.049919308545923885</v>
      </c>
      <c r="AZ77" s="97">
        <f ca="1" t="shared" si="71"/>
        <v>0.04695724549979671</v>
      </c>
      <c r="BA77" s="97">
        <f ca="1" t="shared" si="71"/>
        <v>0.044170942450047705</v>
      </c>
      <c r="BB77" s="97">
        <f ca="1" t="shared" si="71"/>
        <v>0.04154997032212788</v>
      </c>
      <c r="BC77" s="97">
        <f ca="1" t="shared" si="71"/>
        <v>0.03908451887170098</v>
      </c>
      <c r="BD77" s="97">
        <f ca="1" t="shared" si="71"/>
        <v>0.03676535996510233</v>
      </c>
      <c r="BE77" s="97">
        <f ca="1" t="shared" si="71"/>
        <v>0.034583813038625816</v>
      </c>
      <c r="BF77" s="97">
        <f ca="1" t="shared" si="71"/>
        <v>0.03253171260735393</v>
      </c>
      <c r="BG77" s="97">
        <f ca="1" t="shared" si="71"/>
        <v>0.030601377701917006</v>
      </c>
      <c r="BH77" s="97">
        <f ca="1" t="shared" si="71"/>
        <v>0.028785583118784108</v>
      </c>
      <c r="BI77" s="97">
        <f ca="1" t="shared" si="71"/>
        <v>0.027077532376476</v>
      </c>
      <c r="BJ77" s="97">
        <f ca="1" t="shared" si="71"/>
        <v>0.025470832276475903</v>
      </c>
      <c r="BK77" s="97">
        <f ca="1" t="shared" si="71"/>
        <v>0.023959468973619957</v>
      </c>
      <c r="BL77" s="97">
        <f ca="1" t="shared" si="71"/>
        <v>0.02253778546639948</v>
      </c>
      <c r="BM77" s="97">
        <f ca="1" t="shared" si="71"/>
        <v>0.021200460422921587</v>
      </c>
      <c r="BN77" s="97">
        <f ca="1" t="shared" si="71"/>
        <v>0.019942488263274247</v>
      </c>
      <c r="BO77" s="97">
        <f ca="1" t="shared" si="67"/>
        <v>0.01875916042374445</v>
      </c>
      <c r="BP77" s="97">
        <f ca="1" t="shared" si="67"/>
        <v>0.017646047732761835</v>
      </c>
      <c r="BQ77" s="97">
        <f ca="1" t="shared" si="67"/>
        <v>0.016598983832601343</v>
      </c>
      <c r="BR77" s="97">
        <f ca="1" t="shared" si="67"/>
        <v>0.015614049584792625</v>
      </c>
      <c r="BS77" s="97">
        <f ca="1" t="shared" si="67"/>
        <v>0.014687558400865998</v>
      </c>
      <c r="BT77" s="97">
        <f ca="1" t="shared" si="67"/>
        <v>0.013816042443528237</v>
      </c>
      <c r="BU77" s="97">
        <f ca="1" t="shared" si="67"/>
        <v>0.012996239646619482</v>
      </c>
      <c r="BV77" s="97">
        <f ca="1" t="shared" si="67"/>
        <v>0.012225081505267226</v>
      </c>
      <c r="BW77" s="97">
        <f ca="1" t="shared" si="67"/>
        <v>0.011499681590536203</v>
      </c>
      <c r="BX77" s="97">
        <f ca="1" t="shared" si="67"/>
        <v>0.010817324745584719</v>
      </c>
      <c r="BY77" s="97">
        <f ca="1" t="shared" si="67"/>
        <v>0.010175456922888888</v>
      </c>
      <c r="BZ77" s="97">
        <f ca="1" t="shared" si="67"/>
        <v>0.0095716756244957</v>
      </c>
      <c r="CA77" s="97">
        <f ca="1" t="shared" si="67"/>
        <v>0.00900372090952299</v>
      </c>
      <c r="CB77" s="97">
        <f ca="1" t="shared" si="67"/>
        <v>0.008469466935247572</v>
      </c>
      <c r="CC77" s="97">
        <f ca="1" t="shared" si="67"/>
        <v>0.007966914000120003</v>
      </c>
      <c r="CD77" s="97">
        <f ca="1" t="shared" si="73"/>
        <v>0.007494181058923132</v>
      </c>
      <c r="CE77" s="97">
        <f ca="1" t="shared" si="73"/>
        <v>0.0070494986820588594</v>
      </c>
      <c r="CF77" s="97">
        <f ca="1" t="shared" si="73"/>
        <v>0.006631202432609832</v>
      </c>
      <c r="CG77" s="97">
        <f ca="1" t="shared" si="73"/>
        <v>0.0062377266363865674</v>
      </c>
      <c r="CH77" s="97">
        <f ca="1" t="shared" si="73"/>
        <v>0.005867598521641426</v>
      </c>
      <c r="CI77" s="97">
        <f ca="1" t="shared" si="73"/>
        <v>0.005519432706514492</v>
      </c>
      <c r="CJ77" s="97">
        <f ca="1" t="shared" si="73"/>
        <v>0.005191926013577992</v>
      </c>
      <c r="CK77" s="97">
        <f ca="1" t="shared" si="73"/>
        <v>0.004883852592070204</v>
      </c>
      <c r="CL77" s="97">
        <f ca="1" t="shared" si="73"/>
        <v>0.004594059329561467</v>
      </c>
      <c r="CM77" s="97">
        <f ca="1" t="shared" si="73"/>
        <v>0.004321461535878266</v>
      </c>
      <c r="CN77" s="97">
        <f ca="1" t="shared" si="73"/>
        <v>0.0040650388831304</v>
      </c>
      <c r="CO77" s="97">
        <f ca="1" t="shared" si="73"/>
        <v>0.0038238315866448436</v>
      </c>
      <c r="CP77" s="97">
        <f ca="1" t="shared" si="73"/>
        <v>0.003596936812511611</v>
      </c>
      <c r="CQ77" s="97">
        <f ca="1" t="shared" si="73"/>
        <v>0.003383505298295153</v>
      </c>
      <c r="CR77" s="97">
        <f ca="1" t="shared" si="73"/>
        <v>0.0031827381742626643</v>
      </c>
      <c r="CS77" s="97">
        <f ca="1" t="shared" si="73"/>
        <v>0.002993883973231238</v>
      </c>
      <c r="CT77" s="97">
        <f ca="1" t="shared" si="72"/>
        <v>0.0028162358178417785</v>
      </c>
      <c r="CU77" s="97">
        <f ca="1" t="shared" si="72"/>
        <v>0.002649128774731703</v>
      </c>
    </row>
    <row r="78" spans="2:99" ht="12.75">
      <c r="B78" s="96">
        <v>24</v>
      </c>
      <c r="C78" s="97">
        <f ca="1" t="shared" si="65"/>
        <v>0.940662979267788</v>
      </c>
      <c r="D78" s="97">
        <f ca="1" t="shared" si="65"/>
        <v>0.8848468405649509</v>
      </c>
      <c r="E78" s="97">
        <f ca="1" t="shared" si="65"/>
        <v>0.8323426652415161</v>
      </c>
      <c r="F78" s="97">
        <f ca="1" t="shared" si="65"/>
        <v>0.7829539312577757</v>
      </c>
      <c r="G78" s="97">
        <f ca="1" t="shared" si="65"/>
        <v>0.7364957776063661</v>
      </c>
      <c r="H78" s="97">
        <f ca="1" t="shared" si="65"/>
        <v>0.6927943123813505</v>
      </c>
      <c r="I78" s="97">
        <f ca="1" t="shared" si="65"/>
        <v>0.6516859619044197</v>
      </c>
      <c r="J78" s="97">
        <f ca="1" t="shared" si="65"/>
        <v>0.6130168584720056</v>
      </c>
      <c r="K78" s="97">
        <f aca="true" ca="1" t="shared" si="74" ref="K78:Z93">PRODUCT(OFFSET($B$18,0,$B78,1,K$3))</f>
        <v>0.5766422644316567</v>
      </c>
      <c r="L78" s="97">
        <f ca="1" t="shared" si="74"/>
        <v>0.5424260304320058</v>
      </c>
      <c r="M78" s="97">
        <f ca="1" t="shared" si="74"/>
        <v>0.5102400858185704</v>
      </c>
      <c r="N78" s="97">
        <f ca="1" t="shared" si="74"/>
        <v>0.4799639592679482</v>
      </c>
      <c r="O78" s="97">
        <f ca="1" t="shared" si="74"/>
        <v>0.4514843278661514</v>
      </c>
      <c r="P78" s="97">
        <f ca="1" t="shared" si="74"/>
        <v>0.42469459294328876</v>
      </c>
      <c r="Q78" s="97">
        <f ca="1" t="shared" si="74"/>
        <v>0.3994944810769545</v>
      </c>
      <c r="R78" s="97">
        <f ca="1" t="shared" si="74"/>
        <v>0.375789668770887</v>
      </c>
      <c r="S78" s="97">
        <f ca="1" t="shared" si="74"/>
        <v>0.3534914294040778</v>
      </c>
      <c r="T78" s="97">
        <f ca="1" t="shared" si="74"/>
        <v>0.33251630112886876</v>
      </c>
      <c r="U78" s="97">
        <f ca="1" t="shared" si="74"/>
        <v>0.3127857744749866</v>
      </c>
      <c r="V78" s="97">
        <f ca="1" t="shared" si="74"/>
        <v>0.29422599849022335</v>
      </c>
      <c r="W78" s="97">
        <f ca="1" t="shared" si="74"/>
        <v>0.2767675043178532</v>
      </c>
      <c r="X78" s="97">
        <f ca="1" t="shared" si="74"/>
        <v>0.26034494517614215</v>
      </c>
      <c r="Y78" s="97">
        <f ca="1" t="shared" si="74"/>
        <v>0.2448968517666988</v>
      </c>
      <c r="Z78" s="97">
        <f ca="1" t="shared" si="74"/>
        <v>0.23036540219616472</v>
      </c>
      <c r="AA78" s="97">
        <f ca="1" t="shared" si="69"/>
        <v>0.21669620555006652</v>
      </c>
      <c r="AB78" s="97">
        <f ca="1" t="shared" si="69"/>
        <v>0.20383809830875055</v>
      </c>
      <c r="AC78" s="97">
        <f ca="1" t="shared" si="69"/>
        <v>0.19174295284338955</v>
      </c>
      <c r="AD78" s="97">
        <f ca="1" t="shared" si="69"/>
        <v>0.1803654972752658</v>
      </c>
      <c r="AE78" s="97">
        <f ca="1" t="shared" si="69"/>
        <v>0.16966314602406762</v>
      </c>
      <c r="AF78" s="97">
        <f ca="1" t="shared" si="69"/>
        <v>0.1595958404109452</v>
      </c>
      <c r="AG78" s="97">
        <f ca="1" t="shared" si="69"/>
        <v>0.15012589871970616</v>
      </c>
      <c r="AH78" s="97">
        <f ca="1" t="shared" si="69"/>
        <v>0.141217875154933</v>
      </c>
      <c r="AI78" s="97">
        <f ca="1" t="shared" si="70"/>
        <v>0.13283842716910582</v>
      </c>
      <c r="AJ78" s="97">
        <f ca="1" t="shared" si="70"/>
        <v>0.12495619066213814</v>
      </c>
      <c r="AK78" s="97">
        <f ca="1" t="shared" si="70"/>
        <v>0.11754166258620062</v>
      </c>
      <c r="AL78" s="97">
        <f ca="1" t="shared" si="70"/>
        <v>0.11056709051642456</v>
      </c>
      <c r="AM78" s="97">
        <f ca="1" t="shared" si="70"/>
        <v>0.10400636877415112</v>
      </c>
      <c r="AN78" s="97">
        <f ca="1" t="shared" si="70"/>
        <v>0.09783494071391723</v>
      </c>
      <c r="AO78" s="97">
        <f ca="1" t="shared" si="70"/>
        <v>0.09202970680844079</v>
      </c>
      <c r="AP78" s="97">
        <f ca="1" t="shared" si="70"/>
        <v>0.08656893818756894</v>
      </c>
      <c r="AQ78" s="97">
        <f ca="1" t="shared" si="70"/>
        <v>0.08143219530756758</v>
      </c>
      <c r="AR78" s="97">
        <f ca="1" t="shared" si="70"/>
        <v>0.07660025144633291</v>
      </c>
      <c r="AS78" s="97">
        <f ca="1" t="shared" si="70"/>
        <v>0.0720550207381692</v>
      </c>
      <c r="AT78" s="97">
        <f ca="1" t="shared" si="70"/>
        <v>0.0677794904787685</v>
      </c>
      <c r="AU78" s="97">
        <f ca="1" t="shared" si="70"/>
        <v>0.06375765744701103</v>
      </c>
      <c r="AV78" s="97">
        <f ca="1" t="shared" si="70"/>
        <v>0.05997446800524047</v>
      </c>
      <c r="AW78" s="97">
        <f ca="1" t="shared" si="70"/>
        <v>0.05641576175381013</v>
      </c>
      <c r="AX78" s="97">
        <f aca="true" ca="1" t="shared" si="75" ref="AX78:BM93">PRODUCT(OFFSET($B$18,0,$B78,1,AX$3))</f>
        <v>0.05306821852900076</v>
      </c>
      <c r="AY78" s="97">
        <f ca="1" t="shared" si="75"/>
        <v>0.049919308545923885</v>
      </c>
      <c r="AZ78" s="97">
        <f ca="1" t="shared" si="75"/>
        <v>0.04695724549979671</v>
      </c>
      <c r="BA78" s="97">
        <f ca="1" t="shared" si="75"/>
        <v>0.044170942450047705</v>
      </c>
      <c r="BB78" s="97">
        <f ca="1" t="shared" si="75"/>
        <v>0.04154997032212788</v>
      </c>
      <c r="BC78" s="97">
        <f ca="1" t="shared" si="75"/>
        <v>0.03908451887170098</v>
      </c>
      <c r="BD78" s="97">
        <f ca="1" t="shared" si="75"/>
        <v>0.03676535996510233</v>
      </c>
      <c r="BE78" s="97">
        <f ca="1" t="shared" si="75"/>
        <v>0.034583813038625816</v>
      </c>
      <c r="BF78" s="97">
        <f ca="1" t="shared" si="75"/>
        <v>0.03253171260735393</v>
      </c>
      <c r="BG78" s="97">
        <f ca="1" t="shared" si="75"/>
        <v>0.030601377701917006</v>
      </c>
      <c r="BH78" s="97">
        <f ca="1" t="shared" si="75"/>
        <v>0.028785583118784108</v>
      </c>
      <c r="BI78" s="97">
        <f ca="1" t="shared" si="75"/>
        <v>0.027077532376476</v>
      </c>
      <c r="BJ78" s="97">
        <f ca="1" t="shared" si="75"/>
        <v>0.025470832276475903</v>
      </c>
      <c r="BK78" s="97">
        <f ca="1" t="shared" si="75"/>
        <v>0.023959468973619957</v>
      </c>
      <c r="BL78" s="97">
        <f ca="1" t="shared" si="75"/>
        <v>0.02253778546639948</v>
      </c>
      <c r="BM78" s="97">
        <f ca="1" t="shared" si="75"/>
        <v>0.021200460422921587</v>
      </c>
      <c r="BN78" s="97">
        <f ca="1" t="shared" si="71"/>
        <v>0.019942488263274247</v>
      </c>
      <c r="BO78" s="97">
        <f ca="1" t="shared" si="67"/>
        <v>0.01875916042374445</v>
      </c>
      <c r="BP78" s="97">
        <f ca="1" t="shared" si="67"/>
        <v>0.017646047732761835</v>
      </c>
      <c r="BQ78" s="97">
        <f ca="1" t="shared" si="67"/>
        <v>0.016598983832601343</v>
      </c>
      <c r="BR78" s="97">
        <f ca="1" t="shared" si="67"/>
        <v>0.015614049584792625</v>
      </c>
      <c r="BS78" s="97">
        <f ca="1" t="shared" si="67"/>
        <v>0.014687558400865998</v>
      </c>
      <c r="BT78" s="97">
        <f ca="1" t="shared" si="67"/>
        <v>0.013816042443528237</v>
      </c>
      <c r="BU78" s="97">
        <f ca="1" t="shared" si="67"/>
        <v>0.012996239646619482</v>
      </c>
      <c r="BV78" s="97">
        <f ca="1" t="shared" si="67"/>
        <v>0.012225081505267226</v>
      </c>
      <c r="BW78" s="97">
        <f ca="1" t="shared" si="67"/>
        <v>0.011499681590536203</v>
      </c>
      <c r="BX78" s="97">
        <f ca="1" t="shared" si="67"/>
        <v>0.010817324745584719</v>
      </c>
      <c r="BY78" s="97">
        <f ca="1" t="shared" si="67"/>
        <v>0.010175456922888888</v>
      </c>
      <c r="BZ78" s="97">
        <f ca="1" t="shared" si="67"/>
        <v>0.0095716756244957</v>
      </c>
      <c r="CA78" s="97">
        <f ca="1" t="shared" si="67"/>
        <v>0.00900372090952299</v>
      </c>
      <c r="CB78" s="97">
        <f ca="1" t="shared" si="67"/>
        <v>0.008469466935247572</v>
      </c>
      <c r="CC78" s="97">
        <f ca="1" t="shared" si="67"/>
        <v>0.007966914000120003</v>
      </c>
      <c r="CD78" s="97">
        <f ca="1" t="shared" si="73"/>
        <v>0.007494181058923132</v>
      </c>
      <c r="CE78" s="97">
        <f ca="1" t="shared" si="73"/>
        <v>0.0070494986820588594</v>
      </c>
      <c r="CF78" s="97">
        <f ca="1" t="shared" si="73"/>
        <v>0.006631202432609832</v>
      </c>
      <c r="CG78" s="97">
        <f ca="1" t="shared" si="73"/>
        <v>0.0062377266363865674</v>
      </c>
      <c r="CH78" s="97">
        <f ca="1" t="shared" si="73"/>
        <v>0.005867598521641426</v>
      </c>
      <c r="CI78" s="97">
        <f ca="1" t="shared" si="73"/>
        <v>0.005519432706514492</v>
      </c>
      <c r="CJ78" s="97">
        <f ca="1" t="shared" si="73"/>
        <v>0.005191926013577992</v>
      </c>
      <c r="CK78" s="97">
        <f ca="1" t="shared" si="73"/>
        <v>0.004883852592070204</v>
      </c>
      <c r="CL78" s="97">
        <f ca="1" t="shared" si="73"/>
        <v>0.004594059329561467</v>
      </c>
      <c r="CM78" s="97">
        <f ca="1" t="shared" si="73"/>
        <v>0.004321461535878266</v>
      </c>
      <c r="CN78" s="97">
        <f ca="1" t="shared" si="73"/>
        <v>0.0040650388831304</v>
      </c>
      <c r="CO78" s="97">
        <f ca="1" t="shared" si="73"/>
        <v>0.0038238315866448436</v>
      </c>
      <c r="CP78" s="97">
        <f ca="1" t="shared" si="73"/>
        <v>0.003596936812511611</v>
      </c>
      <c r="CQ78" s="97">
        <f ca="1" t="shared" si="73"/>
        <v>0.003383505298295153</v>
      </c>
      <c r="CR78" s="97">
        <f ca="1" t="shared" si="73"/>
        <v>0.0031827381742626643</v>
      </c>
      <c r="CS78" s="97">
        <f ca="1" t="shared" si="73"/>
        <v>0.002993883973231238</v>
      </c>
      <c r="CT78" s="97">
        <f ca="1" t="shared" si="72"/>
        <v>0.0028162358178417785</v>
      </c>
      <c r="CU78" s="97">
        <f ca="1" t="shared" si="72"/>
        <v>0.002649128774731703</v>
      </c>
    </row>
    <row r="79" spans="2:99" ht="12.75">
      <c r="B79" s="96">
        <v>25</v>
      </c>
      <c r="C79" s="97">
        <f aca="true" ca="1" t="shared" si="76" ref="C79:R94">PRODUCT(OFFSET($B$18,0,$B79,1,C$3))</f>
        <v>0.940662979267788</v>
      </c>
      <c r="D79" s="97">
        <f ca="1" t="shared" si="76"/>
        <v>0.8848468405649509</v>
      </c>
      <c r="E79" s="97">
        <f ca="1" t="shared" si="76"/>
        <v>0.8323426652415161</v>
      </c>
      <c r="F79" s="97">
        <f ca="1" t="shared" si="76"/>
        <v>0.7829539312577757</v>
      </c>
      <c r="G79" s="97">
        <f ca="1" t="shared" si="76"/>
        <v>0.7364957776063661</v>
      </c>
      <c r="H79" s="97">
        <f ca="1" t="shared" si="76"/>
        <v>0.6927943123813505</v>
      </c>
      <c r="I79" s="97">
        <f ca="1" t="shared" si="76"/>
        <v>0.6516859619044197</v>
      </c>
      <c r="J79" s="97">
        <f ca="1" t="shared" si="76"/>
        <v>0.6130168584720056</v>
      </c>
      <c r="K79" s="97">
        <f ca="1" t="shared" si="76"/>
        <v>0.5766422644316567</v>
      </c>
      <c r="L79" s="97">
        <f ca="1" t="shared" si="76"/>
        <v>0.5424260304320058</v>
      </c>
      <c r="M79" s="97">
        <f ca="1" t="shared" si="76"/>
        <v>0.5102400858185704</v>
      </c>
      <c r="N79" s="97">
        <f ca="1" t="shared" si="76"/>
        <v>0.4799639592679482</v>
      </c>
      <c r="O79" s="97">
        <f ca="1" t="shared" si="76"/>
        <v>0.4514843278661514</v>
      </c>
      <c r="P79" s="97">
        <f ca="1" t="shared" si="76"/>
        <v>0.42469459294328876</v>
      </c>
      <c r="Q79" s="97">
        <f ca="1" t="shared" si="76"/>
        <v>0.3994944810769545</v>
      </c>
      <c r="R79" s="97">
        <f ca="1" t="shared" si="76"/>
        <v>0.375789668770887</v>
      </c>
      <c r="S79" s="97">
        <f ca="1" t="shared" si="74"/>
        <v>0.3534914294040778</v>
      </c>
      <c r="T79" s="97">
        <f ca="1" t="shared" si="74"/>
        <v>0.33251630112886876</v>
      </c>
      <c r="U79" s="97">
        <f ca="1" t="shared" si="74"/>
        <v>0.3127857744749866</v>
      </c>
      <c r="V79" s="97">
        <f ca="1" t="shared" si="74"/>
        <v>0.29422599849022335</v>
      </c>
      <c r="W79" s="97">
        <f ca="1" t="shared" si="74"/>
        <v>0.2767675043178532</v>
      </c>
      <c r="X79" s="97">
        <f ca="1" t="shared" si="74"/>
        <v>0.26034494517614215</v>
      </c>
      <c r="Y79" s="97">
        <f ca="1" t="shared" si="74"/>
        <v>0.2448968517666988</v>
      </c>
      <c r="Z79" s="97">
        <f ca="1" t="shared" si="74"/>
        <v>0.23036540219616472</v>
      </c>
      <c r="AA79" s="97">
        <f ca="1" t="shared" si="69"/>
        <v>0.21669620555006652</v>
      </c>
      <c r="AB79" s="97">
        <f ca="1" t="shared" si="69"/>
        <v>0.20383809830875055</v>
      </c>
      <c r="AC79" s="97">
        <f ca="1" t="shared" si="69"/>
        <v>0.19174295284338955</v>
      </c>
      <c r="AD79" s="97">
        <f ca="1" t="shared" si="69"/>
        <v>0.1803654972752658</v>
      </c>
      <c r="AE79" s="97">
        <f ca="1" t="shared" si="69"/>
        <v>0.16966314602406762</v>
      </c>
      <c r="AF79" s="97">
        <f ca="1" t="shared" si="69"/>
        <v>0.1595958404109452</v>
      </c>
      <c r="AG79" s="97">
        <f ca="1" t="shared" si="69"/>
        <v>0.15012589871970616</v>
      </c>
      <c r="AH79" s="97">
        <f aca="true" ca="1" t="shared" si="77" ref="AH79:AW79">PRODUCT(OFFSET($B$18,0,$B79,1,AH$3))</f>
        <v>0.141217875154933</v>
      </c>
      <c r="AI79" s="97">
        <f ca="1" t="shared" si="77"/>
        <v>0.13283842716910582</v>
      </c>
      <c r="AJ79" s="97">
        <f ca="1" t="shared" si="77"/>
        <v>0.12495619066213814</v>
      </c>
      <c r="AK79" s="97">
        <f ca="1" t="shared" si="77"/>
        <v>0.11754166258620062</v>
      </c>
      <c r="AL79" s="97">
        <f ca="1" t="shared" si="77"/>
        <v>0.11056709051642456</v>
      </c>
      <c r="AM79" s="97">
        <f ca="1" t="shared" si="77"/>
        <v>0.10400636877415112</v>
      </c>
      <c r="AN79" s="97">
        <f ca="1" t="shared" si="77"/>
        <v>0.09783494071391723</v>
      </c>
      <c r="AO79" s="97">
        <f ca="1" t="shared" si="77"/>
        <v>0.09202970680844079</v>
      </c>
      <c r="AP79" s="97">
        <f ca="1" t="shared" si="77"/>
        <v>0.08656893818756894</v>
      </c>
      <c r="AQ79" s="97">
        <f ca="1" t="shared" si="77"/>
        <v>0.08143219530756758</v>
      </c>
      <c r="AR79" s="97">
        <f ca="1" t="shared" si="77"/>
        <v>0.07660025144633291</v>
      </c>
      <c r="AS79" s="97">
        <f ca="1" t="shared" si="77"/>
        <v>0.0720550207381692</v>
      </c>
      <c r="AT79" s="97">
        <f ca="1" t="shared" si="77"/>
        <v>0.0677794904787685</v>
      </c>
      <c r="AU79" s="97">
        <f ca="1" t="shared" si="77"/>
        <v>0.06375765744701103</v>
      </c>
      <c r="AV79" s="97">
        <f ca="1" t="shared" si="77"/>
        <v>0.05997446800524047</v>
      </c>
      <c r="AW79" s="97">
        <f ca="1" t="shared" si="77"/>
        <v>0.05641576175381013</v>
      </c>
      <c r="AX79" s="97">
        <f ca="1" t="shared" si="75"/>
        <v>0.05306821852900076</v>
      </c>
      <c r="AY79" s="97">
        <f ca="1" t="shared" si="75"/>
        <v>0.049919308545923885</v>
      </c>
      <c r="AZ79" s="97">
        <f ca="1" t="shared" si="75"/>
        <v>0.04695724549979671</v>
      </c>
      <c r="BA79" s="97">
        <f ca="1" t="shared" si="75"/>
        <v>0.044170942450047705</v>
      </c>
      <c r="BB79" s="97">
        <f ca="1" t="shared" si="75"/>
        <v>0.04154997032212788</v>
      </c>
      <c r="BC79" s="97">
        <f ca="1" t="shared" si="75"/>
        <v>0.03908451887170098</v>
      </c>
      <c r="BD79" s="97">
        <f ca="1" t="shared" si="75"/>
        <v>0.03676535996510233</v>
      </c>
      <c r="BE79" s="97">
        <f ca="1" t="shared" si="75"/>
        <v>0.034583813038625816</v>
      </c>
      <c r="BF79" s="97">
        <f ca="1" t="shared" si="75"/>
        <v>0.03253171260735393</v>
      </c>
      <c r="BG79" s="97">
        <f ca="1" t="shared" si="75"/>
        <v>0.030601377701917006</v>
      </c>
      <c r="BH79" s="97">
        <f ca="1" t="shared" si="75"/>
        <v>0.028785583118784108</v>
      </c>
      <c r="BI79" s="97">
        <f ca="1" t="shared" si="75"/>
        <v>0.027077532376476</v>
      </c>
      <c r="BJ79" s="97">
        <f ca="1" t="shared" si="75"/>
        <v>0.025470832276475903</v>
      </c>
      <c r="BK79" s="97">
        <f ca="1" t="shared" si="75"/>
        <v>0.023959468973619957</v>
      </c>
      <c r="BL79" s="97">
        <f ca="1" t="shared" si="75"/>
        <v>0.02253778546639948</v>
      </c>
      <c r="BM79" s="97">
        <f ca="1" t="shared" si="75"/>
        <v>0.021200460422921587</v>
      </c>
      <c r="BN79" s="97">
        <f ca="1" t="shared" si="71"/>
        <v>0.019942488263274247</v>
      </c>
      <c r="BO79" s="97">
        <f ca="1" t="shared" si="67"/>
        <v>0.01875916042374445</v>
      </c>
      <c r="BP79" s="97">
        <f ca="1" t="shared" si="67"/>
        <v>0.017646047732761835</v>
      </c>
      <c r="BQ79" s="97">
        <f ca="1" t="shared" si="67"/>
        <v>0.016598983832601343</v>
      </c>
      <c r="BR79" s="97">
        <f ca="1" t="shared" si="67"/>
        <v>0.015614049584792625</v>
      </c>
      <c r="BS79" s="97">
        <f ca="1" t="shared" si="67"/>
        <v>0.014687558400865998</v>
      </c>
      <c r="BT79" s="97">
        <f ca="1" t="shared" si="67"/>
        <v>0.013816042443528237</v>
      </c>
      <c r="BU79" s="97">
        <f ca="1" t="shared" si="67"/>
        <v>0.012996239646619482</v>
      </c>
      <c r="BV79" s="97">
        <f ca="1" t="shared" si="67"/>
        <v>0.012225081505267226</v>
      </c>
      <c r="BW79" s="97">
        <f ca="1" t="shared" si="67"/>
        <v>0.011499681590536203</v>
      </c>
      <c r="BX79" s="97">
        <f ca="1" t="shared" si="67"/>
        <v>0.010817324745584719</v>
      </c>
      <c r="BY79" s="97">
        <f ca="1" t="shared" si="67"/>
        <v>0.010175456922888888</v>
      </c>
      <c r="BZ79" s="97">
        <f ca="1" t="shared" si="67"/>
        <v>0.0095716756244957</v>
      </c>
      <c r="CA79" s="97">
        <f ca="1" t="shared" si="67"/>
        <v>0.00900372090952299</v>
      </c>
      <c r="CB79" s="97">
        <f ca="1" t="shared" si="67"/>
        <v>0.008469466935247572</v>
      </c>
      <c r="CC79" s="97">
        <f ca="1" t="shared" si="67"/>
        <v>0.007966914000120003</v>
      </c>
      <c r="CD79" s="97">
        <f ca="1" t="shared" si="73"/>
        <v>0.007494181058923132</v>
      </c>
      <c r="CE79" s="97">
        <f ca="1" t="shared" si="73"/>
        <v>0.0070494986820588594</v>
      </c>
      <c r="CF79" s="97">
        <f ca="1" t="shared" si="73"/>
        <v>0.006631202432609832</v>
      </c>
      <c r="CG79" s="97">
        <f ca="1" t="shared" si="73"/>
        <v>0.0062377266363865674</v>
      </c>
      <c r="CH79" s="97">
        <f ca="1" t="shared" si="73"/>
        <v>0.005867598521641426</v>
      </c>
      <c r="CI79" s="97">
        <f ca="1" t="shared" si="73"/>
        <v>0.005519432706514492</v>
      </c>
      <c r="CJ79" s="97">
        <f ca="1" t="shared" si="73"/>
        <v>0.005191926013577992</v>
      </c>
      <c r="CK79" s="97">
        <f ca="1" t="shared" si="73"/>
        <v>0.004883852592070204</v>
      </c>
      <c r="CL79" s="97">
        <f ca="1" t="shared" si="73"/>
        <v>0.004594059329561467</v>
      </c>
      <c r="CM79" s="97">
        <f ca="1" t="shared" si="73"/>
        <v>0.004321461535878266</v>
      </c>
      <c r="CN79" s="97">
        <f ca="1" t="shared" si="73"/>
        <v>0.0040650388831304</v>
      </c>
      <c r="CO79" s="97">
        <f ca="1" t="shared" si="73"/>
        <v>0.0038238315866448436</v>
      </c>
      <c r="CP79" s="97">
        <f ca="1" t="shared" si="73"/>
        <v>0.003596936812511611</v>
      </c>
      <c r="CQ79" s="97">
        <f ca="1" t="shared" si="73"/>
        <v>0.003383505298295153</v>
      </c>
      <c r="CR79" s="97">
        <f ca="1" t="shared" si="73"/>
        <v>0.0031827381742626643</v>
      </c>
      <c r="CS79" s="97">
        <f ca="1" t="shared" si="73"/>
        <v>0.002993883973231238</v>
      </c>
      <c r="CT79" s="97">
        <f ca="1" t="shared" si="72"/>
        <v>0.0028162358178417785</v>
      </c>
      <c r="CU79" s="97">
        <f ca="1" t="shared" si="72"/>
        <v>0.002649128774731703</v>
      </c>
    </row>
    <row r="80" spans="2:99" ht="12.75">
      <c r="B80" s="96">
        <v>26</v>
      </c>
      <c r="C80" s="97">
        <f ca="1" t="shared" si="76"/>
        <v>0.940662979267788</v>
      </c>
      <c r="D80" s="97">
        <f ca="1" t="shared" si="76"/>
        <v>0.8848468405649509</v>
      </c>
      <c r="E80" s="97">
        <f ca="1" t="shared" si="76"/>
        <v>0.8323426652415161</v>
      </c>
      <c r="F80" s="97">
        <f ca="1" t="shared" si="76"/>
        <v>0.7829539312577757</v>
      </c>
      <c r="G80" s="97">
        <f ca="1" t="shared" si="76"/>
        <v>0.7364957776063661</v>
      </c>
      <c r="H80" s="97">
        <f ca="1" t="shared" si="76"/>
        <v>0.6927943123813505</v>
      </c>
      <c r="I80" s="97">
        <f ca="1" t="shared" si="76"/>
        <v>0.6516859619044197</v>
      </c>
      <c r="J80" s="97">
        <f ca="1" t="shared" si="76"/>
        <v>0.6130168584720056</v>
      </c>
      <c r="K80" s="97">
        <f ca="1" t="shared" si="76"/>
        <v>0.5766422644316567</v>
      </c>
      <c r="L80" s="97">
        <f ca="1" t="shared" si="76"/>
        <v>0.5424260304320058</v>
      </c>
      <c r="M80" s="97">
        <f ca="1" t="shared" si="76"/>
        <v>0.5102400858185704</v>
      </c>
      <c r="N80" s="97">
        <f ca="1" t="shared" si="76"/>
        <v>0.4799639592679482</v>
      </c>
      <c r="O80" s="97">
        <f ca="1" t="shared" si="76"/>
        <v>0.4514843278661514</v>
      </c>
      <c r="P80" s="97">
        <f ca="1" t="shared" si="76"/>
        <v>0.42469459294328876</v>
      </c>
      <c r="Q80" s="97">
        <f ca="1" t="shared" si="76"/>
        <v>0.3994944810769545</v>
      </c>
      <c r="R80" s="97">
        <f ca="1" t="shared" si="76"/>
        <v>0.375789668770887</v>
      </c>
      <c r="S80" s="97">
        <f ca="1" t="shared" si="74"/>
        <v>0.3534914294040778</v>
      </c>
      <c r="T80" s="97">
        <f ca="1" t="shared" si="74"/>
        <v>0.33251630112886876</v>
      </c>
      <c r="U80" s="97">
        <f ca="1" t="shared" si="74"/>
        <v>0.3127857744749866</v>
      </c>
      <c r="V80" s="97">
        <f ca="1" t="shared" si="74"/>
        <v>0.29422599849022335</v>
      </c>
      <c r="W80" s="97">
        <f ca="1" t="shared" si="74"/>
        <v>0.2767675043178532</v>
      </c>
      <c r="X80" s="97">
        <f ca="1" t="shared" si="74"/>
        <v>0.26034494517614215</v>
      </c>
      <c r="Y80" s="97">
        <f ca="1" t="shared" si="74"/>
        <v>0.2448968517666988</v>
      </c>
      <c r="Z80" s="97">
        <f ca="1" t="shared" si="74"/>
        <v>0.23036540219616472</v>
      </c>
      <c r="AA80" s="97">
        <f aca="true" ca="1" t="shared" si="78" ref="AA80:AP97">PRODUCT(OFFSET($B$18,0,$B80,1,AA$3))</f>
        <v>0.21669620555006652</v>
      </c>
      <c r="AB80" s="97">
        <f ca="1" t="shared" si="78"/>
        <v>0.20383809830875055</v>
      </c>
      <c r="AC80" s="97">
        <f ca="1" t="shared" si="78"/>
        <v>0.19174295284338955</v>
      </c>
      <c r="AD80" s="97">
        <f ca="1" t="shared" si="78"/>
        <v>0.1803654972752658</v>
      </c>
      <c r="AE80" s="97">
        <f ca="1" t="shared" si="78"/>
        <v>0.16966314602406762</v>
      </c>
      <c r="AF80" s="97">
        <f ca="1" t="shared" si="78"/>
        <v>0.1595958404109452</v>
      </c>
      <c r="AG80" s="97">
        <f ca="1" t="shared" si="78"/>
        <v>0.15012589871970616</v>
      </c>
      <c r="AH80" s="97">
        <f ca="1" t="shared" si="78"/>
        <v>0.141217875154933</v>
      </c>
      <c r="AI80" s="97">
        <f ca="1" t="shared" si="78"/>
        <v>0.13283842716910582</v>
      </c>
      <c r="AJ80" s="97">
        <f ca="1" t="shared" si="78"/>
        <v>0.12495619066213814</v>
      </c>
      <c r="AK80" s="97">
        <f ca="1" t="shared" si="78"/>
        <v>0.11754166258620062</v>
      </c>
      <c r="AL80" s="97">
        <f ca="1" t="shared" si="78"/>
        <v>0.11056709051642456</v>
      </c>
      <c r="AM80" s="97">
        <f ca="1" t="shared" si="78"/>
        <v>0.10400636877415112</v>
      </c>
      <c r="AN80" s="97">
        <f ca="1" t="shared" si="78"/>
        <v>0.09783494071391723</v>
      </c>
      <c r="AO80" s="97">
        <f ca="1" t="shared" si="78"/>
        <v>0.09202970680844079</v>
      </c>
      <c r="AP80" s="97">
        <f ca="1" t="shared" si="78"/>
        <v>0.08656893818756894</v>
      </c>
      <c r="AQ80" s="97">
        <f aca="true" ca="1" t="shared" si="79" ref="AQ80:AW89">PRODUCT(OFFSET($B$18,0,$B80,1,AQ$3))</f>
        <v>0.08143219530756758</v>
      </c>
      <c r="AR80" s="97">
        <f ca="1" t="shared" si="79"/>
        <v>0.07660025144633291</v>
      </c>
      <c r="AS80" s="97">
        <f ca="1" t="shared" si="79"/>
        <v>0.0720550207381692</v>
      </c>
      <c r="AT80" s="97">
        <f ca="1" t="shared" si="79"/>
        <v>0.0677794904787685</v>
      </c>
      <c r="AU80" s="97">
        <f ca="1" t="shared" si="79"/>
        <v>0.06375765744701103</v>
      </c>
      <c r="AV80" s="97">
        <f ca="1" t="shared" si="79"/>
        <v>0.05997446800524047</v>
      </c>
      <c r="AW80" s="97">
        <f ca="1" t="shared" si="79"/>
        <v>0.05641576175381013</v>
      </c>
      <c r="AX80" s="97">
        <f ca="1" t="shared" si="75"/>
        <v>0.05306821852900076</v>
      </c>
      <c r="AY80" s="97">
        <f ca="1" t="shared" si="75"/>
        <v>0.049919308545923885</v>
      </c>
      <c r="AZ80" s="97">
        <f ca="1" t="shared" si="75"/>
        <v>0.04695724549979671</v>
      </c>
      <c r="BA80" s="97">
        <f ca="1" t="shared" si="75"/>
        <v>0.044170942450047705</v>
      </c>
      <c r="BB80" s="97">
        <f ca="1" t="shared" si="75"/>
        <v>0.04154997032212788</v>
      </c>
      <c r="BC80" s="97">
        <f ca="1" t="shared" si="75"/>
        <v>0.03908451887170098</v>
      </c>
      <c r="BD80" s="97">
        <f ca="1" t="shared" si="75"/>
        <v>0.03676535996510233</v>
      </c>
      <c r="BE80" s="97">
        <f ca="1" t="shared" si="75"/>
        <v>0.034583813038625816</v>
      </c>
      <c r="BF80" s="97">
        <f ca="1" t="shared" si="75"/>
        <v>0.03253171260735393</v>
      </c>
      <c r="BG80" s="97">
        <f ca="1" t="shared" si="75"/>
        <v>0.030601377701917006</v>
      </c>
      <c r="BH80" s="97">
        <f ca="1" t="shared" si="75"/>
        <v>0.028785583118784108</v>
      </c>
      <c r="BI80" s="97">
        <f ca="1" t="shared" si="75"/>
        <v>0.027077532376476</v>
      </c>
      <c r="BJ80" s="97">
        <f ca="1" t="shared" si="75"/>
        <v>0.025470832276475903</v>
      </c>
      <c r="BK80" s="97">
        <f ca="1" t="shared" si="75"/>
        <v>0.023959468973619957</v>
      </c>
      <c r="BL80" s="97">
        <f ca="1" t="shared" si="75"/>
        <v>0.02253778546639948</v>
      </c>
      <c r="BM80" s="97">
        <f ca="1" t="shared" si="75"/>
        <v>0.021200460422921587</v>
      </c>
      <c r="BN80" s="97">
        <f ca="1" t="shared" si="71"/>
        <v>0.019942488263274247</v>
      </c>
      <c r="BO80" s="97">
        <f ca="1" t="shared" si="67"/>
        <v>0.01875916042374445</v>
      </c>
      <c r="BP80" s="97">
        <f ca="1" t="shared" si="67"/>
        <v>0.017646047732761835</v>
      </c>
      <c r="BQ80" s="97">
        <f ca="1" t="shared" si="67"/>
        <v>0.016598983832601343</v>
      </c>
      <c r="BR80" s="97">
        <f ca="1" t="shared" si="67"/>
        <v>0.015614049584792625</v>
      </c>
      <c r="BS80" s="97">
        <f ca="1" t="shared" si="67"/>
        <v>0.014687558400865998</v>
      </c>
      <c r="BT80" s="97">
        <f ca="1" t="shared" si="67"/>
        <v>0.013816042443528237</v>
      </c>
      <c r="BU80" s="97">
        <f ca="1" t="shared" si="67"/>
        <v>0.012996239646619482</v>
      </c>
      <c r="BV80" s="97">
        <f ca="1" t="shared" si="67"/>
        <v>0.012225081505267226</v>
      </c>
      <c r="BW80" s="97">
        <f ca="1" t="shared" si="67"/>
        <v>0.011499681590536203</v>
      </c>
      <c r="BX80" s="97">
        <f ca="1" t="shared" si="67"/>
        <v>0.010817324745584719</v>
      </c>
      <c r="BY80" s="97">
        <f ca="1" t="shared" si="67"/>
        <v>0.010175456922888888</v>
      </c>
      <c r="BZ80" s="97">
        <f ca="1" t="shared" si="67"/>
        <v>0.0095716756244957</v>
      </c>
      <c r="CA80" s="97">
        <f ca="1" t="shared" si="67"/>
        <v>0.00900372090952299</v>
      </c>
      <c r="CB80" s="97">
        <f ca="1" t="shared" si="67"/>
        <v>0.008469466935247572</v>
      </c>
      <c r="CC80" s="97">
        <f ca="1" t="shared" si="67"/>
        <v>0.007966914000120003</v>
      </c>
      <c r="CD80" s="97">
        <f ca="1" t="shared" si="73"/>
        <v>0.007494181058923132</v>
      </c>
      <c r="CE80" s="97">
        <f ca="1" t="shared" si="73"/>
        <v>0.0070494986820588594</v>
      </c>
      <c r="CF80" s="97">
        <f ca="1" t="shared" si="73"/>
        <v>0.006631202432609832</v>
      </c>
      <c r="CG80" s="97">
        <f ca="1" t="shared" si="73"/>
        <v>0.0062377266363865674</v>
      </c>
      <c r="CH80" s="97">
        <f ca="1" t="shared" si="73"/>
        <v>0.005867598521641426</v>
      </c>
      <c r="CI80" s="97">
        <f ca="1" t="shared" si="73"/>
        <v>0.005519432706514492</v>
      </c>
      <c r="CJ80" s="97">
        <f ca="1" t="shared" si="73"/>
        <v>0.005191926013577992</v>
      </c>
      <c r="CK80" s="97">
        <f ca="1" t="shared" si="73"/>
        <v>0.004883852592070204</v>
      </c>
      <c r="CL80" s="97">
        <f ca="1" t="shared" si="73"/>
        <v>0.004594059329561467</v>
      </c>
      <c r="CM80" s="97">
        <f ca="1" t="shared" si="73"/>
        <v>0.004321461535878266</v>
      </c>
      <c r="CN80" s="97">
        <f ca="1" t="shared" si="73"/>
        <v>0.0040650388831304</v>
      </c>
      <c r="CO80" s="97">
        <f ca="1" t="shared" si="73"/>
        <v>0.0038238315866448436</v>
      </c>
      <c r="CP80" s="97">
        <f ca="1" t="shared" si="73"/>
        <v>0.003596936812511611</v>
      </c>
      <c r="CQ80" s="97">
        <f ca="1" t="shared" si="73"/>
        <v>0.003383505298295153</v>
      </c>
      <c r="CR80" s="97">
        <f ca="1" t="shared" si="73"/>
        <v>0.0031827381742626643</v>
      </c>
      <c r="CS80" s="97">
        <f ca="1" t="shared" si="73"/>
        <v>0.002993883973231238</v>
      </c>
      <c r="CT80" s="97">
        <f ca="1" t="shared" si="72"/>
        <v>0.0028162358178417785</v>
      </c>
      <c r="CU80" s="97">
        <f ca="1" t="shared" si="72"/>
        <v>0.002649128774731703</v>
      </c>
    </row>
    <row r="81" spans="2:99" ht="12.75">
      <c r="B81" s="96">
        <v>27</v>
      </c>
      <c r="C81" s="97">
        <f ca="1" t="shared" si="76"/>
        <v>0.940662979267788</v>
      </c>
      <c r="D81" s="97">
        <f ca="1" t="shared" si="76"/>
        <v>0.8848468405649509</v>
      </c>
      <c r="E81" s="97">
        <f ca="1" t="shared" si="76"/>
        <v>0.8323426652415161</v>
      </c>
      <c r="F81" s="97">
        <f ca="1" t="shared" si="76"/>
        <v>0.7829539312577757</v>
      </c>
      <c r="G81" s="97">
        <f ca="1" t="shared" si="76"/>
        <v>0.7364957776063661</v>
      </c>
      <c r="H81" s="97">
        <f ca="1" t="shared" si="76"/>
        <v>0.6927943123813505</v>
      </c>
      <c r="I81" s="97">
        <f ca="1" t="shared" si="76"/>
        <v>0.6516859619044197</v>
      </c>
      <c r="J81" s="97">
        <f ca="1" t="shared" si="76"/>
        <v>0.6130168584720056</v>
      </c>
      <c r="K81" s="97">
        <f ca="1" t="shared" si="76"/>
        <v>0.5766422644316567</v>
      </c>
      <c r="L81" s="97">
        <f ca="1" t="shared" si="76"/>
        <v>0.5424260304320058</v>
      </c>
      <c r="M81" s="97">
        <f ca="1" t="shared" si="76"/>
        <v>0.5102400858185704</v>
      </c>
      <c r="N81" s="97">
        <f ca="1" t="shared" si="76"/>
        <v>0.4799639592679482</v>
      </c>
      <c r="O81" s="97">
        <f ca="1" t="shared" si="76"/>
        <v>0.4514843278661514</v>
      </c>
      <c r="P81" s="97">
        <f ca="1" t="shared" si="76"/>
        <v>0.42469459294328876</v>
      </c>
      <c r="Q81" s="97">
        <f ca="1" t="shared" si="76"/>
        <v>0.3994944810769545</v>
      </c>
      <c r="R81" s="97">
        <f ca="1" t="shared" si="76"/>
        <v>0.375789668770887</v>
      </c>
      <c r="S81" s="97">
        <f ca="1" t="shared" si="74"/>
        <v>0.3534914294040778</v>
      </c>
      <c r="T81" s="97">
        <f ca="1" t="shared" si="74"/>
        <v>0.33251630112886876</v>
      </c>
      <c r="U81" s="97">
        <f ca="1" t="shared" si="74"/>
        <v>0.3127857744749866</v>
      </c>
      <c r="V81" s="97">
        <f ca="1" t="shared" si="74"/>
        <v>0.29422599849022335</v>
      </c>
      <c r="W81" s="97">
        <f ca="1" t="shared" si="74"/>
        <v>0.2767675043178532</v>
      </c>
      <c r="X81" s="97">
        <f ca="1" t="shared" si="74"/>
        <v>0.26034494517614215</v>
      </c>
      <c r="Y81" s="97">
        <f ca="1" t="shared" si="74"/>
        <v>0.2448968517666988</v>
      </c>
      <c r="Z81" s="97">
        <f ca="1" t="shared" si="74"/>
        <v>0.23036540219616472</v>
      </c>
      <c r="AA81" s="97">
        <f ca="1" t="shared" si="78"/>
        <v>0.21669620555006652</v>
      </c>
      <c r="AB81" s="97">
        <f ca="1" t="shared" si="78"/>
        <v>0.20383809830875055</v>
      </c>
      <c r="AC81" s="97">
        <f ca="1" t="shared" si="78"/>
        <v>0.19174295284338955</v>
      </c>
      <c r="AD81" s="97">
        <f ca="1" t="shared" si="78"/>
        <v>0.1803654972752658</v>
      </c>
      <c r="AE81" s="97">
        <f ca="1" t="shared" si="78"/>
        <v>0.16966314602406762</v>
      </c>
      <c r="AF81" s="97">
        <f ca="1" t="shared" si="78"/>
        <v>0.1595958404109452</v>
      </c>
      <c r="AG81" s="97">
        <f ca="1" t="shared" si="78"/>
        <v>0.15012589871970616</v>
      </c>
      <c r="AH81" s="97">
        <f ca="1" t="shared" si="78"/>
        <v>0.141217875154933</v>
      </c>
      <c r="AI81" s="97">
        <f ca="1" t="shared" si="78"/>
        <v>0.13283842716910582</v>
      </c>
      <c r="AJ81" s="97">
        <f ca="1" t="shared" si="78"/>
        <v>0.12495619066213814</v>
      </c>
      <c r="AK81" s="97">
        <f ca="1" t="shared" si="78"/>
        <v>0.11754166258620062</v>
      </c>
      <c r="AL81" s="97">
        <f ca="1" t="shared" si="78"/>
        <v>0.11056709051642456</v>
      </c>
      <c r="AM81" s="97">
        <f ca="1" t="shared" si="78"/>
        <v>0.10400636877415112</v>
      </c>
      <c r="AN81" s="97">
        <f ca="1" t="shared" si="78"/>
        <v>0.09783494071391723</v>
      </c>
      <c r="AO81" s="97">
        <f ca="1" t="shared" si="78"/>
        <v>0.09202970680844079</v>
      </c>
      <c r="AP81" s="97">
        <f ca="1" t="shared" si="78"/>
        <v>0.08656893818756894</v>
      </c>
      <c r="AQ81" s="97">
        <f ca="1" t="shared" si="79"/>
        <v>0.08143219530756758</v>
      </c>
      <c r="AR81" s="97">
        <f ca="1" t="shared" si="79"/>
        <v>0.07660025144633291</v>
      </c>
      <c r="AS81" s="97">
        <f ca="1" t="shared" si="79"/>
        <v>0.0720550207381692</v>
      </c>
      <c r="AT81" s="97">
        <f ca="1" t="shared" si="79"/>
        <v>0.0677794904787685</v>
      </c>
      <c r="AU81" s="97">
        <f ca="1" t="shared" si="79"/>
        <v>0.06375765744701103</v>
      </c>
      <c r="AV81" s="97">
        <f ca="1" t="shared" si="79"/>
        <v>0.05997446800524047</v>
      </c>
      <c r="AW81" s="97">
        <f ca="1" t="shared" si="79"/>
        <v>0.05641576175381013</v>
      </c>
      <c r="AX81" s="97">
        <f ca="1" t="shared" si="75"/>
        <v>0.05306821852900076</v>
      </c>
      <c r="AY81" s="97">
        <f ca="1" t="shared" si="75"/>
        <v>0.049919308545923885</v>
      </c>
      <c r="AZ81" s="97">
        <f ca="1" t="shared" si="75"/>
        <v>0.04695724549979671</v>
      </c>
      <c r="BA81" s="97">
        <f ca="1" t="shared" si="75"/>
        <v>0.044170942450047705</v>
      </c>
      <c r="BB81" s="97">
        <f ca="1" t="shared" si="75"/>
        <v>0.04154997032212788</v>
      </c>
      <c r="BC81" s="97">
        <f ca="1" t="shared" si="75"/>
        <v>0.03908451887170098</v>
      </c>
      <c r="BD81" s="97">
        <f ca="1" t="shared" si="75"/>
        <v>0.03676535996510233</v>
      </c>
      <c r="BE81" s="97">
        <f ca="1" t="shared" si="75"/>
        <v>0.034583813038625816</v>
      </c>
      <c r="BF81" s="97">
        <f ca="1" t="shared" si="75"/>
        <v>0.03253171260735393</v>
      </c>
      <c r="BG81" s="97">
        <f ca="1" t="shared" si="75"/>
        <v>0.030601377701917006</v>
      </c>
      <c r="BH81" s="97">
        <f ca="1" t="shared" si="75"/>
        <v>0.028785583118784108</v>
      </c>
      <c r="BI81" s="97">
        <f ca="1" t="shared" si="75"/>
        <v>0.027077532376476</v>
      </c>
      <c r="BJ81" s="97">
        <f ca="1" t="shared" si="75"/>
        <v>0.025470832276475903</v>
      </c>
      <c r="BK81" s="97">
        <f ca="1" t="shared" si="75"/>
        <v>0.023959468973619957</v>
      </c>
      <c r="BL81" s="97">
        <f ca="1" t="shared" si="75"/>
        <v>0.02253778546639948</v>
      </c>
      <c r="BM81" s="97">
        <f ca="1" t="shared" si="75"/>
        <v>0.021200460422921587</v>
      </c>
      <c r="BN81" s="97">
        <f ca="1" t="shared" si="71"/>
        <v>0.019942488263274247</v>
      </c>
      <c r="BO81" s="97">
        <f ca="1" t="shared" si="67"/>
        <v>0.01875916042374445</v>
      </c>
      <c r="BP81" s="97">
        <f ca="1" t="shared" si="67"/>
        <v>0.017646047732761835</v>
      </c>
      <c r="BQ81" s="97">
        <f ca="1" t="shared" si="67"/>
        <v>0.016598983832601343</v>
      </c>
      <c r="BR81" s="97">
        <f ca="1" t="shared" si="67"/>
        <v>0.015614049584792625</v>
      </c>
      <c r="BS81" s="97">
        <f ca="1" t="shared" si="67"/>
        <v>0.014687558400865998</v>
      </c>
      <c r="BT81" s="97">
        <f ca="1" t="shared" si="67"/>
        <v>0.013816042443528237</v>
      </c>
      <c r="BU81" s="97">
        <f ca="1" t="shared" si="67"/>
        <v>0.012996239646619482</v>
      </c>
      <c r="BV81" s="97">
        <f ca="1" t="shared" si="67"/>
        <v>0.012225081505267226</v>
      </c>
      <c r="BW81" s="97">
        <f ca="1" t="shared" si="67"/>
        <v>0.011499681590536203</v>
      </c>
      <c r="BX81" s="97">
        <f ca="1" t="shared" si="67"/>
        <v>0.010817324745584719</v>
      </c>
      <c r="BY81" s="97">
        <f ca="1" t="shared" si="67"/>
        <v>0.010175456922888888</v>
      </c>
      <c r="BZ81" s="97">
        <f ca="1" t="shared" si="67"/>
        <v>0.0095716756244957</v>
      </c>
      <c r="CA81" s="97">
        <f ca="1" t="shared" si="67"/>
        <v>0.00900372090952299</v>
      </c>
      <c r="CB81" s="97">
        <f ca="1" t="shared" si="67"/>
        <v>0.008469466935247572</v>
      </c>
      <c r="CC81" s="97">
        <f ca="1" t="shared" si="67"/>
        <v>0.007966914000120003</v>
      </c>
      <c r="CD81" s="97">
        <f ca="1" t="shared" si="73"/>
        <v>0.007494181058923132</v>
      </c>
      <c r="CE81" s="97">
        <f ca="1" t="shared" si="73"/>
        <v>0.0070494986820588594</v>
      </c>
      <c r="CF81" s="97">
        <f ca="1" t="shared" si="73"/>
        <v>0.006631202432609832</v>
      </c>
      <c r="CG81" s="97">
        <f ca="1" t="shared" si="73"/>
        <v>0.0062377266363865674</v>
      </c>
      <c r="CH81" s="97">
        <f ca="1" t="shared" si="73"/>
        <v>0.005867598521641426</v>
      </c>
      <c r="CI81" s="97">
        <f ca="1" t="shared" si="73"/>
        <v>0.005519432706514492</v>
      </c>
      <c r="CJ81" s="97">
        <f ca="1" t="shared" si="73"/>
        <v>0.005191926013577992</v>
      </c>
      <c r="CK81" s="97">
        <f ca="1" t="shared" si="73"/>
        <v>0.004883852592070204</v>
      </c>
      <c r="CL81" s="97">
        <f ca="1" t="shared" si="73"/>
        <v>0.004594059329561467</v>
      </c>
      <c r="CM81" s="97">
        <f ca="1" t="shared" si="73"/>
        <v>0.004321461535878266</v>
      </c>
      <c r="CN81" s="97">
        <f ca="1" t="shared" si="73"/>
        <v>0.0040650388831304</v>
      </c>
      <c r="CO81" s="97">
        <f ca="1" t="shared" si="73"/>
        <v>0.0038238315866448436</v>
      </c>
      <c r="CP81" s="97">
        <f ca="1" t="shared" si="73"/>
        <v>0.003596936812511611</v>
      </c>
      <c r="CQ81" s="97">
        <f ca="1" t="shared" si="73"/>
        <v>0.003383505298295153</v>
      </c>
      <c r="CR81" s="97">
        <f ca="1" t="shared" si="73"/>
        <v>0.0031827381742626643</v>
      </c>
      <c r="CS81" s="97">
        <f ca="1" t="shared" si="73"/>
        <v>0.002993883973231238</v>
      </c>
      <c r="CT81" s="97">
        <f ca="1" t="shared" si="72"/>
        <v>0.0028162358178417785</v>
      </c>
      <c r="CU81" s="97">
        <f ca="1" t="shared" si="72"/>
        <v>0.002649128774731703</v>
      </c>
    </row>
    <row r="82" spans="2:99" ht="12.75">
      <c r="B82" s="96">
        <v>28</v>
      </c>
      <c r="C82" s="97">
        <f ca="1" t="shared" si="76"/>
        <v>0.940662979267788</v>
      </c>
      <c r="D82" s="97">
        <f ca="1" t="shared" si="76"/>
        <v>0.8848468405649509</v>
      </c>
      <c r="E82" s="97">
        <f ca="1" t="shared" si="76"/>
        <v>0.8323426652415161</v>
      </c>
      <c r="F82" s="97">
        <f ca="1" t="shared" si="76"/>
        <v>0.7829539312577757</v>
      </c>
      <c r="G82" s="97">
        <f ca="1" t="shared" si="76"/>
        <v>0.7364957776063661</v>
      </c>
      <c r="H82" s="97">
        <f ca="1" t="shared" si="76"/>
        <v>0.6927943123813505</v>
      </c>
      <c r="I82" s="97">
        <f ca="1" t="shared" si="76"/>
        <v>0.6516859619044197</v>
      </c>
      <c r="J82" s="97">
        <f ca="1" t="shared" si="76"/>
        <v>0.6130168584720056</v>
      </c>
      <c r="K82" s="97">
        <f ca="1" t="shared" si="76"/>
        <v>0.5766422644316567</v>
      </c>
      <c r="L82" s="97">
        <f ca="1" t="shared" si="76"/>
        <v>0.5424260304320058</v>
      </c>
      <c r="M82" s="97">
        <f ca="1" t="shared" si="76"/>
        <v>0.5102400858185704</v>
      </c>
      <c r="N82" s="97">
        <f ca="1" t="shared" si="76"/>
        <v>0.4799639592679482</v>
      </c>
      <c r="O82" s="97">
        <f ca="1" t="shared" si="76"/>
        <v>0.4514843278661514</v>
      </c>
      <c r="P82" s="97">
        <f ca="1" t="shared" si="76"/>
        <v>0.42469459294328876</v>
      </c>
      <c r="Q82" s="97">
        <f ca="1" t="shared" si="76"/>
        <v>0.3994944810769545</v>
      </c>
      <c r="R82" s="97">
        <f ca="1" t="shared" si="76"/>
        <v>0.375789668770887</v>
      </c>
      <c r="S82" s="97">
        <f ca="1" t="shared" si="74"/>
        <v>0.3534914294040778</v>
      </c>
      <c r="T82" s="97">
        <f ca="1" t="shared" si="74"/>
        <v>0.33251630112886876</v>
      </c>
      <c r="U82" s="97">
        <f ca="1" t="shared" si="74"/>
        <v>0.3127857744749866</v>
      </c>
      <c r="V82" s="97">
        <f ca="1" t="shared" si="74"/>
        <v>0.29422599849022335</v>
      </c>
      <c r="W82" s="97">
        <f ca="1" t="shared" si="74"/>
        <v>0.2767675043178532</v>
      </c>
      <c r="X82" s="97">
        <f ca="1" t="shared" si="74"/>
        <v>0.26034494517614215</v>
      </c>
      <c r="Y82" s="97">
        <f ca="1" t="shared" si="74"/>
        <v>0.2448968517666988</v>
      </c>
      <c r="Z82" s="97">
        <f ca="1" t="shared" si="74"/>
        <v>0.23036540219616472</v>
      </c>
      <c r="AA82" s="97">
        <f ca="1" t="shared" si="78"/>
        <v>0.21669620555006652</v>
      </c>
      <c r="AB82" s="97">
        <f ca="1" t="shared" si="78"/>
        <v>0.20383809830875055</v>
      </c>
      <c r="AC82" s="97">
        <f ca="1" t="shared" si="78"/>
        <v>0.19174295284338955</v>
      </c>
      <c r="AD82" s="97">
        <f ca="1" t="shared" si="78"/>
        <v>0.1803654972752658</v>
      </c>
      <c r="AE82" s="97">
        <f ca="1" t="shared" si="78"/>
        <v>0.16966314602406762</v>
      </c>
      <c r="AF82" s="97">
        <f ca="1" t="shared" si="78"/>
        <v>0.1595958404109452</v>
      </c>
      <c r="AG82" s="97">
        <f ca="1" t="shared" si="78"/>
        <v>0.15012589871970616</v>
      </c>
      <c r="AH82" s="97">
        <f ca="1" t="shared" si="78"/>
        <v>0.141217875154933</v>
      </c>
      <c r="AI82" s="97">
        <f ca="1" t="shared" si="78"/>
        <v>0.13283842716910582</v>
      </c>
      <c r="AJ82" s="97">
        <f ca="1" t="shared" si="78"/>
        <v>0.12495619066213814</v>
      </c>
      <c r="AK82" s="97">
        <f ca="1" t="shared" si="78"/>
        <v>0.11754166258620062</v>
      </c>
      <c r="AL82" s="97">
        <f ca="1" t="shared" si="78"/>
        <v>0.11056709051642456</v>
      </c>
      <c r="AM82" s="97">
        <f ca="1" t="shared" si="78"/>
        <v>0.10400636877415112</v>
      </c>
      <c r="AN82" s="97">
        <f ca="1" t="shared" si="78"/>
        <v>0.09783494071391723</v>
      </c>
      <c r="AO82" s="97">
        <f ca="1" t="shared" si="78"/>
        <v>0.09202970680844079</v>
      </c>
      <c r="AP82" s="97">
        <f ca="1" t="shared" si="78"/>
        <v>0.08656893818756894</v>
      </c>
      <c r="AQ82" s="97">
        <f ca="1" t="shared" si="79"/>
        <v>0.08143219530756758</v>
      </c>
      <c r="AR82" s="97">
        <f ca="1" t="shared" si="79"/>
        <v>0.07660025144633291</v>
      </c>
      <c r="AS82" s="97">
        <f ca="1" t="shared" si="79"/>
        <v>0.0720550207381692</v>
      </c>
      <c r="AT82" s="97">
        <f ca="1" t="shared" si="79"/>
        <v>0.0677794904787685</v>
      </c>
      <c r="AU82" s="97">
        <f ca="1" t="shared" si="79"/>
        <v>0.06375765744701103</v>
      </c>
      <c r="AV82" s="97">
        <f ca="1" t="shared" si="79"/>
        <v>0.05997446800524047</v>
      </c>
      <c r="AW82" s="97">
        <f ca="1" t="shared" si="79"/>
        <v>0.05641576175381013</v>
      </c>
      <c r="AX82" s="97">
        <f ca="1" t="shared" si="75"/>
        <v>0.05306821852900076</v>
      </c>
      <c r="AY82" s="97">
        <f ca="1" t="shared" si="75"/>
        <v>0.049919308545923885</v>
      </c>
      <c r="AZ82" s="97">
        <f ca="1" t="shared" si="75"/>
        <v>0.04695724549979671</v>
      </c>
      <c r="BA82" s="97">
        <f ca="1" t="shared" si="75"/>
        <v>0.044170942450047705</v>
      </c>
      <c r="BB82" s="97">
        <f ca="1" t="shared" si="75"/>
        <v>0.04154997032212788</v>
      </c>
      <c r="BC82" s="97">
        <f ca="1" t="shared" si="75"/>
        <v>0.03908451887170098</v>
      </c>
      <c r="BD82" s="97">
        <f ca="1" t="shared" si="75"/>
        <v>0.03676535996510233</v>
      </c>
      <c r="BE82" s="97">
        <f ca="1" t="shared" si="75"/>
        <v>0.034583813038625816</v>
      </c>
      <c r="BF82" s="97">
        <f ca="1" t="shared" si="75"/>
        <v>0.03253171260735393</v>
      </c>
      <c r="BG82" s="97">
        <f ca="1" t="shared" si="75"/>
        <v>0.030601377701917006</v>
      </c>
      <c r="BH82" s="97">
        <f ca="1" t="shared" si="75"/>
        <v>0.028785583118784108</v>
      </c>
      <c r="BI82" s="97">
        <f ca="1" t="shared" si="75"/>
        <v>0.027077532376476</v>
      </c>
      <c r="BJ82" s="97">
        <f ca="1" t="shared" si="75"/>
        <v>0.025470832276475903</v>
      </c>
      <c r="BK82" s="97">
        <f ca="1" t="shared" si="75"/>
        <v>0.023959468973619957</v>
      </c>
      <c r="BL82" s="97">
        <f ca="1" t="shared" si="75"/>
        <v>0.02253778546639948</v>
      </c>
      <c r="BM82" s="97">
        <f ca="1" t="shared" si="75"/>
        <v>0.021200460422921587</v>
      </c>
      <c r="BN82" s="97">
        <f ca="1" t="shared" si="71"/>
        <v>0.019942488263274247</v>
      </c>
      <c r="BO82" s="97">
        <f ca="1" t="shared" si="67"/>
        <v>0.01875916042374445</v>
      </c>
      <c r="BP82" s="97">
        <f ca="1" t="shared" si="67"/>
        <v>0.017646047732761835</v>
      </c>
      <c r="BQ82" s="97">
        <f ca="1" t="shared" si="67"/>
        <v>0.016598983832601343</v>
      </c>
      <c r="BR82" s="97">
        <f ca="1" t="shared" si="67"/>
        <v>0.015614049584792625</v>
      </c>
      <c r="BS82" s="97">
        <f ca="1" t="shared" si="67"/>
        <v>0.014687558400865998</v>
      </c>
      <c r="BT82" s="97">
        <f ca="1" t="shared" si="67"/>
        <v>0.013816042443528237</v>
      </c>
      <c r="BU82" s="97">
        <f ca="1" t="shared" si="67"/>
        <v>0.012996239646619482</v>
      </c>
      <c r="BV82" s="97">
        <f ca="1" t="shared" si="67"/>
        <v>0.012225081505267226</v>
      </c>
      <c r="BW82" s="97">
        <f ca="1" t="shared" si="67"/>
        <v>0.011499681590536203</v>
      </c>
      <c r="BX82" s="97">
        <f ca="1" t="shared" si="67"/>
        <v>0.010817324745584719</v>
      </c>
      <c r="BY82" s="97">
        <f ca="1" t="shared" si="67"/>
        <v>0.010175456922888888</v>
      </c>
      <c r="BZ82" s="97">
        <f ca="1" t="shared" si="67"/>
        <v>0.0095716756244957</v>
      </c>
      <c r="CA82" s="97">
        <f ca="1" t="shared" si="67"/>
        <v>0.00900372090952299</v>
      </c>
      <c r="CB82" s="97">
        <f ca="1" t="shared" si="67"/>
        <v>0.008469466935247572</v>
      </c>
      <c r="CC82" s="97">
        <f ca="1" t="shared" si="67"/>
        <v>0.007966914000120003</v>
      </c>
      <c r="CD82" s="97">
        <f ca="1" t="shared" si="73"/>
        <v>0.007494181058923132</v>
      </c>
      <c r="CE82" s="97">
        <f ca="1" t="shared" si="73"/>
        <v>0.0070494986820588594</v>
      </c>
      <c r="CF82" s="97">
        <f ca="1" t="shared" si="73"/>
        <v>0.006631202432609832</v>
      </c>
      <c r="CG82" s="97">
        <f ca="1" t="shared" si="73"/>
        <v>0.0062377266363865674</v>
      </c>
      <c r="CH82" s="97">
        <f ca="1" t="shared" si="73"/>
        <v>0.005867598521641426</v>
      </c>
      <c r="CI82" s="97">
        <f ca="1" t="shared" si="73"/>
        <v>0.005519432706514492</v>
      </c>
      <c r="CJ82" s="97">
        <f ca="1" t="shared" si="73"/>
        <v>0.005191926013577992</v>
      </c>
      <c r="CK82" s="97">
        <f ca="1" t="shared" si="73"/>
        <v>0.004883852592070204</v>
      </c>
      <c r="CL82" s="97">
        <f ca="1" t="shared" si="73"/>
        <v>0.004594059329561467</v>
      </c>
      <c r="CM82" s="97">
        <f ca="1" t="shared" si="73"/>
        <v>0.004321461535878266</v>
      </c>
      <c r="CN82" s="97">
        <f ca="1" t="shared" si="73"/>
        <v>0.0040650388831304</v>
      </c>
      <c r="CO82" s="97">
        <f ca="1" t="shared" si="73"/>
        <v>0.0038238315866448436</v>
      </c>
      <c r="CP82" s="97">
        <f ca="1" t="shared" si="73"/>
        <v>0.003596936812511611</v>
      </c>
      <c r="CQ82" s="97">
        <f ca="1" t="shared" si="73"/>
        <v>0.003383505298295153</v>
      </c>
      <c r="CR82" s="97">
        <f ca="1" t="shared" si="73"/>
        <v>0.0031827381742626643</v>
      </c>
      <c r="CS82" s="97">
        <f ca="1" t="shared" si="73"/>
        <v>0.002993883973231238</v>
      </c>
      <c r="CT82" s="97">
        <f ca="1" t="shared" si="72"/>
        <v>0.0028162358178417785</v>
      </c>
      <c r="CU82" s="97">
        <f ca="1" t="shared" si="72"/>
        <v>0.002649128774731703</v>
      </c>
    </row>
    <row r="83" spans="2:99" ht="12.75">
      <c r="B83" s="96">
        <v>29</v>
      </c>
      <c r="C83" s="97">
        <f ca="1" t="shared" si="76"/>
        <v>0.940662979267788</v>
      </c>
      <c r="D83" s="97">
        <f ca="1" t="shared" si="76"/>
        <v>0.8848468405649509</v>
      </c>
      <c r="E83" s="97">
        <f ca="1" t="shared" si="76"/>
        <v>0.8323426652415161</v>
      </c>
      <c r="F83" s="97">
        <f ca="1" t="shared" si="76"/>
        <v>0.7829539312577757</v>
      </c>
      <c r="G83" s="97">
        <f ca="1" t="shared" si="76"/>
        <v>0.7364957776063661</v>
      </c>
      <c r="H83" s="97">
        <f ca="1" t="shared" si="76"/>
        <v>0.6927943123813505</v>
      </c>
      <c r="I83" s="97">
        <f ca="1" t="shared" si="76"/>
        <v>0.6516859619044197</v>
      </c>
      <c r="J83" s="97">
        <f ca="1" t="shared" si="76"/>
        <v>0.6130168584720056</v>
      </c>
      <c r="K83" s="97">
        <f ca="1" t="shared" si="76"/>
        <v>0.5766422644316567</v>
      </c>
      <c r="L83" s="97">
        <f ca="1" t="shared" si="76"/>
        <v>0.5424260304320058</v>
      </c>
      <c r="M83" s="97">
        <f ca="1" t="shared" si="76"/>
        <v>0.5102400858185704</v>
      </c>
      <c r="N83" s="97">
        <f ca="1" t="shared" si="76"/>
        <v>0.4799639592679482</v>
      </c>
      <c r="O83" s="97">
        <f ca="1" t="shared" si="76"/>
        <v>0.4514843278661514</v>
      </c>
      <c r="P83" s="97">
        <f ca="1" t="shared" si="76"/>
        <v>0.42469459294328876</v>
      </c>
      <c r="Q83" s="97">
        <f ca="1" t="shared" si="76"/>
        <v>0.3994944810769545</v>
      </c>
      <c r="R83" s="97">
        <f ca="1" t="shared" si="76"/>
        <v>0.375789668770887</v>
      </c>
      <c r="S83" s="97">
        <f ca="1" t="shared" si="74"/>
        <v>0.3534914294040778</v>
      </c>
      <c r="T83" s="97">
        <f ca="1" t="shared" si="74"/>
        <v>0.33251630112886876</v>
      </c>
      <c r="U83" s="97">
        <f ca="1" t="shared" si="74"/>
        <v>0.3127857744749866</v>
      </c>
      <c r="V83" s="97">
        <f ca="1" t="shared" si="74"/>
        <v>0.29422599849022335</v>
      </c>
      <c r="W83" s="97">
        <f ca="1" t="shared" si="74"/>
        <v>0.2767675043178532</v>
      </c>
      <c r="X83" s="97">
        <f ca="1" t="shared" si="74"/>
        <v>0.26034494517614215</v>
      </c>
      <c r="Y83" s="97">
        <f ca="1" t="shared" si="74"/>
        <v>0.2448968517666988</v>
      </c>
      <c r="Z83" s="97">
        <f ca="1" t="shared" si="74"/>
        <v>0.23036540219616472</v>
      </c>
      <c r="AA83" s="97">
        <f ca="1" t="shared" si="78"/>
        <v>0.21669620555006652</v>
      </c>
      <c r="AB83" s="97">
        <f ca="1" t="shared" si="78"/>
        <v>0.20383809830875055</v>
      </c>
      <c r="AC83" s="97">
        <f ca="1" t="shared" si="78"/>
        <v>0.19174295284338955</v>
      </c>
      <c r="AD83" s="97">
        <f ca="1" t="shared" si="78"/>
        <v>0.1803654972752658</v>
      </c>
      <c r="AE83" s="97">
        <f ca="1" t="shared" si="78"/>
        <v>0.16966314602406762</v>
      </c>
      <c r="AF83" s="97">
        <f ca="1" t="shared" si="78"/>
        <v>0.1595958404109452</v>
      </c>
      <c r="AG83" s="97">
        <f ca="1" t="shared" si="78"/>
        <v>0.15012589871970616</v>
      </c>
      <c r="AH83" s="97">
        <f ca="1" t="shared" si="78"/>
        <v>0.141217875154933</v>
      </c>
      <c r="AI83" s="97">
        <f ca="1" t="shared" si="78"/>
        <v>0.13283842716910582</v>
      </c>
      <c r="AJ83" s="97">
        <f ca="1" t="shared" si="78"/>
        <v>0.12495619066213814</v>
      </c>
      <c r="AK83" s="97">
        <f ca="1" t="shared" si="78"/>
        <v>0.11754166258620062</v>
      </c>
      <c r="AL83" s="97">
        <f ca="1" t="shared" si="78"/>
        <v>0.11056709051642456</v>
      </c>
      <c r="AM83" s="97">
        <f ca="1" t="shared" si="78"/>
        <v>0.10400636877415112</v>
      </c>
      <c r="AN83" s="97">
        <f ca="1" t="shared" si="78"/>
        <v>0.09783494071391723</v>
      </c>
      <c r="AO83" s="97">
        <f ca="1" t="shared" si="78"/>
        <v>0.09202970680844079</v>
      </c>
      <c r="AP83" s="97">
        <f ca="1" t="shared" si="78"/>
        <v>0.08656893818756894</v>
      </c>
      <c r="AQ83" s="97">
        <f ca="1" t="shared" si="79"/>
        <v>0.08143219530756758</v>
      </c>
      <c r="AR83" s="97">
        <f ca="1" t="shared" si="79"/>
        <v>0.07660025144633291</v>
      </c>
      <c r="AS83" s="97">
        <f ca="1" t="shared" si="79"/>
        <v>0.0720550207381692</v>
      </c>
      <c r="AT83" s="97">
        <f ca="1" t="shared" si="79"/>
        <v>0.0677794904787685</v>
      </c>
      <c r="AU83" s="97">
        <f ca="1" t="shared" si="79"/>
        <v>0.06375765744701103</v>
      </c>
      <c r="AV83" s="97">
        <f ca="1" t="shared" si="79"/>
        <v>0.05997446800524047</v>
      </c>
      <c r="AW83" s="97">
        <f ca="1" t="shared" si="79"/>
        <v>0.05641576175381013</v>
      </c>
      <c r="AX83" s="97">
        <f ca="1" t="shared" si="75"/>
        <v>0.05306821852900076</v>
      </c>
      <c r="AY83" s="97">
        <f ca="1" t="shared" si="75"/>
        <v>0.049919308545923885</v>
      </c>
      <c r="AZ83" s="97">
        <f ca="1" t="shared" si="75"/>
        <v>0.04695724549979671</v>
      </c>
      <c r="BA83" s="97">
        <f ca="1" t="shared" si="75"/>
        <v>0.044170942450047705</v>
      </c>
      <c r="BB83" s="97">
        <f ca="1" t="shared" si="75"/>
        <v>0.04154997032212788</v>
      </c>
      <c r="BC83" s="97">
        <f ca="1" t="shared" si="75"/>
        <v>0.03908451887170098</v>
      </c>
      <c r="BD83" s="97">
        <f ca="1" t="shared" si="75"/>
        <v>0.03676535996510233</v>
      </c>
      <c r="BE83" s="97">
        <f ca="1" t="shared" si="75"/>
        <v>0.034583813038625816</v>
      </c>
      <c r="BF83" s="97">
        <f ca="1" t="shared" si="75"/>
        <v>0.03253171260735393</v>
      </c>
      <c r="BG83" s="97">
        <f ca="1" t="shared" si="75"/>
        <v>0.030601377701917006</v>
      </c>
      <c r="BH83" s="97">
        <f ca="1" t="shared" si="75"/>
        <v>0.028785583118784108</v>
      </c>
      <c r="BI83" s="97">
        <f ca="1" t="shared" si="75"/>
        <v>0.027077532376476</v>
      </c>
      <c r="BJ83" s="97">
        <f ca="1" t="shared" si="75"/>
        <v>0.025470832276475903</v>
      </c>
      <c r="BK83" s="97">
        <f ca="1" t="shared" si="75"/>
        <v>0.023959468973619957</v>
      </c>
      <c r="BL83" s="97">
        <f ca="1" t="shared" si="75"/>
        <v>0.02253778546639948</v>
      </c>
      <c r="BM83" s="97">
        <f ca="1" t="shared" si="75"/>
        <v>0.021200460422921587</v>
      </c>
      <c r="BN83" s="97">
        <f ca="1" t="shared" si="71"/>
        <v>0.019942488263274247</v>
      </c>
      <c r="BO83" s="97">
        <f ca="1" t="shared" si="67"/>
        <v>0.01875916042374445</v>
      </c>
      <c r="BP83" s="97">
        <f ca="1" t="shared" si="67"/>
        <v>0.017646047732761835</v>
      </c>
      <c r="BQ83" s="97">
        <f ca="1" t="shared" si="67"/>
        <v>0.016598983832601343</v>
      </c>
      <c r="BR83" s="97">
        <f ca="1" t="shared" si="67"/>
        <v>0.015614049584792625</v>
      </c>
      <c r="BS83" s="97">
        <f ca="1" t="shared" si="67"/>
        <v>0.014687558400865998</v>
      </c>
      <c r="BT83" s="97">
        <f ca="1" t="shared" si="67"/>
        <v>0.013816042443528237</v>
      </c>
      <c r="BU83" s="97">
        <f ca="1" t="shared" si="67"/>
        <v>0.012996239646619482</v>
      </c>
      <c r="BV83" s="97">
        <f ca="1" t="shared" si="67"/>
        <v>0.012225081505267226</v>
      </c>
      <c r="BW83" s="97">
        <f ca="1" t="shared" si="67"/>
        <v>0.011499681590536203</v>
      </c>
      <c r="BX83" s="97">
        <f ca="1" t="shared" si="67"/>
        <v>0.010817324745584719</v>
      </c>
      <c r="BY83" s="97">
        <f ca="1" t="shared" si="67"/>
        <v>0.010175456922888888</v>
      </c>
      <c r="BZ83" s="97">
        <f ca="1" t="shared" si="67"/>
        <v>0.0095716756244957</v>
      </c>
      <c r="CA83" s="97">
        <f ca="1" t="shared" si="67"/>
        <v>0.00900372090952299</v>
      </c>
      <c r="CB83" s="97">
        <f ca="1" t="shared" si="67"/>
        <v>0.008469466935247572</v>
      </c>
      <c r="CC83" s="97">
        <f ca="1" t="shared" si="67"/>
        <v>0.007966914000120003</v>
      </c>
      <c r="CD83" s="97">
        <f ca="1" t="shared" si="73"/>
        <v>0.007494181058923132</v>
      </c>
      <c r="CE83" s="97">
        <f ca="1" t="shared" si="73"/>
        <v>0.0070494986820588594</v>
      </c>
      <c r="CF83" s="97">
        <f ca="1" t="shared" si="73"/>
        <v>0.006631202432609832</v>
      </c>
      <c r="CG83" s="97">
        <f ca="1" t="shared" si="73"/>
        <v>0.0062377266363865674</v>
      </c>
      <c r="CH83" s="97">
        <f ca="1" t="shared" si="73"/>
        <v>0.005867598521641426</v>
      </c>
      <c r="CI83" s="97">
        <f ca="1" t="shared" si="73"/>
        <v>0.005519432706514492</v>
      </c>
      <c r="CJ83" s="97">
        <f ca="1" t="shared" si="73"/>
        <v>0.005191926013577992</v>
      </c>
      <c r="CK83" s="97">
        <f ca="1" t="shared" si="73"/>
        <v>0.004883852592070204</v>
      </c>
      <c r="CL83" s="97">
        <f ca="1" t="shared" si="73"/>
        <v>0.004594059329561467</v>
      </c>
      <c r="CM83" s="97">
        <f ca="1" t="shared" si="73"/>
        <v>0.004321461535878266</v>
      </c>
      <c r="CN83" s="97">
        <f ca="1" t="shared" si="73"/>
        <v>0.0040650388831304</v>
      </c>
      <c r="CO83" s="97">
        <f ca="1" t="shared" si="73"/>
        <v>0.0038238315866448436</v>
      </c>
      <c r="CP83" s="97">
        <f ca="1" t="shared" si="73"/>
        <v>0.003596936812511611</v>
      </c>
      <c r="CQ83" s="97">
        <f ca="1" t="shared" si="73"/>
        <v>0.003383505298295153</v>
      </c>
      <c r="CR83" s="97">
        <f ca="1" t="shared" si="73"/>
        <v>0.0031827381742626643</v>
      </c>
      <c r="CS83" s="97">
        <f ca="1" t="shared" si="73"/>
        <v>0.002993883973231238</v>
      </c>
      <c r="CT83" s="97">
        <f ca="1" t="shared" si="72"/>
        <v>0.0028162358178417785</v>
      </c>
      <c r="CU83" s="97">
        <f ca="1" t="shared" si="72"/>
        <v>0.002649128774731703</v>
      </c>
    </row>
    <row r="84" spans="2:99" ht="12.75">
      <c r="B84" s="96">
        <v>30</v>
      </c>
      <c r="C84" s="97">
        <f ca="1" t="shared" si="76"/>
        <v>0.940662979267788</v>
      </c>
      <c r="D84" s="97">
        <f ca="1" t="shared" si="76"/>
        <v>0.8848468405649509</v>
      </c>
      <c r="E84" s="97">
        <f ca="1" t="shared" si="76"/>
        <v>0.8323426652415161</v>
      </c>
      <c r="F84" s="97">
        <f ca="1" t="shared" si="76"/>
        <v>0.7829539312577757</v>
      </c>
      <c r="G84" s="97">
        <f ca="1" t="shared" si="76"/>
        <v>0.7364957776063661</v>
      </c>
      <c r="H84" s="97">
        <f ca="1" t="shared" si="76"/>
        <v>0.6927943123813505</v>
      </c>
      <c r="I84" s="97">
        <f ca="1" t="shared" si="76"/>
        <v>0.6516859619044197</v>
      </c>
      <c r="J84" s="97">
        <f ca="1" t="shared" si="76"/>
        <v>0.6130168584720056</v>
      </c>
      <c r="K84" s="97">
        <f ca="1" t="shared" si="76"/>
        <v>0.5766422644316567</v>
      </c>
      <c r="L84" s="97">
        <f ca="1" t="shared" si="76"/>
        <v>0.5424260304320058</v>
      </c>
      <c r="M84" s="97">
        <f ca="1" t="shared" si="76"/>
        <v>0.5102400858185704</v>
      </c>
      <c r="N84" s="97">
        <f ca="1" t="shared" si="76"/>
        <v>0.4799639592679482</v>
      </c>
      <c r="O84" s="97">
        <f ca="1" t="shared" si="76"/>
        <v>0.4514843278661514</v>
      </c>
      <c r="P84" s="97">
        <f ca="1" t="shared" si="76"/>
        <v>0.42469459294328876</v>
      </c>
      <c r="Q84" s="97">
        <f ca="1" t="shared" si="76"/>
        <v>0.3994944810769545</v>
      </c>
      <c r="R84" s="97">
        <f ca="1" t="shared" si="76"/>
        <v>0.375789668770887</v>
      </c>
      <c r="S84" s="97">
        <f ca="1" t="shared" si="74"/>
        <v>0.3534914294040778</v>
      </c>
      <c r="T84" s="97">
        <f ca="1" t="shared" si="74"/>
        <v>0.33251630112886876</v>
      </c>
      <c r="U84" s="97">
        <f ca="1" t="shared" si="74"/>
        <v>0.3127857744749866</v>
      </c>
      <c r="V84" s="97">
        <f ca="1" t="shared" si="74"/>
        <v>0.29422599849022335</v>
      </c>
      <c r="W84" s="97">
        <f ca="1" t="shared" si="74"/>
        <v>0.2767675043178532</v>
      </c>
      <c r="X84" s="97">
        <f ca="1" t="shared" si="74"/>
        <v>0.26034494517614215</v>
      </c>
      <c r="Y84" s="97">
        <f ca="1" t="shared" si="74"/>
        <v>0.2448968517666988</v>
      </c>
      <c r="Z84" s="97">
        <f ca="1" t="shared" si="74"/>
        <v>0.23036540219616472</v>
      </c>
      <c r="AA84" s="97">
        <f ca="1" t="shared" si="78"/>
        <v>0.21669620555006652</v>
      </c>
      <c r="AB84" s="97">
        <f ca="1" t="shared" si="78"/>
        <v>0.20383809830875055</v>
      </c>
      <c r="AC84" s="97">
        <f ca="1" t="shared" si="78"/>
        <v>0.19174295284338955</v>
      </c>
      <c r="AD84" s="97">
        <f ca="1" t="shared" si="78"/>
        <v>0.1803654972752658</v>
      </c>
      <c r="AE84" s="97">
        <f ca="1" t="shared" si="78"/>
        <v>0.16966314602406762</v>
      </c>
      <c r="AF84" s="97">
        <f ca="1" t="shared" si="78"/>
        <v>0.1595958404109452</v>
      </c>
      <c r="AG84" s="97">
        <f ca="1" t="shared" si="78"/>
        <v>0.15012589871970616</v>
      </c>
      <c r="AH84" s="97">
        <f ca="1" t="shared" si="78"/>
        <v>0.141217875154933</v>
      </c>
      <c r="AI84" s="97">
        <f ca="1" t="shared" si="78"/>
        <v>0.13283842716910582</v>
      </c>
      <c r="AJ84" s="97">
        <f ca="1" t="shared" si="78"/>
        <v>0.12495619066213814</v>
      </c>
      <c r="AK84" s="97">
        <f ca="1" t="shared" si="78"/>
        <v>0.11754166258620062</v>
      </c>
      <c r="AL84" s="97">
        <f ca="1" t="shared" si="78"/>
        <v>0.11056709051642456</v>
      </c>
      <c r="AM84" s="97">
        <f ca="1" t="shared" si="78"/>
        <v>0.10400636877415112</v>
      </c>
      <c r="AN84" s="97">
        <f ca="1" t="shared" si="78"/>
        <v>0.09783494071391723</v>
      </c>
      <c r="AO84" s="97">
        <f ca="1" t="shared" si="78"/>
        <v>0.09202970680844079</v>
      </c>
      <c r="AP84" s="97">
        <f ca="1" t="shared" si="78"/>
        <v>0.08656893818756894</v>
      </c>
      <c r="AQ84" s="97">
        <f ca="1" t="shared" si="79"/>
        <v>0.08143219530756758</v>
      </c>
      <c r="AR84" s="97">
        <f ca="1" t="shared" si="79"/>
        <v>0.07660025144633291</v>
      </c>
      <c r="AS84" s="97">
        <f ca="1" t="shared" si="79"/>
        <v>0.0720550207381692</v>
      </c>
      <c r="AT84" s="97">
        <f ca="1" t="shared" si="79"/>
        <v>0.0677794904787685</v>
      </c>
      <c r="AU84" s="97">
        <f ca="1" t="shared" si="79"/>
        <v>0.06375765744701103</v>
      </c>
      <c r="AV84" s="97">
        <f ca="1" t="shared" si="79"/>
        <v>0.05997446800524047</v>
      </c>
      <c r="AW84" s="97">
        <f ca="1" t="shared" si="79"/>
        <v>0.05641576175381013</v>
      </c>
      <c r="AX84" s="97">
        <f ca="1" t="shared" si="75"/>
        <v>0.05306821852900076</v>
      </c>
      <c r="AY84" s="97">
        <f ca="1" t="shared" si="75"/>
        <v>0.049919308545923885</v>
      </c>
      <c r="AZ84" s="97">
        <f ca="1" t="shared" si="75"/>
        <v>0.04695724549979671</v>
      </c>
      <c r="BA84" s="97">
        <f ca="1" t="shared" si="75"/>
        <v>0.044170942450047705</v>
      </c>
      <c r="BB84" s="97">
        <f ca="1" t="shared" si="75"/>
        <v>0.04154997032212788</v>
      </c>
      <c r="BC84" s="97">
        <f ca="1" t="shared" si="75"/>
        <v>0.03908451887170098</v>
      </c>
      <c r="BD84" s="97">
        <f ca="1" t="shared" si="75"/>
        <v>0.03676535996510233</v>
      </c>
      <c r="BE84" s="97">
        <f ca="1" t="shared" si="75"/>
        <v>0.034583813038625816</v>
      </c>
      <c r="BF84" s="97">
        <f ca="1" t="shared" si="75"/>
        <v>0.03253171260735393</v>
      </c>
      <c r="BG84" s="97">
        <f ca="1" t="shared" si="75"/>
        <v>0.030601377701917006</v>
      </c>
      <c r="BH84" s="97">
        <f ca="1" t="shared" si="75"/>
        <v>0.028785583118784108</v>
      </c>
      <c r="BI84" s="97">
        <f ca="1" t="shared" si="75"/>
        <v>0.027077532376476</v>
      </c>
      <c r="BJ84" s="97">
        <f ca="1" t="shared" si="75"/>
        <v>0.025470832276475903</v>
      </c>
      <c r="BK84" s="97">
        <f ca="1" t="shared" si="75"/>
        <v>0.023959468973619957</v>
      </c>
      <c r="BL84" s="97">
        <f ca="1" t="shared" si="75"/>
        <v>0.02253778546639948</v>
      </c>
      <c r="BM84" s="97">
        <f ca="1" t="shared" si="75"/>
        <v>0.021200460422921587</v>
      </c>
      <c r="BN84" s="97">
        <f ca="1" t="shared" si="71"/>
        <v>0.019942488263274247</v>
      </c>
      <c r="BO84" s="97">
        <f ca="1" t="shared" si="67"/>
        <v>0.01875916042374445</v>
      </c>
      <c r="BP84" s="97">
        <f ca="1" t="shared" si="67"/>
        <v>0.017646047732761835</v>
      </c>
      <c r="BQ84" s="97">
        <f ca="1" t="shared" si="67"/>
        <v>0.016598983832601343</v>
      </c>
      <c r="BR84" s="97">
        <f ca="1" t="shared" si="67"/>
        <v>0.015614049584792625</v>
      </c>
      <c r="BS84" s="97">
        <f ca="1" t="shared" si="67"/>
        <v>0.014687558400865998</v>
      </c>
      <c r="BT84" s="97">
        <f ca="1" t="shared" si="67"/>
        <v>0.013816042443528237</v>
      </c>
      <c r="BU84" s="97">
        <f ca="1" t="shared" si="67"/>
        <v>0.012996239646619482</v>
      </c>
      <c r="BV84" s="97">
        <f ca="1" t="shared" si="67"/>
        <v>0.012225081505267226</v>
      </c>
      <c r="BW84" s="97">
        <f ca="1" t="shared" si="67"/>
        <v>0.011499681590536203</v>
      </c>
      <c r="BX84" s="97">
        <f ca="1" t="shared" si="67"/>
        <v>0.010817324745584719</v>
      </c>
      <c r="BY84" s="97">
        <f ca="1" t="shared" si="67"/>
        <v>0.010175456922888888</v>
      </c>
      <c r="BZ84" s="97">
        <f ca="1" t="shared" si="67"/>
        <v>0.0095716756244957</v>
      </c>
      <c r="CA84" s="97">
        <f ca="1" t="shared" si="67"/>
        <v>0.00900372090952299</v>
      </c>
      <c r="CB84" s="97">
        <f ca="1" t="shared" si="67"/>
        <v>0.008469466935247572</v>
      </c>
      <c r="CC84" s="97">
        <f ca="1" t="shared" si="67"/>
        <v>0.007966914000120003</v>
      </c>
      <c r="CD84" s="97">
        <f ca="1" t="shared" si="73"/>
        <v>0.007494181058923132</v>
      </c>
      <c r="CE84" s="97">
        <f ca="1" t="shared" si="73"/>
        <v>0.0070494986820588594</v>
      </c>
      <c r="CF84" s="97">
        <f ca="1" t="shared" si="73"/>
        <v>0.006631202432609832</v>
      </c>
      <c r="CG84" s="97">
        <f ca="1" t="shared" si="73"/>
        <v>0.0062377266363865674</v>
      </c>
      <c r="CH84" s="97">
        <f ca="1" t="shared" si="73"/>
        <v>0.005867598521641426</v>
      </c>
      <c r="CI84" s="97">
        <f ca="1" t="shared" si="73"/>
        <v>0.005519432706514492</v>
      </c>
      <c r="CJ84" s="97">
        <f ca="1" t="shared" si="73"/>
        <v>0.005191926013577992</v>
      </c>
      <c r="CK84" s="97">
        <f ca="1" t="shared" si="73"/>
        <v>0.004883852592070204</v>
      </c>
      <c r="CL84" s="97">
        <f ca="1" t="shared" si="73"/>
        <v>0.004594059329561467</v>
      </c>
      <c r="CM84" s="97">
        <f ca="1" t="shared" si="73"/>
        <v>0.004321461535878266</v>
      </c>
      <c r="CN84" s="97">
        <f ca="1" t="shared" si="73"/>
        <v>0.0040650388831304</v>
      </c>
      <c r="CO84" s="97">
        <f ca="1" t="shared" si="73"/>
        <v>0.0038238315866448436</v>
      </c>
      <c r="CP84" s="97">
        <f ca="1" t="shared" si="73"/>
        <v>0.003596936812511611</v>
      </c>
      <c r="CQ84" s="97">
        <f ca="1" t="shared" si="73"/>
        <v>0.003383505298295153</v>
      </c>
      <c r="CR84" s="97">
        <f ca="1" t="shared" si="73"/>
        <v>0.0031827381742626643</v>
      </c>
      <c r="CS84" s="97">
        <f ca="1" t="shared" si="73"/>
        <v>0.002993883973231238</v>
      </c>
      <c r="CT84" s="97">
        <f ca="1" t="shared" si="72"/>
        <v>0.0028162358178417785</v>
      </c>
      <c r="CU84" s="97">
        <f ca="1" t="shared" si="72"/>
        <v>0.002649128774731703</v>
      </c>
    </row>
    <row r="85" spans="2:99" ht="12.75">
      <c r="B85" s="96">
        <v>31</v>
      </c>
      <c r="C85" s="97">
        <f ca="1" t="shared" si="76"/>
        <v>0.940662979267788</v>
      </c>
      <c r="D85" s="97">
        <f ca="1" t="shared" si="76"/>
        <v>0.8848468405649509</v>
      </c>
      <c r="E85" s="97">
        <f ca="1" t="shared" si="76"/>
        <v>0.8323426652415161</v>
      </c>
      <c r="F85" s="97">
        <f ca="1" t="shared" si="76"/>
        <v>0.7829539312577757</v>
      </c>
      <c r="G85" s="97">
        <f ca="1" t="shared" si="76"/>
        <v>0.7364957776063661</v>
      </c>
      <c r="H85" s="97">
        <f ca="1" t="shared" si="76"/>
        <v>0.6927943123813505</v>
      </c>
      <c r="I85" s="97">
        <f ca="1" t="shared" si="76"/>
        <v>0.6516859619044197</v>
      </c>
      <c r="J85" s="97">
        <f ca="1" t="shared" si="76"/>
        <v>0.6130168584720056</v>
      </c>
      <c r="K85" s="97">
        <f ca="1" t="shared" si="76"/>
        <v>0.5766422644316567</v>
      </c>
      <c r="L85" s="97">
        <f ca="1" t="shared" si="76"/>
        <v>0.5424260304320058</v>
      </c>
      <c r="M85" s="97">
        <f ca="1" t="shared" si="76"/>
        <v>0.5102400858185704</v>
      </c>
      <c r="N85" s="97">
        <f ca="1" t="shared" si="76"/>
        <v>0.4799639592679482</v>
      </c>
      <c r="O85" s="97">
        <f ca="1" t="shared" si="76"/>
        <v>0.4514843278661514</v>
      </c>
      <c r="P85" s="97">
        <f ca="1" t="shared" si="76"/>
        <v>0.42469459294328876</v>
      </c>
      <c r="Q85" s="97">
        <f ca="1" t="shared" si="76"/>
        <v>0.3994944810769545</v>
      </c>
      <c r="R85" s="97">
        <f ca="1" t="shared" si="76"/>
        <v>0.375789668770887</v>
      </c>
      <c r="S85" s="97">
        <f ca="1" t="shared" si="74"/>
        <v>0.3534914294040778</v>
      </c>
      <c r="T85" s="97">
        <f ca="1" t="shared" si="74"/>
        <v>0.33251630112886876</v>
      </c>
      <c r="U85" s="97">
        <f ca="1" t="shared" si="74"/>
        <v>0.3127857744749866</v>
      </c>
      <c r="V85" s="97">
        <f ca="1" t="shared" si="74"/>
        <v>0.29422599849022335</v>
      </c>
      <c r="W85" s="97">
        <f ca="1" t="shared" si="74"/>
        <v>0.2767675043178532</v>
      </c>
      <c r="X85" s="97">
        <f ca="1" t="shared" si="74"/>
        <v>0.26034494517614215</v>
      </c>
      <c r="Y85" s="97">
        <f ca="1" t="shared" si="74"/>
        <v>0.2448968517666988</v>
      </c>
      <c r="Z85" s="97">
        <f ca="1" t="shared" si="74"/>
        <v>0.23036540219616472</v>
      </c>
      <c r="AA85" s="97">
        <f ca="1" t="shared" si="78"/>
        <v>0.21669620555006652</v>
      </c>
      <c r="AB85" s="97">
        <f ca="1" t="shared" si="78"/>
        <v>0.20383809830875055</v>
      </c>
      <c r="AC85" s="97">
        <f ca="1" t="shared" si="78"/>
        <v>0.19174295284338955</v>
      </c>
      <c r="AD85" s="97">
        <f ca="1" t="shared" si="78"/>
        <v>0.1803654972752658</v>
      </c>
      <c r="AE85" s="97">
        <f ca="1" t="shared" si="78"/>
        <v>0.16966314602406762</v>
      </c>
      <c r="AF85" s="97">
        <f ca="1" t="shared" si="78"/>
        <v>0.1595958404109452</v>
      </c>
      <c r="AG85" s="97">
        <f ca="1" t="shared" si="78"/>
        <v>0.15012589871970616</v>
      </c>
      <c r="AH85" s="97">
        <f ca="1" t="shared" si="78"/>
        <v>0.141217875154933</v>
      </c>
      <c r="AI85" s="97">
        <f ca="1" t="shared" si="78"/>
        <v>0.13283842716910582</v>
      </c>
      <c r="AJ85" s="97">
        <f ca="1" t="shared" si="78"/>
        <v>0.12495619066213814</v>
      </c>
      <c r="AK85" s="97">
        <f ca="1" t="shared" si="78"/>
        <v>0.11754166258620062</v>
      </c>
      <c r="AL85" s="97">
        <f ca="1" t="shared" si="78"/>
        <v>0.11056709051642456</v>
      </c>
      <c r="AM85" s="97">
        <f ca="1" t="shared" si="78"/>
        <v>0.10400636877415112</v>
      </c>
      <c r="AN85" s="97">
        <f ca="1" t="shared" si="78"/>
        <v>0.09783494071391723</v>
      </c>
      <c r="AO85" s="97">
        <f ca="1" t="shared" si="78"/>
        <v>0.09202970680844079</v>
      </c>
      <c r="AP85" s="97">
        <f ca="1" t="shared" si="78"/>
        <v>0.08656893818756894</v>
      </c>
      <c r="AQ85" s="97">
        <f ca="1" t="shared" si="79"/>
        <v>0.08143219530756758</v>
      </c>
      <c r="AR85" s="97">
        <f ca="1" t="shared" si="79"/>
        <v>0.07660025144633291</v>
      </c>
      <c r="AS85" s="97">
        <f ca="1" t="shared" si="79"/>
        <v>0.0720550207381692</v>
      </c>
      <c r="AT85" s="97">
        <f ca="1" t="shared" si="79"/>
        <v>0.0677794904787685</v>
      </c>
      <c r="AU85" s="97">
        <f ca="1" t="shared" si="79"/>
        <v>0.06375765744701103</v>
      </c>
      <c r="AV85" s="97">
        <f ca="1" t="shared" si="79"/>
        <v>0.05997446800524047</v>
      </c>
      <c r="AW85" s="97">
        <f ca="1" t="shared" si="79"/>
        <v>0.05641576175381013</v>
      </c>
      <c r="AX85" s="97">
        <f ca="1" t="shared" si="75"/>
        <v>0.05306821852900076</v>
      </c>
      <c r="AY85" s="97">
        <f ca="1" t="shared" si="75"/>
        <v>0.049919308545923885</v>
      </c>
      <c r="AZ85" s="97">
        <f ca="1" t="shared" si="75"/>
        <v>0.04695724549979671</v>
      </c>
      <c r="BA85" s="97">
        <f ca="1" t="shared" si="75"/>
        <v>0.044170942450047705</v>
      </c>
      <c r="BB85" s="97">
        <f ca="1" t="shared" si="75"/>
        <v>0.04154997032212788</v>
      </c>
      <c r="BC85" s="97">
        <f ca="1" t="shared" si="75"/>
        <v>0.03908451887170098</v>
      </c>
      <c r="BD85" s="97">
        <f ca="1" t="shared" si="75"/>
        <v>0.03676535996510233</v>
      </c>
      <c r="BE85" s="97">
        <f ca="1" t="shared" si="75"/>
        <v>0.034583813038625816</v>
      </c>
      <c r="BF85" s="97">
        <f ca="1" t="shared" si="75"/>
        <v>0.03253171260735393</v>
      </c>
      <c r="BG85" s="97">
        <f ca="1" t="shared" si="75"/>
        <v>0.030601377701917006</v>
      </c>
      <c r="BH85" s="97">
        <f ca="1" t="shared" si="75"/>
        <v>0.028785583118784108</v>
      </c>
      <c r="BI85" s="97">
        <f ca="1" t="shared" si="75"/>
        <v>0.027077532376476</v>
      </c>
      <c r="BJ85" s="97">
        <f ca="1" t="shared" si="75"/>
        <v>0.025470832276475903</v>
      </c>
      <c r="BK85" s="97">
        <f ca="1" t="shared" si="75"/>
        <v>0.023959468973619957</v>
      </c>
      <c r="BL85" s="97">
        <f ca="1" t="shared" si="75"/>
        <v>0.02253778546639948</v>
      </c>
      <c r="BM85" s="97">
        <f ca="1" t="shared" si="75"/>
        <v>0.021200460422921587</v>
      </c>
      <c r="BN85" s="97">
        <f ca="1" t="shared" si="71"/>
        <v>0.019942488263274247</v>
      </c>
      <c r="BO85" s="97">
        <f ca="1" t="shared" si="67"/>
        <v>0.01875916042374445</v>
      </c>
      <c r="BP85" s="97">
        <f ca="1" t="shared" si="67"/>
        <v>0.017646047732761835</v>
      </c>
      <c r="BQ85" s="97">
        <f ca="1" t="shared" si="67"/>
        <v>0.016598983832601343</v>
      </c>
      <c r="BR85" s="97">
        <f ca="1" t="shared" si="67"/>
        <v>0.015614049584792625</v>
      </c>
      <c r="BS85" s="97">
        <f ca="1" t="shared" si="67"/>
        <v>0.014687558400865998</v>
      </c>
      <c r="BT85" s="97">
        <f ca="1" t="shared" si="67"/>
        <v>0.013816042443528237</v>
      </c>
      <c r="BU85" s="97">
        <f ca="1" t="shared" si="67"/>
        <v>0.012996239646619482</v>
      </c>
      <c r="BV85" s="97">
        <f ca="1" t="shared" si="67"/>
        <v>0.012225081505267226</v>
      </c>
      <c r="BW85" s="97">
        <f ca="1" t="shared" si="67"/>
        <v>0.011499681590536203</v>
      </c>
      <c r="BX85" s="97">
        <f ca="1" t="shared" si="67"/>
        <v>0.010817324745584719</v>
      </c>
      <c r="BY85" s="97">
        <f ca="1" t="shared" si="67"/>
        <v>0.010175456922888888</v>
      </c>
      <c r="BZ85" s="97">
        <f ca="1" t="shared" si="67"/>
        <v>0.0095716756244957</v>
      </c>
      <c r="CA85" s="97">
        <f ca="1" t="shared" si="67"/>
        <v>0.00900372090952299</v>
      </c>
      <c r="CB85" s="97">
        <f ca="1" t="shared" si="67"/>
        <v>0.008469466935247572</v>
      </c>
      <c r="CC85" s="97">
        <f ca="1" t="shared" si="67"/>
        <v>0.007966914000120003</v>
      </c>
      <c r="CD85" s="97">
        <f ca="1" t="shared" si="73"/>
        <v>0.007494181058923132</v>
      </c>
      <c r="CE85" s="97">
        <f ca="1" t="shared" si="73"/>
        <v>0.0070494986820588594</v>
      </c>
      <c r="CF85" s="97">
        <f ca="1" t="shared" si="73"/>
        <v>0.006631202432609832</v>
      </c>
      <c r="CG85" s="97">
        <f ca="1" t="shared" si="73"/>
        <v>0.0062377266363865674</v>
      </c>
      <c r="CH85" s="97">
        <f ca="1" t="shared" si="73"/>
        <v>0.005867598521641426</v>
      </c>
      <c r="CI85" s="97">
        <f ca="1" t="shared" si="73"/>
        <v>0.005519432706514492</v>
      </c>
      <c r="CJ85" s="97">
        <f ca="1" t="shared" si="73"/>
        <v>0.005191926013577992</v>
      </c>
      <c r="CK85" s="97">
        <f ca="1" t="shared" si="73"/>
        <v>0.004883852592070204</v>
      </c>
      <c r="CL85" s="97">
        <f ca="1" t="shared" si="73"/>
        <v>0.004594059329561467</v>
      </c>
      <c r="CM85" s="97">
        <f ca="1" t="shared" si="73"/>
        <v>0.004321461535878266</v>
      </c>
      <c r="CN85" s="97">
        <f ca="1" t="shared" si="73"/>
        <v>0.0040650388831304</v>
      </c>
      <c r="CO85" s="97">
        <f ca="1" t="shared" si="73"/>
        <v>0.0038238315866448436</v>
      </c>
      <c r="CP85" s="97">
        <f ca="1" t="shared" si="73"/>
        <v>0.003596936812511611</v>
      </c>
      <c r="CQ85" s="97">
        <f ca="1" t="shared" si="73"/>
        <v>0.003383505298295153</v>
      </c>
      <c r="CR85" s="97">
        <f ca="1" t="shared" si="73"/>
        <v>0.0031827381742626643</v>
      </c>
      <c r="CS85" s="97">
        <f ca="1" t="shared" si="73"/>
        <v>0.002993883973231238</v>
      </c>
      <c r="CT85" s="97">
        <f ca="1" t="shared" si="72"/>
        <v>0.0028162358178417785</v>
      </c>
      <c r="CU85" s="97">
        <f ca="1" t="shared" si="72"/>
        <v>0.002649128774731703</v>
      </c>
    </row>
    <row r="86" spans="2:99" ht="12.75">
      <c r="B86" s="96">
        <v>32</v>
      </c>
      <c r="C86" s="97">
        <f ca="1" t="shared" si="76"/>
        <v>0.940662979267788</v>
      </c>
      <c r="D86" s="97">
        <f ca="1" t="shared" si="76"/>
        <v>0.8848468405649509</v>
      </c>
      <c r="E86" s="97">
        <f ca="1" t="shared" si="76"/>
        <v>0.8323426652415161</v>
      </c>
      <c r="F86" s="97">
        <f ca="1" t="shared" si="76"/>
        <v>0.7829539312577757</v>
      </c>
      <c r="G86" s="97">
        <f ca="1" t="shared" si="76"/>
        <v>0.7364957776063661</v>
      </c>
      <c r="H86" s="97">
        <f ca="1" t="shared" si="76"/>
        <v>0.6927943123813505</v>
      </c>
      <c r="I86" s="97">
        <f ca="1" t="shared" si="76"/>
        <v>0.6516859619044197</v>
      </c>
      <c r="J86" s="97">
        <f ca="1" t="shared" si="76"/>
        <v>0.6130168584720056</v>
      </c>
      <c r="K86" s="97">
        <f ca="1" t="shared" si="76"/>
        <v>0.5766422644316567</v>
      </c>
      <c r="L86" s="97">
        <f ca="1" t="shared" si="76"/>
        <v>0.5424260304320058</v>
      </c>
      <c r="M86" s="97">
        <f ca="1" t="shared" si="76"/>
        <v>0.5102400858185704</v>
      </c>
      <c r="N86" s="97">
        <f ca="1" t="shared" si="76"/>
        <v>0.4799639592679482</v>
      </c>
      <c r="O86" s="97">
        <f ca="1" t="shared" si="76"/>
        <v>0.4514843278661514</v>
      </c>
      <c r="P86" s="97">
        <f ca="1" t="shared" si="76"/>
        <v>0.42469459294328876</v>
      </c>
      <c r="Q86" s="97">
        <f ca="1" t="shared" si="76"/>
        <v>0.3994944810769545</v>
      </c>
      <c r="R86" s="97">
        <f ca="1" t="shared" si="76"/>
        <v>0.375789668770887</v>
      </c>
      <c r="S86" s="97">
        <f ca="1" t="shared" si="74"/>
        <v>0.3534914294040778</v>
      </c>
      <c r="T86" s="97">
        <f ca="1" t="shared" si="74"/>
        <v>0.33251630112886876</v>
      </c>
      <c r="U86" s="97">
        <f ca="1" t="shared" si="74"/>
        <v>0.3127857744749866</v>
      </c>
      <c r="V86" s="97">
        <f ca="1" t="shared" si="74"/>
        <v>0.29422599849022335</v>
      </c>
      <c r="W86" s="97">
        <f ca="1" t="shared" si="74"/>
        <v>0.2767675043178532</v>
      </c>
      <c r="X86" s="97">
        <f ca="1" t="shared" si="74"/>
        <v>0.26034494517614215</v>
      </c>
      <c r="Y86" s="97">
        <f ca="1" t="shared" si="74"/>
        <v>0.2448968517666988</v>
      </c>
      <c r="Z86" s="97">
        <f ca="1" t="shared" si="74"/>
        <v>0.23036540219616472</v>
      </c>
      <c r="AA86" s="97">
        <f ca="1" t="shared" si="78"/>
        <v>0.21669620555006652</v>
      </c>
      <c r="AB86" s="97">
        <f ca="1" t="shared" si="78"/>
        <v>0.20383809830875055</v>
      </c>
      <c r="AC86" s="97">
        <f ca="1" t="shared" si="78"/>
        <v>0.19174295284338955</v>
      </c>
      <c r="AD86" s="97">
        <f ca="1" t="shared" si="78"/>
        <v>0.1803654972752658</v>
      </c>
      <c r="AE86" s="97">
        <f ca="1" t="shared" si="78"/>
        <v>0.16966314602406762</v>
      </c>
      <c r="AF86" s="97">
        <f ca="1" t="shared" si="78"/>
        <v>0.1595958404109452</v>
      </c>
      <c r="AG86" s="97">
        <f ca="1" t="shared" si="78"/>
        <v>0.15012589871970616</v>
      </c>
      <c r="AH86" s="97">
        <f ca="1" t="shared" si="78"/>
        <v>0.141217875154933</v>
      </c>
      <c r="AI86" s="97">
        <f ca="1" t="shared" si="78"/>
        <v>0.13283842716910582</v>
      </c>
      <c r="AJ86" s="97">
        <f ca="1" t="shared" si="78"/>
        <v>0.12495619066213814</v>
      </c>
      <c r="AK86" s="97">
        <f ca="1" t="shared" si="78"/>
        <v>0.11754166258620062</v>
      </c>
      <c r="AL86" s="97">
        <f ca="1" t="shared" si="78"/>
        <v>0.11056709051642456</v>
      </c>
      <c r="AM86" s="97">
        <f ca="1" t="shared" si="78"/>
        <v>0.10400636877415112</v>
      </c>
      <c r="AN86" s="97">
        <f ca="1" t="shared" si="78"/>
        <v>0.09783494071391723</v>
      </c>
      <c r="AO86" s="97">
        <f ca="1" t="shared" si="78"/>
        <v>0.09202970680844079</v>
      </c>
      <c r="AP86" s="97">
        <f ca="1" t="shared" si="78"/>
        <v>0.08656893818756894</v>
      </c>
      <c r="AQ86" s="97">
        <f ca="1" t="shared" si="79"/>
        <v>0.08143219530756758</v>
      </c>
      <c r="AR86" s="97">
        <f ca="1" t="shared" si="79"/>
        <v>0.07660025144633291</v>
      </c>
      <c r="AS86" s="97">
        <f ca="1" t="shared" si="79"/>
        <v>0.0720550207381692</v>
      </c>
      <c r="AT86" s="97">
        <f ca="1" t="shared" si="79"/>
        <v>0.0677794904787685</v>
      </c>
      <c r="AU86" s="97">
        <f ca="1" t="shared" si="79"/>
        <v>0.06375765744701103</v>
      </c>
      <c r="AV86" s="97">
        <f ca="1" t="shared" si="79"/>
        <v>0.05997446800524047</v>
      </c>
      <c r="AW86" s="97">
        <f ca="1" t="shared" si="79"/>
        <v>0.05641576175381013</v>
      </c>
      <c r="AX86" s="97">
        <f ca="1" t="shared" si="75"/>
        <v>0.05306821852900076</v>
      </c>
      <c r="AY86" s="97">
        <f ca="1" t="shared" si="75"/>
        <v>0.049919308545923885</v>
      </c>
      <c r="AZ86" s="97">
        <f ca="1" t="shared" si="75"/>
        <v>0.04695724549979671</v>
      </c>
      <c r="BA86" s="97">
        <f ca="1" t="shared" si="75"/>
        <v>0.044170942450047705</v>
      </c>
      <c r="BB86" s="97">
        <f ca="1" t="shared" si="75"/>
        <v>0.04154997032212788</v>
      </c>
      <c r="BC86" s="97">
        <f ca="1" t="shared" si="75"/>
        <v>0.03908451887170098</v>
      </c>
      <c r="BD86" s="97">
        <f ca="1" t="shared" si="75"/>
        <v>0.03676535996510233</v>
      </c>
      <c r="BE86" s="97">
        <f ca="1" t="shared" si="75"/>
        <v>0.034583813038625816</v>
      </c>
      <c r="BF86" s="97">
        <f ca="1" t="shared" si="75"/>
        <v>0.03253171260735393</v>
      </c>
      <c r="BG86" s="97">
        <f ca="1" t="shared" si="75"/>
        <v>0.030601377701917006</v>
      </c>
      <c r="BH86" s="97">
        <f ca="1" t="shared" si="75"/>
        <v>0.028785583118784108</v>
      </c>
      <c r="BI86" s="97">
        <f ca="1" t="shared" si="75"/>
        <v>0.027077532376476</v>
      </c>
      <c r="BJ86" s="97">
        <f ca="1" t="shared" si="75"/>
        <v>0.025470832276475903</v>
      </c>
      <c r="BK86" s="97">
        <f ca="1" t="shared" si="75"/>
        <v>0.023959468973619957</v>
      </c>
      <c r="BL86" s="97">
        <f ca="1" t="shared" si="75"/>
        <v>0.02253778546639948</v>
      </c>
      <c r="BM86" s="97">
        <f ca="1" t="shared" si="75"/>
        <v>0.021200460422921587</v>
      </c>
      <c r="BN86" s="97">
        <f ca="1" t="shared" si="71"/>
        <v>0.019942488263274247</v>
      </c>
      <c r="BO86" s="97">
        <f ca="1" t="shared" si="67"/>
        <v>0.01875916042374445</v>
      </c>
      <c r="BP86" s="97">
        <f ca="1" t="shared" si="67"/>
        <v>0.017646047732761835</v>
      </c>
      <c r="BQ86" s="97">
        <f ca="1" t="shared" si="67"/>
        <v>0.016598983832601343</v>
      </c>
      <c r="BR86" s="97">
        <f ca="1" t="shared" si="67"/>
        <v>0.015614049584792625</v>
      </c>
      <c r="BS86" s="97">
        <f ca="1" t="shared" si="67"/>
        <v>0.014687558400865998</v>
      </c>
      <c r="BT86" s="97">
        <f ca="1" t="shared" si="67"/>
        <v>0.013816042443528237</v>
      </c>
      <c r="BU86" s="97">
        <f ca="1" t="shared" si="67"/>
        <v>0.012996239646619482</v>
      </c>
      <c r="BV86" s="97">
        <f ca="1" t="shared" si="67"/>
        <v>0.012225081505267226</v>
      </c>
      <c r="BW86" s="97">
        <f ca="1" t="shared" si="67"/>
        <v>0.011499681590536203</v>
      </c>
      <c r="BX86" s="97">
        <f ca="1" t="shared" si="67"/>
        <v>0.010817324745584719</v>
      </c>
      <c r="BY86" s="97">
        <f ca="1" t="shared" si="67"/>
        <v>0.010175456922888888</v>
      </c>
      <c r="BZ86" s="97">
        <f ca="1" t="shared" si="67"/>
        <v>0.0095716756244957</v>
      </c>
      <c r="CA86" s="97">
        <f ca="1" t="shared" si="67"/>
        <v>0.00900372090952299</v>
      </c>
      <c r="CB86" s="97">
        <f ca="1" t="shared" si="67"/>
        <v>0.008469466935247572</v>
      </c>
      <c r="CC86" s="97">
        <f ca="1" t="shared" si="67"/>
        <v>0.007966914000120003</v>
      </c>
      <c r="CD86" s="97">
        <f ca="1" t="shared" si="73"/>
        <v>0.007494181058923132</v>
      </c>
      <c r="CE86" s="97">
        <f ca="1" t="shared" si="73"/>
        <v>0.0070494986820588594</v>
      </c>
      <c r="CF86" s="97">
        <f ca="1" t="shared" si="73"/>
        <v>0.006631202432609832</v>
      </c>
      <c r="CG86" s="97">
        <f ca="1" t="shared" si="73"/>
        <v>0.0062377266363865674</v>
      </c>
      <c r="CH86" s="97">
        <f ca="1" t="shared" si="73"/>
        <v>0.005867598521641426</v>
      </c>
      <c r="CI86" s="97">
        <f ca="1" t="shared" si="73"/>
        <v>0.005519432706514492</v>
      </c>
      <c r="CJ86" s="97">
        <f ca="1" t="shared" si="73"/>
        <v>0.005191926013577992</v>
      </c>
      <c r="CK86" s="97">
        <f ca="1" t="shared" si="73"/>
        <v>0.004883852592070204</v>
      </c>
      <c r="CL86" s="97">
        <f ca="1" t="shared" si="73"/>
        <v>0.004594059329561467</v>
      </c>
      <c r="CM86" s="97">
        <f ca="1" t="shared" si="73"/>
        <v>0.004321461535878266</v>
      </c>
      <c r="CN86" s="97">
        <f ca="1" t="shared" si="73"/>
        <v>0.0040650388831304</v>
      </c>
      <c r="CO86" s="97">
        <f ca="1" t="shared" si="73"/>
        <v>0.0038238315866448436</v>
      </c>
      <c r="CP86" s="97">
        <f ca="1" t="shared" si="73"/>
        <v>0.003596936812511611</v>
      </c>
      <c r="CQ86" s="97">
        <f ca="1" t="shared" si="73"/>
        <v>0.003383505298295153</v>
      </c>
      <c r="CR86" s="97">
        <f ca="1" t="shared" si="73"/>
        <v>0.0031827381742626643</v>
      </c>
      <c r="CS86" s="97">
        <f ca="1">PRODUCT(OFFSET($B$18,0,$B86,1,CS$3))</f>
        <v>0.002993883973231238</v>
      </c>
      <c r="CT86" s="97">
        <f ca="1">PRODUCT(OFFSET($B$18,0,$B86,1,CT$3))</f>
        <v>0.0028162358178417785</v>
      </c>
      <c r="CU86" s="97">
        <f ca="1">PRODUCT(OFFSET($B$18,0,$B86,1,CU$3))</f>
        <v>0.002649128774731703</v>
      </c>
    </row>
    <row r="87" spans="2:99" ht="12.75">
      <c r="B87" s="96">
        <v>33</v>
      </c>
      <c r="C87" s="97">
        <f ca="1" t="shared" si="76"/>
        <v>0.940662979267788</v>
      </c>
      <c r="D87" s="97">
        <f ca="1" t="shared" si="76"/>
        <v>0.8848468405649509</v>
      </c>
      <c r="E87" s="97">
        <f ca="1" t="shared" si="76"/>
        <v>0.8323426652415161</v>
      </c>
      <c r="F87" s="97">
        <f ca="1" t="shared" si="76"/>
        <v>0.7829539312577757</v>
      </c>
      <c r="G87" s="97">
        <f ca="1" t="shared" si="76"/>
        <v>0.7364957776063661</v>
      </c>
      <c r="H87" s="97">
        <f ca="1" t="shared" si="76"/>
        <v>0.6927943123813505</v>
      </c>
      <c r="I87" s="97">
        <f ca="1" t="shared" si="76"/>
        <v>0.6516859619044197</v>
      </c>
      <c r="J87" s="97">
        <f ca="1" t="shared" si="76"/>
        <v>0.6130168584720056</v>
      </c>
      <c r="K87" s="97">
        <f ca="1" t="shared" si="76"/>
        <v>0.5766422644316567</v>
      </c>
      <c r="L87" s="97">
        <f ca="1" t="shared" si="76"/>
        <v>0.5424260304320058</v>
      </c>
      <c r="M87" s="97">
        <f ca="1" t="shared" si="76"/>
        <v>0.5102400858185704</v>
      </c>
      <c r="N87" s="97">
        <f ca="1" t="shared" si="76"/>
        <v>0.4799639592679482</v>
      </c>
      <c r="O87" s="97">
        <f ca="1" t="shared" si="76"/>
        <v>0.4514843278661514</v>
      </c>
      <c r="P87" s="97">
        <f ca="1" t="shared" si="76"/>
        <v>0.42469459294328876</v>
      </c>
      <c r="Q87" s="97">
        <f ca="1" t="shared" si="76"/>
        <v>0.3994944810769545</v>
      </c>
      <c r="R87" s="97">
        <f ca="1" t="shared" si="76"/>
        <v>0.375789668770887</v>
      </c>
      <c r="S87" s="97">
        <f ca="1" t="shared" si="74"/>
        <v>0.3534914294040778</v>
      </c>
      <c r="T87" s="97">
        <f ca="1" t="shared" si="74"/>
        <v>0.33251630112886876</v>
      </c>
      <c r="U87" s="97">
        <f ca="1" t="shared" si="74"/>
        <v>0.3127857744749866</v>
      </c>
      <c r="V87" s="97">
        <f ca="1" t="shared" si="74"/>
        <v>0.29422599849022335</v>
      </c>
      <c r="W87" s="97">
        <f ca="1" t="shared" si="74"/>
        <v>0.2767675043178532</v>
      </c>
      <c r="X87" s="97">
        <f ca="1" t="shared" si="74"/>
        <v>0.26034494517614215</v>
      </c>
      <c r="Y87" s="97">
        <f ca="1" t="shared" si="74"/>
        <v>0.2448968517666988</v>
      </c>
      <c r="Z87" s="97">
        <f ca="1" t="shared" si="74"/>
        <v>0.23036540219616472</v>
      </c>
      <c r="AA87" s="97">
        <f ca="1" t="shared" si="78"/>
        <v>0.21669620555006652</v>
      </c>
      <c r="AB87" s="97">
        <f ca="1" t="shared" si="78"/>
        <v>0.20383809830875055</v>
      </c>
      <c r="AC87" s="97">
        <f ca="1" t="shared" si="78"/>
        <v>0.19174295284338955</v>
      </c>
      <c r="AD87" s="97">
        <f ca="1" t="shared" si="78"/>
        <v>0.1803654972752658</v>
      </c>
      <c r="AE87" s="97">
        <f ca="1" t="shared" si="78"/>
        <v>0.16966314602406762</v>
      </c>
      <c r="AF87" s="97">
        <f ca="1" t="shared" si="78"/>
        <v>0.1595958404109452</v>
      </c>
      <c r="AG87" s="97">
        <f ca="1" t="shared" si="78"/>
        <v>0.15012589871970616</v>
      </c>
      <c r="AH87" s="97">
        <f ca="1" t="shared" si="78"/>
        <v>0.141217875154933</v>
      </c>
      <c r="AI87" s="97">
        <f ca="1" t="shared" si="78"/>
        <v>0.13283842716910582</v>
      </c>
      <c r="AJ87" s="97">
        <f ca="1" t="shared" si="78"/>
        <v>0.12495619066213814</v>
      </c>
      <c r="AK87" s="97">
        <f ca="1" t="shared" si="78"/>
        <v>0.11754166258620062</v>
      </c>
      <c r="AL87" s="97">
        <f ca="1" t="shared" si="78"/>
        <v>0.11056709051642456</v>
      </c>
      <c r="AM87" s="97">
        <f ca="1" t="shared" si="78"/>
        <v>0.10400636877415112</v>
      </c>
      <c r="AN87" s="97">
        <f ca="1" t="shared" si="78"/>
        <v>0.09783494071391723</v>
      </c>
      <c r="AO87" s="97">
        <f ca="1" t="shared" si="78"/>
        <v>0.09202970680844079</v>
      </c>
      <c r="AP87" s="97">
        <f ca="1" t="shared" si="78"/>
        <v>0.08656893818756894</v>
      </c>
      <c r="AQ87" s="97">
        <f ca="1" t="shared" si="79"/>
        <v>0.08143219530756758</v>
      </c>
      <c r="AR87" s="97">
        <f ca="1" t="shared" si="79"/>
        <v>0.07660025144633291</v>
      </c>
      <c r="AS87" s="97">
        <f ca="1" t="shared" si="79"/>
        <v>0.0720550207381692</v>
      </c>
      <c r="AT87" s="97">
        <f ca="1" t="shared" si="79"/>
        <v>0.0677794904787685</v>
      </c>
      <c r="AU87" s="97">
        <f ca="1" t="shared" si="79"/>
        <v>0.06375765744701103</v>
      </c>
      <c r="AV87" s="97">
        <f ca="1" t="shared" si="79"/>
        <v>0.05997446800524047</v>
      </c>
      <c r="AW87" s="97">
        <f ca="1" t="shared" si="79"/>
        <v>0.05641576175381013</v>
      </c>
      <c r="AX87" s="97">
        <f ca="1" t="shared" si="75"/>
        <v>0.05306821852900076</v>
      </c>
      <c r="AY87" s="97">
        <f ca="1" t="shared" si="75"/>
        <v>0.049919308545923885</v>
      </c>
      <c r="AZ87" s="97">
        <f ca="1" t="shared" si="75"/>
        <v>0.04695724549979671</v>
      </c>
      <c r="BA87" s="97">
        <f ca="1" t="shared" si="75"/>
        <v>0.044170942450047705</v>
      </c>
      <c r="BB87" s="97">
        <f ca="1" t="shared" si="75"/>
        <v>0.04154997032212788</v>
      </c>
      <c r="BC87" s="97">
        <f ca="1" t="shared" si="75"/>
        <v>0.03908451887170098</v>
      </c>
      <c r="BD87" s="97">
        <f ca="1" t="shared" si="75"/>
        <v>0.03676535996510233</v>
      </c>
      <c r="BE87" s="97">
        <f ca="1" t="shared" si="75"/>
        <v>0.034583813038625816</v>
      </c>
      <c r="BF87" s="97">
        <f ca="1" t="shared" si="75"/>
        <v>0.03253171260735393</v>
      </c>
      <c r="BG87" s="97">
        <f ca="1" t="shared" si="75"/>
        <v>0.030601377701917006</v>
      </c>
      <c r="BH87" s="97">
        <f ca="1" t="shared" si="75"/>
        <v>0.028785583118784108</v>
      </c>
      <c r="BI87" s="97">
        <f ca="1" t="shared" si="75"/>
        <v>0.027077532376476</v>
      </c>
      <c r="BJ87" s="97">
        <f ca="1" t="shared" si="75"/>
        <v>0.025470832276475903</v>
      </c>
      <c r="BK87" s="97">
        <f ca="1" t="shared" si="75"/>
        <v>0.023959468973619957</v>
      </c>
      <c r="BL87" s="97">
        <f ca="1" t="shared" si="75"/>
        <v>0.02253778546639948</v>
      </c>
      <c r="BM87" s="97">
        <f ca="1" t="shared" si="75"/>
        <v>0.021200460422921587</v>
      </c>
      <c r="BN87" s="97">
        <f ca="1" t="shared" si="71"/>
        <v>0.019942488263274247</v>
      </c>
      <c r="BO87" s="97">
        <f ca="1" t="shared" si="67"/>
        <v>0.01875916042374445</v>
      </c>
      <c r="BP87" s="97">
        <f ca="1" t="shared" si="67"/>
        <v>0.017646047732761835</v>
      </c>
      <c r="BQ87" s="97">
        <f ca="1" t="shared" si="67"/>
        <v>0.016598983832601343</v>
      </c>
      <c r="BR87" s="97">
        <f ca="1" t="shared" si="67"/>
        <v>0.015614049584792625</v>
      </c>
      <c r="BS87" s="97">
        <f ca="1" t="shared" si="67"/>
        <v>0.014687558400865998</v>
      </c>
      <c r="BT87" s="97">
        <f aca="true" ca="1" t="shared" si="80" ref="BT87:CI87">PRODUCT(OFFSET($B$18,0,$B87,1,BT$3))</f>
        <v>0.013816042443528237</v>
      </c>
      <c r="BU87" s="97">
        <f ca="1" t="shared" si="80"/>
        <v>0.012996239646619482</v>
      </c>
      <c r="BV87" s="97">
        <f ca="1" t="shared" si="80"/>
        <v>0.012225081505267226</v>
      </c>
      <c r="BW87" s="97">
        <f ca="1" t="shared" si="80"/>
        <v>0.011499681590536203</v>
      </c>
      <c r="BX87" s="97">
        <f ca="1" t="shared" si="80"/>
        <v>0.010817324745584719</v>
      </c>
      <c r="BY87" s="97">
        <f ca="1" t="shared" si="80"/>
        <v>0.010175456922888888</v>
      </c>
      <c r="BZ87" s="97">
        <f ca="1" t="shared" si="80"/>
        <v>0.0095716756244957</v>
      </c>
      <c r="CA87" s="97">
        <f ca="1" t="shared" si="80"/>
        <v>0.00900372090952299</v>
      </c>
      <c r="CB87" s="97">
        <f ca="1" t="shared" si="80"/>
        <v>0.008469466935247572</v>
      </c>
      <c r="CC87" s="97">
        <f ca="1" t="shared" si="80"/>
        <v>0.007966914000120003</v>
      </c>
      <c r="CD87" s="97">
        <f ca="1" t="shared" si="80"/>
        <v>0.007494181058923132</v>
      </c>
      <c r="CE87" s="97">
        <f ca="1" t="shared" si="80"/>
        <v>0.0070494986820588594</v>
      </c>
      <c r="CF87" s="97">
        <f ca="1" t="shared" si="80"/>
        <v>0.006631202432609832</v>
      </c>
      <c r="CG87" s="97">
        <f ca="1" t="shared" si="80"/>
        <v>0.0062377266363865674</v>
      </c>
      <c r="CH87" s="97">
        <f ca="1" t="shared" si="80"/>
        <v>0.005867598521641426</v>
      </c>
      <c r="CI87" s="97">
        <f ca="1" t="shared" si="80"/>
        <v>0.005519432706514492</v>
      </c>
      <c r="CJ87" s="97">
        <f aca="true" ca="1" t="shared" si="81" ref="CJ87:CU112">PRODUCT(OFFSET($B$18,0,$B87,1,CJ$3))</f>
        <v>0.005191926013577992</v>
      </c>
      <c r="CK87" s="97">
        <f ca="1" t="shared" si="81"/>
        <v>0.004883852592070204</v>
      </c>
      <c r="CL87" s="97">
        <f ca="1" t="shared" si="81"/>
        <v>0.004594059329561467</v>
      </c>
      <c r="CM87" s="97">
        <f ca="1" t="shared" si="81"/>
        <v>0.004321461535878266</v>
      </c>
      <c r="CN87" s="97">
        <f ca="1" t="shared" si="81"/>
        <v>0.0040650388831304</v>
      </c>
      <c r="CO87" s="97">
        <f ca="1" t="shared" si="81"/>
        <v>0.0038238315866448436</v>
      </c>
      <c r="CP87" s="97">
        <f ca="1" t="shared" si="81"/>
        <v>0.003596936812511611</v>
      </c>
      <c r="CQ87" s="97">
        <f ca="1" t="shared" si="81"/>
        <v>0.003383505298295153</v>
      </c>
      <c r="CR87" s="97">
        <f ca="1" t="shared" si="81"/>
        <v>0.0031827381742626643</v>
      </c>
      <c r="CS87" s="97">
        <f ca="1" t="shared" si="81"/>
        <v>0.002993883973231238</v>
      </c>
      <c r="CT87" s="97">
        <f ca="1" t="shared" si="81"/>
        <v>0.0028162358178417785</v>
      </c>
      <c r="CU87" s="97">
        <f ca="1" t="shared" si="81"/>
        <v>0.002649128774731703</v>
      </c>
    </row>
    <row r="88" spans="2:99" ht="12.75">
      <c r="B88" s="96">
        <v>34</v>
      </c>
      <c r="C88" s="97">
        <f ca="1" t="shared" si="76"/>
        <v>0.940662979267788</v>
      </c>
      <c r="D88" s="97">
        <f ca="1" t="shared" si="76"/>
        <v>0.8848468405649509</v>
      </c>
      <c r="E88" s="97">
        <f ca="1" t="shared" si="76"/>
        <v>0.8323426652415161</v>
      </c>
      <c r="F88" s="97">
        <f ca="1" t="shared" si="76"/>
        <v>0.7829539312577757</v>
      </c>
      <c r="G88" s="97">
        <f ca="1" t="shared" si="76"/>
        <v>0.7364957776063661</v>
      </c>
      <c r="H88" s="97">
        <f ca="1" t="shared" si="76"/>
        <v>0.6927943123813505</v>
      </c>
      <c r="I88" s="97">
        <f ca="1" t="shared" si="76"/>
        <v>0.6516859619044197</v>
      </c>
      <c r="J88" s="97">
        <f ca="1" t="shared" si="76"/>
        <v>0.6130168584720056</v>
      </c>
      <c r="K88" s="97">
        <f ca="1" t="shared" si="76"/>
        <v>0.5766422644316567</v>
      </c>
      <c r="L88" s="97">
        <f ca="1" t="shared" si="76"/>
        <v>0.5424260304320058</v>
      </c>
      <c r="M88" s="97">
        <f ca="1" t="shared" si="76"/>
        <v>0.5102400858185704</v>
      </c>
      <c r="N88" s="97">
        <f ca="1" t="shared" si="76"/>
        <v>0.4799639592679482</v>
      </c>
      <c r="O88" s="97">
        <f ca="1" t="shared" si="76"/>
        <v>0.4514843278661514</v>
      </c>
      <c r="P88" s="97">
        <f ca="1" t="shared" si="76"/>
        <v>0.42469459294328876</v>
      </c>
      <c r="Q88" s="97">
        <f ca="1" t="shared" si="76"/>
        <v>0.3994944810769545</v>
      </c>
      <c r="R88" s="97">
        <f ca="1" t="shared" si="76"/>
        <v>0.375789668770887</v>
      </c>
      <c r="S88" s="97">
        <f ca="1" t="shared" si="74"/>
        <v>0.3534914294040778</v>
      </c>
      <c r="T88" s="97">
        <f ca="1" t="shared" si="74"/>
        <v>0.33251630112886876</v>
      </c>
      <c r="U88" s="97">
        <f ca="1" t="shared" si="74"/>
        <v>0.3127857744749866</v>
      </c>
      <c r="V88" s="97">
        <f ca="1" t="shared" si="74"/>
        <v>0.29422599849022335</v>
      </c>
      <c r="W88" s="97">
        <f ca="1" t="shared" si="74"/>
        <v>0.2767675043178532</v>
      </c>
      <c r="X88" s="97">
        <f ca="1" t="shared" si="74"/>
        <v>0.26034494517614215</v>
      </c>
      <c r="Y88" s="97">
        <f ca="1" t="shared" si="74"/>
        <v>0.2448968517666988</v>
      </c>
      <c r="Z88" s="97">
        <f ca="1" t="shared" si="74"/>
        <v>0.23036540219616472</v>
      </c>
      <c r="AA88" s="97">
        <f ca="1" t="shared" si="78"/>
        <v>0.21669620555006652</v>
      </c>
      <c r="AB88" s="97">
        <f ca="1" t="shared" si="78"/>
        <v>0.20383809830875055</v>
      </c>
      <c r="AC88" s="97">
        <f ca="1" t="shared" si="78"/>
        <v>0.19174295284338955</v>
      </c>
      <c r="AD88" s="97">
        <f ca="1" t="shared" si="78"/>
        <v>0.1803654972752658</v>
      </c>
      <c r="AE88" s="97">
        <f ca="1" t="shared" si="78"/>
        <v>0.16966314602406762</v>
      </c>
      <c r="AF88" s="97">
        <f ca="1" t="shared" si="78"/>
        <v>0.1595958404109452</v>
      </c>
      <c r="AG88" s="97">
        <f ca="1" t="shared" si="78"/>
        <v>0.15012589871970616</v>
      </c>
      <c r="AH88" s="97">
        <f ca="1" t="shared" si="78"/>
        <v>0.141217875154933</v>
      </c>
      <c r="AI88" s="97">
        <f ca="1" t="shared" si="78"/>
        <v>0.13283842716910582</v>
      </c>
      <c r="AJ88" s="97">
        <f ca="1" t="shared" si="78"/>
        <v>0.12495619066213814</v>
      </c>
      <c r="AK88" s="97">
        <f ca="1" t="shared" si="78"/>
        <v>0.11754166258620062</v>
      </c>
      <c r="AL88" s="97">
        <f ca="1" t="shared" si="78"/>
        <v>0.11056709051642456</v>
      </c>
      <c r="AM88" s="97">
        <f ca="1" t="shared" si="78"/>
        <v>0.10400636877415112</v>
      </c>
      <c r="AN88" s="97">
        <f ca="1" t="shared" si="78"/>
        <v>0.09783494071391723</v>
      </c>
      <c r="AO88" s="97">
        <f ca="1" t="shared" si="78"/>
        <v>0.09202970680844079</v>
      </c>
      <c r="AP88" s="97">
        <f ca="1" t="shared" si="78"/>
        <v>0.08656893818756894</v>
      </c>
      <c r="AQ88" s="97">
        <f ca="1" t="shared" si="79"/>
        <v>0.08143219530756758</v>
      </c>
      <c r="AR88" s="97">
        <f ca="1" t="shared" si="79"/>
        <v>0.07660025144633291</v>
      </c>
      <c r="AS88" s="97">
        <f ca="1" t="shared" si="79"/>
        <v>0.0720550207381692</v>
      </c>
      <c r="AT88" s="97">
        <f ca="1" t="shared" si="79"/>
        <v>0.0677794904787685</v>
      </c>
      <c r="AU88" s="97">
        <f ca="1" t="shared" si="79"/>
        <v>0.06375765744701103</v>
      </c>
      <c r="AV88" s="97">
        <f ca="1" t="shared" si="79"/>
        <v>0.05997446800524047</v>
      </c>
      <c r="AW88" s="97">
        <f ca="1" t="shared" si="79"/>
        <v>0.05641576175381013</v>
      </c>
      <c r="AX88" s="97">
        <f ca="1" t="shared" si="75"/>
        <v>0.05306821852900076</v>
      </c>
      <c r="AY88" s="97">
        <f ca="1" t="shared" si="75"/>
        <v>0.049919308545923885</v>
      </c>
      <c r="AZ88" s="97">
        <f ca="1" t="shared" si="75"/>
        <v>0.04695724549979671</v>
      </c>
      <c r="BA88" s="97">
        <f ca="1" t="shared" si="75"/>
        <v>0.044170942450047705</v>
      </c>
      <c r="BB88" s="97">
        <f ca="1" t="shared" si="75"/>
        <v>0.04154997032212788</v>
      </c>
      <c r="BC88" s="97">
        <f ca="1" t="shared" si="75"/>
        <v>0.03908451887170098</v>
      </c>
      <c r="BD88" s="97">
        <f ca="1" t="shared" si="75"/>
        <v>0.03676535996510233</v>
      </c>
      <c r="BE88" s="97">
        <f ca="1" t="shared" si="75"/>
        <v>0.034583813038625816</v>
      </c>
      <c r="BF88" s="97">
        <f ca="1" t="shared" si="75"/>
        <v>0.03253171260735393</v>
      </c>
      <c r="BG88" s="97">
        <f ca="1" t="shared" si="75"/>
        <v>0.030601377701917006</v>
      </c>
      <c r="BH88" s="97">
        <f ca="1" t="shared" si="75"/>
        <v>0.028785583118784108</v>
      </c>
      <c r="BI88" s="97">
        <f ca="1" t="shared" si="75"/>
        <v>0.027077532376476</v>
      </c>
      <c r="BJ88" s="97">
        <f ca="1" t="shared" si="75"/>
        <v>0.025470832276475903</v>
      </c>
      <c r="BK88" s="97">
        <f ca="1" t="shared" si="75"/>
        <v>0.023959468973619957</v>
      </c>
      <c r="BL88" s="97">
        <f ca="1" t="shared" si="75"/>
        <v>0.02253778546639948</v>
      </c>
      <c r="BM88" s="97">
        <f ca="1" t="shared" si="75"/>
        <v>0.021200460422921587</v>
      </c>
      <c r="BN88" s="97">
        <f ca="1" t="shared" si="71"/>
        <v>0.019942488263274247</v>
      </c>
      <c r="BO88" s="97">
        <f aca="true" ca="1" t="shared" si="82" ref="BO88:CD104">PRODUCT(OFFSET($B$18,0,$B88,1,BO$3))</f>
        <v>0.01875916042374445</v>
      </c>
      <c r="BP88" s="97">
        <f ca="1" t="shared" si="82"/>
        <v>0.017646047732761835</v>
      </c>
      <c r="BQ88" s="97">
        <f ca="1" t="shared" si="82"/>
        <v>0.016598983832601343</v>
      </c>
      <c r="BR88" s="97">
        <f ca="1" t="shared" si="82"/>
        <v>0.015614049584792625</v>
      </c>
      <c r="BS88" s="97">
        <f ca="1" t="shared" si="82"/>
        <v>0.014687558400865998</v>
      </c>
      <c r="BT88" s="97">
        <f ca="1" t="shared" si="82"/>
        <v>0.013816042443528237</v>
      </c>
      <c r="BU88" s="97">
        <f ca="1" t="shared" si="82"/>
        <v>0.012996239646619482</v>
      </c>
      <c r="BV88" s="97">
        <f ca="1" t="shared" si="82"/>
        <v>0.012225081505267226</v>
      </c>
      <c r="BW88" s="97">
        <f ca="1" t="shared" si="82"/>
        <v>0.011499681590536203</v>
      </c>
      <c r="BX88" s="97">
        <f ca="1" t="shared" si="82"/>
        <v>0.010817324745584719</v>
      </c>
      <c r="BY88" s="97">
        <f ca="1" t="shared" si="82"/>
        <v>0.010175456922888888</v>
      </c>
      <c r="BZ88" s="97">
        <f ca="1" t="shared" si="82"/>
        <v>0.0095716756244957</v>
      </c>
      <c r="CA88" s="97">
        <f ca="1" t="shared" si="82"/>
        <v>0.00900372090952299</v>
      </c>
      <c r="CB88" s="97">
        <f ca="1" t="shared" si="82"/>
        <v>0.008469466935247572</v>
      </c>
      <c r="CC88" s="97">
        <f ca="1" t="shared" si="82"/>
        <v>0.007966914000120003</v>
      </c>
      <c r="CD88" s="97">
        <f ca="1" t="shared" si="82"/>
        <v>0.007494181058923132</v>
      </c>
      <c r="CE88" s="97">
        <f aca="true" ca="1" t="shared" si="83" ref="CE88:CI97">PRODUCT(OFFSET($B$18,0,$B88,1,CE$3))</f>
        <v>0.0070494986820588594</v>
      </c>
      <c r="CF88" s="97">
        <f ca="1" t="shared" si="83"/>
        <v>0.006631202432609832</v>
      </c>
      <c r="CG88" s="97">
        <f ca="1" t="shared" si="83"/>
        <v>0.0062377266363865674</v>
      </c>
      <c r="CH88" s="97">
        <f ca="1" t="shared" si="83"/>
        <v>0.005867598521641426</v>
      </c>
      <c r="CI88" s="97">
        <f ca="1" t="shared" si="83"/>
        <v>0.005519432706514492</v>
      </c>
      <c r="CJ88" s="97">
        <f ca="1" t="shared" si="81"/>
        <v>0.005191926013577992</v>
      </c>
      <c r="CK88" s="97">
        <f ca="1" t="shared" si="81"/>
        <v>0.004883852592070204</v>
      </c>
      <c r="CL88" s="97">
        <f ca="1" t="shared" si="81"/>
        <v>0.004594059329561467</v>
      </c>
      <c r="CM88" s="97">
        <f ca="1" t="shared" si="81"/>
        <v>0.004321461535878266</v>
      </c>
      <c r="CN88" s="97">
        <f ca="1" t="shared" si="81"/>
        <v>0.0040650388831304</v>
      </c>
      <c r="CO88" s="97">
        <f ca="1" t="shared" si="81"/>
        <v>0.0038238315866448436</v>
      </c>
      <c r="CP88" s="97">
        <f ca="1" t="shared" si="81"/>
        <v>0.003596936812511611</v>
      </c>
      <c r="CQ88" s="97">
        <f ca="1" t="shared" si="81"/>
        <v>0.003383505298295153</v>
      </c>
      <c r="CR88" s="97">
        <f ca="1" t="shared" si="81"/>
        <v>0.0031827381742626643</v>
      </c>
      <c r="CS88" s="97">
        <f ca="1" t="shared" si="81"/>
        <v>0.002993883973231238</v>
      </c>
      <c r="CT88" s="97">
        <f ca="1" t="shared" si="81"/>
        <v>0.0028162358178417785</v>
      </c>
      <c r="CU88" s="97">
        <f ca="1" t="shared" si="81"/>
        <v>0.002649128774731703</v>
      </c>
    </row>
    <row r="89" spans="2:99" ht="12.75">
      <c r="B89" s="96">
        <v>35</v>
      </c>
      <c r="C89" s="97">
        <f ca="1" t="shared" si="76"/>
        <v>0.940662979267788</v>
      </c>
      <c r="D89" s="97">
        <f ca="1" t="shared" si="76"/>
        <v>0.8848468405649509</v>
      </c>
      <c r="E89" s="97">
        <f ca="1" t="shared" si="76"/>
        <v>0.8323426652415161</v>
      </c>
      <c r="F89" s="97">
        <f ca="1" t="shared" si="76"/>
        <v>0.7829539312577757</v>
      </c>
      <c r="G89" s="97">
        <f ca="1" t="shared" si="76"/>
        <v>0.7364957776063661</v>
      </c>
      <c r="H89" s="97">
        <f ca="1" t="shared" si="76"/>
        <v>0.6927943123813505</v>
      </c>
      <c r="I89" s="97">
        <f ca="1" t="shared" si="76"/>
        <v>0.6516859619044197</v>
      </c>
      <c r="J89" s="97">
        <f ca="1" t="shared" si="76"/>
        <v>0.6130168584720056</v>
      </c>
      <c r="K89" s="97">
        <f ca="1" t="shared" si="76"/>
        <v>0.5766422644316567</v>
      </c>
      <c r="L89" s="97">
        <f ca="1" t="shared" si="76"/>
        <v>0.5424260304320058</v>
      </c>
      <c r="M89" s="97">
        <f ca="1" t="shared" si="76"/>
        <v>0.5102400858185704</v>
      </c>
      <c r="N89" s="97">
        <f ca="1" t="shared" si="76"/>
        <v>0.4799639592679482</v>
      </c>
      <c r="O89" s="97">
        <f ca="1" t="shared" si="76"/>
        <v>0.4514843278661514</v>
      </c>
      <c r="P89" s="97">
        <f ca="1" t="shared" si="76"/>
        <v>0.42469459294328876</v>
      </c>
      <c r="Q89" s="97">
        <f ca="1" t="shared" si="76"/>
        <v>0.3994944810769545</v>
      </c>
      <c r="R89" s="97">
        <f ca="1" t="shared" si="76"/>
        <v>0.375789668770887</v>
      </c>
      <c r="S89" s="97">
        <f ca="1" t="shared" si="74"/>
        <v>0.3534914294040778</v>
      </c>
      <c r="T89" s="97">
        <f ca="1" t="shared" si="74"/>
        <v>0.33251630112886876</v>
      </c>
      <c r="U89" s="97">
        <f ca="1" t="shared" si="74"/>
        <v>0.3127857744749866</v>
      </c>
      <c r="V89" s="97">
        <f ca="1" t="shared" si="74"/>
        <v>0.29422599849022335</v>
      </c>
      <c r="W89" s="97">
        <f ca="1" t="shared" si="74"/>
        <v>0.2767675043178532</v>
      </c>
      <c r="X89" s="97">
        <f ca="1" t="shared" si="74"/>
        <v>0.26034494517614215</v>
      </c>
      <c r="Y89" s="97">
        <f ca="1" t="shared" si="74"/>
        <v>0.2448968517666988</v>
      </c>
      <c r="Z89" s="97">
        <f ca="1" t="shared" si="74"/>
        <v>0.23036540219616472</v>
      </c>
      <c r="AA89" s="97">
        <f ca="1" t="shared" si="78"/>
        <v>0.21669620555006652</v>
      </c>
      <c r="AB89" s="97">
        <f ca="1" t="shared" si="78"/>
        <v>0.20383809830875055</v>
      </c>
      <c r="AC89" s="97">
        <f ca="1" t="shared" si="78"/>
        <v>0.19174295284338955</v>
      </c>
      <c r="AD89" s="97">
        <f ca="1" t="shared" si="78"/>
        <v>0.1803654972752658</v>
      </c>
      <c r="AE89" s="97">
        <f ca="1" t="shared" si="78"/>
        <v>0.16966314602406762</v>
      </c>
      <c r="AF89" s="97">
        <f ca="1" t="shared" si="78"/>
        <v>0.1595958404109452</v>
      </c>
      <c r="AG89" s="97">
        <f ca="1" t="shared" si="78"/>
        <v>0.15012589871970616</v>
      </c>
      <c r="AH89" s="97">
        <f ca="1" t="shared" si="78"/>
        <v>0.141217875154933</v>
      </c>
      <c r="AI89" s="97">
        <f ca="1" t="shared" si="78"/>
        <v>0.13283842716910582</v>
      </c>
      <c r="AJ89" s="97">
        <f ca="1" t="shared" si="78"/>
        <v>0.12495619066213814</v>
      </c>
      <c r="AK89" s="97">
        <f ca="1" t="shared" si="78"/>
        <v>0.11754166258620062</v>
      </c>
      <c r="AL89" s="97">
        <f ca="1" t="shared" si="78"/>
        <v>0.11056709051642456</v>
      </c>
      <c r="AM89" s="97">
        <f ca="1" t="shared" si="78"/>
        <v>0.10400636877415112</v>
      </c>
      <c r="AN89" s="97">
        <f ca="1" t="shared" si="78"/>
        <v>0.09783494071391723</v>
      </c>
      <c r="AO89" s="97">
        <f ca="1" t="shared" si="78"/>
        <v>0.09202970680844079</v>
      </c>
      <c r="AP89" s="97">
        <f ca="1" t="shared" si="78"/>
        <v>0.08656893818756894</v>
      </c>
      <c r="AQ89" s="97">
        <f ca="1" t="shared" si="79"/>
        <v>0.08143219530756758</v>
      </c>
      <c r="AR89" s="97">
        <f ca="1" t="shared" si="79"/>
        <v>0.07660025144633291</v>
      </c>
      <c r="AS89" s="97">
        <f ca="1" t="shared" si="79"/>
        <v>0.0720550207381692</v>
      </c>
      <c r="AT89" s="97">
        <f ca="1" t="shared" si="79"/>
        <v>0.0677794904787685</v>
      </c>
      <c r="AU89" s="97">
        <f ca="1" t="shared" si="79"/>
        <v>0.06375765744701103</v>
      </c>
      <c r="AV89" s="97">
        <f ca="1" t="shared" si="79"/>
        <v>0.05997446800524047</v>
      </c>
      <c r="AW89" s="97">
        <f ca="1" t="shared" si="79"/>
        <v>0.05641576175381013</v>
      </c>
      <c r="AX89" s="97">
        <f ca="1" t="shared" si="75"/>
        <v>0.05306821852900076</v>
      </c>
      <c r="AY89" s="97">
        <f ca="1" t="shared" si="75"/>
        <v>0.049919308545923885</v>
      </c>
      <c r="AZ89" s="97">
        <f ca="1" t="shared" si="75"/>
        <v>0.04695724549979671</v>
      </c>
      <c r="BA89" s="97">
        <f ca="1" t="shared" si="75"/>
        <v>0.044170942450047705</v>
      </c>
      <c r="BB89" s="97">
        <f ca="1" t="shared" si="75"/>
        <v>0.04154997032212788</v>
      </c>
      <c r="BC89" s="97">
        <f ca="1" t="shared" si="75"/>
        <v>0.03908451887170098</v>
      </c>
      <c r="BD89" s="97">
        <f ca="1" t="shared" si="75"/>
        <v>0.03676535996510233</v>
      </c>
      <c r="BE89" s="97">
        <f ca="1" t="shared" si="75"/>
        <v>0.034583813038625816</v>
      </c>
      <c r="BF89" s="97">
        <f ca="1" t="shared" si="75"/>
        <v>0.03253171260735393</v>
      </c>
      <c r="BG89" s="97">
        <f ca="1" t="shared" si="75"/>
        <v>0.030601377701917006</v>
      </c>
      <c r="BH89" s="97">
        <f ca="1" t="shared" si="75"/>
        <v>0.028785583118784108</v>
      </c>
      <c r="BI89" s="97">
        <f ca="1" t="shared" si="75"/>
        <v>0.027077532376476</v>
      </c>
      <c r="BJ89" s="97">
        <f ca="1" t="shared" si="75"/>
        <v>0.025470832276475903</v>
      </c>
      <c r="BK89" s="97">
        <f ca="1" t="shared" si="75"/>
        <v>0.023959468973619957</v>
      </c>
      <c r="BL89" s="97">
        <f ca="1" t="shared" si="75"/>
        <v>0.02253778546639948</v>
      </c>
      <c r="BM89" s="97">
        <f ca="1" t="shared" si="75"/>
        <v>0.021200460422921587</v>
      </c>
      <c r="BN89" s="97">
        <f ca="1" t="shared" si="71"/>
        <v>0.019942488263274247</v>
      </c>
      <c r="BO89" s="97">
        <f ca="1" t="shared" si="82"/>
        <v>0.01875916042374445</v>
      </c>
      <c r="BP89" s="97">
        <f ca="1" t="shared" si="82"/>
        <v>0.017646047732761835</v>
      </c>
      <c r="BQ89" s="97">
        <f ca="1" t="shared" si="82"/>
        <v>0.016598983832601343</v>
      </c>
      <c r="BR89" s="97">
        <f ca="1" t="shared" si="82"/>
        <v>0.015614049584792625</v>
      </c>
      <c r="BS89" s="97">
        <f ca="1" t="shared" si="82"/>
        <v>0.014687558400865998</v>
      </c>
      <c r="BT89" s="97">
        <f ca="1" t="shared" si="82"/>
        <v>0.013816042443528237</v>
      </c>
      <c r="BU89" s="97">
        <f ca="1" t="shared" si="82"/>
        <v>0.012996239646619482</v>
      </c>
      <c r="BV89" s="97">
        <f ca="1" t="shared" si="82"/>
        <v>0.012225081505267226</v>
      </c>
      <c r="BW89" s="97">
        <f ca="1" t="shared" si="82"/>
        <v>0.011499681590536203</v>
      </c>
      <c r="BX89" s="97">
        <f ca="1" t="shared" si="82"/>
        <v>0.010817324745584719</v>
      </c>
      <c r="BY89" s="97">
        <f ca="1" t="shared" si="82"/>
        <v>0.010175456922888888</v>
      </c>
      <c r="BZ89" s="97">
        <f ca="1" t="shared" si="82"/>
        <v>0.0095716756244957</v>
      </c>
      <c r="CA89" s="97">
        <f ca="1" t="shared" si="82"/>
        <v>0.00900372090952299</v>
      </c>
      <c r="CB89" s="97">
        <f ca="1" t="shared" si="82"/>
        <v>0.008469466935247572</v>
      </c>
      <c r="CC89" s="97">
        <f ca="1" t="shared" si="82"/>
        <v>0.007966914000120003</v>
      </c>
      <c r="CD89" s="97">
        <f ca="1" t="shared" si="82"/>
        <v>0.007494181058923132</v>
      </c>
      <c r="CE89" s="97">
        <f ca="1" t="shared" si="83"/>
        <v>0.0070494986820588594</v>
      </c>
      <c r="CF89" s="97">
        <f ca="1" t="shared" si="83"/>
        <v>0.006631202432609832</v>
      </c>
      <c r="CG89" s="97">
        <f ca="1" t="shared" si="83"/>
        <v>0.0062377266363865674</v>
      </c>
      <c r="CH89" s="97">
        <f ca="1" t="shared" si="83"/>
        <v>0.005867598521641426</v>
      </c>
      <c r="CI89" s="97">
        <f ca="1" t="shared" si="83"/>
        <v>0.005519432706514492</v>
      </c>
      <c r="CJ89" s="97">
        <f ca="1" t="shared" si="81"/>
        <v>0.005191926013577992</v>
      </c>
      <c r="CK89" s="97">
        <f ca="1" t="shared" si="81"/>
        <v>0.004883852592070204</v>
      </c>
      <c r="CL89" s="97">
        <f ca="1" t="shared" si="81"/>
        <v>0.004594059329561467</v>
      </c>
      <c r="CM89" s="97">
        <f ca="1" t="shared" si="81"/>
        <v>0.004321461535878266</v>
      </c>
      <c r="CN89" s="97">
        <f ca="1" t="shared" si="81"/>
        <v>0.0040650388831304</v>
      </c>
      <c r="CO89" s="97">
        <f ca="1" t="shared" si="81"/>
        <v>0.0038238315866448436</v>
      </c>
      <c r="CP89" s="97">
        <f ca="1" t="shared" si="81"/>
        <v>0.003596936812511611</v>
      </c>
      <c r="CQ89" s="97">
        <f ca="1" t="shared" si="81"/>
        <v>0.003383505298295153</v>
      </c>
      <c r="CR89" s="97">
        <f ca="1" t="shared" si="81"/>
        <v>0.0031827381742626643</v>
      </c>
      <c r="CS89" s="97">
        <f ca="1" t="shared" si="81"/>
        <v>0.002993883973231238</v>
      </c>
      <c r="CT89" s="97">
        <f ca="1" t="shared" si="81"/>
        <v>0.0028162358178417785</v>
      </c>
      <c r="CU89" s="97">
        <f ca="1" t="shared" si="81"/>
        <v>0.002649128774731703</v>
      </c>
    </row>
    <row r="90" spans="2:99" ht="12.75">
      <c r="B90" s="96">
        <v>36</v>
      </c>
      <c r="C90" s="97">
        <f ca="1" t="shared" si="76"/>
        <v>0.940662979267788</v>
      </c>
      <c r="D90" s="97">
        <f ca="1" t="shared" si="76"/>
        <v>0.8848468405649509</v>
      </c>
      <c r="E90" s="97">
        <f ca="1" t="shared" si="76"/>
        <v>0.8323426652415161</v>
      </c>
      <c r="F90" s="97">
        <f ca="1" t="shared" si="76"/>
        <v>0.7829539312577757</v>
      </c>
      <c r="G90" s="97">
        <f ca="1" t="shared" si="76"/>
        <v>0.7364957776063661</v>
      </c>
      <c r="H90" s="97">
        <f ca="1" t="shared" si="76"/>
        <v>0.6927943123813505</v>
      </c>
      <c r="I90" s="97">
        <f ca="1" t="shared" si="76"/>
        <v>0.6516859619044197</v>
      </c>
      <c r="J90" s="97">
        <f ca="1" t="shared" si="76"/>
        <v>0.6130168584720056</v>
      </c>
      <c r="K90" s="97">
        <f ca="1" t="shared" si="76"/>
        <v>0.5766422644316567</v>
      </c>
      <c r="L90" s="97">
        <f ca="1" t="shared" si="76"/>
        <v>0.5424260304320058</v>
      </c>
      <c r="M90" s="97">
        <f ca="1" t="shared" si="76"/>
        <v>0.5102400858185704</v>
      </c>
      <c r="N90" s="97">
        <f ca="1" t="shared" si="76"/>
        <v>0.4799639592679482</v>
      </c>
      <c r="O90" s="97">
        <f ca="1" t="shared" si="76"/>
        <v>0.4514843278661514</v>
      </c>
      <c r="P90" s="97">
        <f ca="1" t="shared" si="76"/>
        <v>0.42469459294328876</v>
      </c>
      <c r="Q90" s="97">
        <f ca="1" t="shared" si="76"/>
        <v>0.3994944810769545</v>
      </c>
      <c r="R90" s="97">
        <f ca="1" t="shared" si="76"/>
        <v>0.375789668770887</v>
      </c>
      <c r="S90" s="97">
        <f ca="1" t="shared" si="74"/>
        <v>0.3534914294040778</v>
      </c>
      <c r="T90" s="97">
        <f ca="1" t="shared" si="74"/>
        <v>0.33251630112886876</v>
      </c>
      <c r="U90" s="97">
        <f ca="1" t="shared" si="74"/>
        <v>0.3127857744749866</v>
      </c>
      <c r="V90" s="97">
        <f ca="1" t="shared" si="74"/>
        <v>0.29422599849022335</v>
      </c>
      <c r="W90" s="97">
        <f ca="1" t="shared" si="74"/>
        <v>0.2767675043178532</v>
      </c>
      <c r="X90" s="97">
        <f ca="1" t="shared" si="74"/>
        <v>0.26034494517614215</v>
      </c>
      <c r="Y90" s="97">
        <f ca="1" t="shared" si="74"/>
        <v>0.2448968517666988</v>
      </c>
      <c r="Z90" s="97">
        <f ca="1" t="shared" si="74"/>
        <v>0.23036540219616472</v>
      </c>
      <c r="AA90" s="97">
        <f ca="1" t="shared" si="78"/>
        <v>0.21669620555006652</v>
      </c>
      <c r="AB90" s="97">
        <f ca="1" t="shared" si="78"/>
        <v>0.20383809830875055</v>
      </c>
      <c r="AC90" s="97">
        <f ca="1" t="shared" si="78"/>
        <v>0.19174295284338955</v>
      </c>
      <c r="AD90" s="97">
        <f ca="1" t="shared" si="78"/>
        <v>0.1803654972752658</v>
      </c>
      <c r="AE90" s="97">
        <f ca="1" t="shared" si="78"/>
        <v>0.16966314602406762</v>
      </c>
      <c r="AF90" s="97">
        <f ca="1" t="shared" si="78"/>
        <v>0.1595958404109452</v>
      </c>
      <c r="AG90" s="97">
        <f ca="1" t="shared" si="78"/>
        <v>0.15012589871970616</v>
      </c>
      <c r="AH90" s="97">
        <f ca="1" t="shared" si="78"/>
        <v>0.141217875154933</v>
      </c>
      <c r="AI90" s="97">
        <f ca="1" t="shared" si="78"/>
        <v>0.13283842716910582</v>
      </c>
      <c r="AJ90" s="97">
        <f ca="1" t="shared" si="78"/>
        <v>0.12495619066213814</v>
      </c>
      <c r="AK90" s="97">
        <f ca="1" t="shared" si="78"/>
        <v>0.11754166258620062</v>
      </c>
      <c r="AL90" s="97">
        <f ca="1" t="shared" si="78"/>
        <v>0.11056709051642456</v>
      </c>
      <c r="AM90" s="97">
        <f ca="1" t="shared" si="78"/>
        <v>0.10400636877415112</v>
      </c>
      <c r="AN90" s="97">
        <f ca="1" t="shared" si="78"/>
        <v>0.09783494071391723</v>
      </c>
      <c r="AO90" s="97">
        <f ca="1" t="shared" si="78"/>
        <v>0.09202970680844079</v>
      </c>
      <c r="AP90" s="97">
        <f ca="1" t="shared" si="78"/>
        <v>0.08656893818756894</v>
      </c>
      <c r="AQ90" s="97">
        <f aca="true" ca="1" t="shared" si="84" ref="AQ90:AW97">PRODUCT(OFFSET($B$18,0,$B90,1,AQ$3))</f>
        <v>0.08143219530756758</v>
      </c>
      <c r="AR90" s="97">
        <f ca="1" t="shared" si="84"/>
        <v>0.07660025144633291</v>
      </c>
      <c r="AS90" s="97">
        <f ca="1" t="shared" si="84"/>
        <v>0.0720550207381692</v>
      </c>
      <c r="AT90" s="97">
        <f ca="1" t="shared" si="84"/>
        <v>0.0677794904787685</v>
      </c>
      <c r="AU90" s="97">
        <f ca="1" t="shared" si="84"/>
        <v>0.06375765744701103</v>
      </c>
      <c r="AV90" s="97">
        <f ca="1" t="shared" si="84"/>
        <v>0.05997446800524047</v>
      </c>
      <c r="AW90" s="97">
        <f ca="1" t="shared" si="84"/>
        <v>0.05641576175381013</v>
      </c>
      <c r="AX90" s="97">
        <f ca="1" t="shared" si="75"/>
        <v>0.05306821852900076</v>
      </c>
      <c r="AY90" s="97">
        <f ca="1" t="shared" si="75"/>
        <v>0.049919308545923885</v>
      </c>
      <c r="AZ90" s="97">
        <f ca="1" t="shared" si="75"/>
        <v>0.04695724549979671</v>
      </c>
      <c r="BA90" s="97">
        <f ca="1" t="shared" si="75"/>
        <v>0.044170942450047705</v>
      </c>
      <c r="BB90" s="97">
        <f ca="1" t="shared" si="75"/>
        <v>0.04154997032212788</v>
      </c>
      <c r="BC90" s="97">
        <f ca="1" t="shared" si="75"/>
        <v>0.03908451887170098</v>
      </c>
      <c r="BD90" s="97">
        <f ca="1" t="shared" si="75"/>
        <v>0.03676535996510233</v>
      </c>
      <c r="BE90" s="97">
        <f ca="1" t="shared" si="75"/>
        <v>0.034583813038625816</v>
      </c>
      <c r="BF90" s="97">
        <f ca="1" t="shared" si="75"/>
        <v>0.03253171260735393</v>
      </c>
      <c r="BG90" s="97">
        <f ca="1" t="shared" si="75"/>
        <v>0.030601377701917006</v>
      </c>
      <c r="BH90" s="97">
        <f ca="1" t="shared" si="75"/>
        <v>0.028785583118784108</v>
      </c>
      <c r="BI90" s="97">
        <f ca="1" t="shared" si="75"/>
        <v>0.027077532376476</v>
      </c>
      <c r="BJ90" s="97">
        <f ca="1" t="shared" si="75"/>
        <v>0.025470832276475903</v>
      </c>
      <c r="BK90" s="97">
        <f ca="1" t="shared" si="75"/>
        <v>0.023959468973619957</v>
      </c>
      <c r="BL90" s="97">
        <f ca="1" t="shared" si="75"/>
        <v>0.02253778546639948</v>
      </c>
      <c r="BM90" s="97">
        <f ca="1" t="shared" si="75"/>
        <v>0.021200460422921587</v>
      </c>
      <c r="BN90" s="97">
        <f ca="1" t="shared" si="71"/>
        <v>0.019942488263274247</v>
      </c>
      <c r="BO90" s="97">
        <f ca="1" t="shared" si="82"/>
        <v>0.01875916042374445</v>
      </c>
      <c r="BP90" s="97">
        <f ca="1" t="shared" si="82"/>
        <v>0.017646047732761835</v>
      </c>
      <c r="BQ90" s="97">
        <f ca="1" t="shared" si="82"/>
        <v>0.016598983832601343</v>
      </c>
      <c r="BR90" s="97">
        <f ca="1" t="shared" si="82"/>
        <v>0.015614049584792625</v>
      </c>
      <c r="BS90" s="97">
        <f ca="1" t="shared" si="82"/>
        <v>0.014687558400865998</v>
      </c>
      <c r="BT90" s="97">
        <f ca="1" t="shared" si="82"/>
        <v>0.013816042443528237</v>
      </c>
      <c r="BU90" s="97">
        <f ca="1" t="shared" si="82"/>
        <v>0.012996239646619482</v>
      </c>
      <c r="BV90" s="97">
        <f ca="1" t="shared" si="82"/>
        <v>0.012225081505267226</v>
      </c>
      <c r="BW90" s="97">
        <f ca="1" t="shared" si="82"/>
        <v>0.011499681590536203</v>
      </c>
      <c r="BX90" s="97">
        <f ca="1" t="shared" si="82"/>
        <v>0.010817324745584719</v>
      </c>
      <c r="BY90" s="97">
        <f ca="1" t="shared" si="82"/>
        <v>0.010175456922888888</v>
      </c>
      <c r="BZ90" s="97">
        <f ca="1" t="shared" si="82"/>
        <v>0.0095716756244957</v>
      </c>
      <c r="CA90" s="97">
        <f ca="1" t="shared" si="82"/>
        <v>0.00900372090952299</v>
      </c>
      <c r="CB90" s="97">
        <f ca="1" t="shared" si="82"/>
        <v>0.008469466935247572</v>
      </c>
      <c r="CC90" s="97">
        <f ca="1" t="shared" si="82"/>
        <v>0.007966914000120003</v>
      </c>
      <c r="CD90" s="97">
        <f ca="1" t="shared" si="82"/>
        <v>0.007494181058923132</v>
      </c>
      <c r="CE90" s="97">
        <f ca="1" t="shared" si="83"/>
        <v>0.0070494986820588594</v>
      </c>
      <c r="CF90" s="97">
        <f ca="1" t="shared" si="83"/>
        <v>0.006631202432609832</v>
      </c>
      <c r="CG90" s="97">
        <f ca="1" t="shared" si="83"/>
        <v>0.0062377266363865674</v>
      </c>
      <c r="CH90" s="97">
        <f ca="1" t="shared" si="83"/>
        <v>0.005867598521641426</v>
      </c>
      <c r="CI90" s="97">
        <f ca="1" t="shared" si="83"/>
        <v>0.005519432706514492</v>
      </c>
      <c r="CJ90" s="97">
        <f ca="1" t="shared" si="81"/>
        <v>0.005191926013577992</v>
      </c>
      <c r="CK90" s="97">
        <f ca="1" t="shared" si="81"/>
        <v>0.004883852592070204</v>
      </c>
      <c r="CL90" s="97">
        <f ca="1" t="shared" si="81"/>
        <v>0.004594059329561467</v>
      </c>
      <c r="CM90" s="97">
        <f ca="1" t="shared" si="81"/>
        <v>0.004321461535878266</v>
      </c>
      <c r="CN90" s="97">
        <f ca="1" t="shared" si="81"/>
        <v>0.0040650388831304</v>
      </c>
      <c r="CO90" s="97">
        <f ca="1" t="shared" si="81"/>
        <v>0.0038238315866448436</v>
      </c>
      <c r="CP90" s="97">
        <f ca="1" t="shared" si="81"/>
        <v>0.003596936812511611</v>
      </c>
      <c r="CQ90" s="97">
        <f ca="1" t="shared" si="81"/>
        <v>0.003383505298295153</v>
      </c>
      <c r="CR90" s="97">
        <f ca="1" t="shared" si="81"/>
        <v>0.0031827381742626643</v>
      </c>
      <c r="CS90" s="97">
        <f ca="1" t="shared" si="81"/>
        <v>0.002993883973231238</v>
      </c>
      <c r="CT90" s="97">
        <f ca="1" t="shared" si="81"/>
        <v>0.0028162358178417785</v>
      </c>
      <c r="CU90" s="97">
        <f ca="1" t="shared" si="81"/>
        <v>0.002649128774731703</v>
      </c>
    </row>
    <row r="91" spans="2:99" ht="12.75">
      <c r="B91" s="96">
        <v>37</v>
      </c>
      <c r="C91" s="97">
        <f ca="1" t="shared" si="76"/>
        <v>0.940662979267788</v>
      </c>
      <c r="D91" s="97">
        <f ca="1" t="shared" si="76"/>
        <v>0.8848468405649509</v>
      </c>
      <c r="E91" s="97">
        <f ca="1" t="shared" si="76"/>
        <v>0.8323426652415161</v>
      </c>
      <c r="F91" s="97">
        <f ca="1" t="shared" si="76"/>
        <v>0.7829539312577757</v>
      </c>
      <c r="G91" s="97">
        <f ca="1" t="shared" si="76"/>
        <v>0.7364957776063661</v>
      </c>
      <c r="H91" s="97">
        <f ca="1" t="shared" si="76"/>
        <v>0.6927943123813505</v>
      </c>
      <c r="I91" s="97">
        <f ca="1" t="shared" si="76"/>
        <v>0.6516859619044197</v>
      </c>
      <c r="J91" s="97">
        <f ca="1" t="shared" si="76"/>
        <v>0.6130168584720056</v>
      </c>
      <c r="K91" s="97">
        <f ca="1" t="shared" si="76"/>
        <v>0.5766422644316567</v>
      </c>
      <c r="L91" s="97">
        <f ca="1" t="shared" si="76"/>
        <v>0.5424260304320058</v>
      </c>
      <c r="M91" s="97">
        <f ca="1" t="shared" si="76"/>
        <v>0.5102400858185704</v>
      </c>
      <c r="N91" s="97">
        <f ca="1" t="shared" si="76"/>
        <v>0.4799639592679482</v>
      </c>
      <c r="O91" s="97">
        <f ca="1" t="shared" si="76"/>
        <v>0.4514843278661514</v>
      </c>
      <c r="P91" s="97">
        <f ca="1" t="shared" si="76"/>
        <v>0.42469459294328876</v>
      </c>
      <c r="Q91" s="97">
        <f ca="1" t="shared" si="76"/>
        <v>0.3994944810769545</v>
      </c>
      <c r="R91" s="97">
        <f ca="1" t="shared" si="76"/>
        <v>0.375789668770887</v>
      </c>
      <c r="S91" s="97">
        <f ca="1" t="shared" si="74"/>
        <v>0.3534914294040778</v>
      </c>
      <c r="T91" s="97">
        <f ca="1" t="shared" si="74"/>
        <v>0.33251630112886876</v>
      </c>
      <c r="U91" s="97">
        <f ca="1" t="shared" si="74"/>
        <v>0.3127857744749866</v>
      </c>
      <c r="V91" s="97">
        <f ca="1" t="shared" si="74"/>
        <v>0.29422599849022335</v>
      </c>
      <c r="W91" s="97">
        <f ca="1" t="shared" si="74"/>
        <v>0.2767675043178532</v>
      </c>
      <c r="X91" s="97">
        <f ca="1" t="shared" si="74"/>
        <v>0.26034494517614215</v>
      </c>
      <c r="Y91" s="97">
        <f ca="1" t="shared" si="74"/>
        <v>0.2448968517666988</v>
      </c>
      <c r="Z91" s="97">
        <f ca="1" t="shared" si="74"/>
        <v>0.23036540219616472</v>
      </c>
      <c r="AA91" s="97">
        <f ca="1" t="shared" si="78"/>
        <v>0.21669620555006652</v>
      </c>
      <c r="AB91" s="97">
        <f ca="1" t="shared" si="78"/>
        <v>0.20383809830875055</v>
      </c>
      <c r="AC91" s="97">
        <f ca="1" t="shared" si="78"/>
        <v>0.19174295284338955</v>
      </c>
      <c r="AD91" s="97">
        <f ca="1" t="shared" si="78"/>
        <v>0.1803654972752658</v>
      </c>
      <c r="AE91" s="97">
        <f ca="1" t="shared" si="78"/>
        <v>0.16966314602406762</v>
      </c>
      <c r="AF91" s="97">
        <f ca="1" t="shared" si="78"/>
        <v>0.1595958404109452</v>
      </c>
      <c r="AG91" s="97">
        <f ca="1" t="shared" si="78"/>
        <v>0.15012589871970616</v>
      </c>
      <c r="AH91" s="97">
        <f ca="1" t="shared" si="78"/>
        <v>0.141217875154933</v>
      </c>
      <c r="AI91" s="97">
        <f ca="1" t="shared" si="78"/>
        <v>0.13283842716910582</v>
      </c>
      <c r="AJ91" s="97">
        <f ca="1" t="shared" si="78"/>
        <v>0.12495619066213814</v>
      </c>
      <c r="AK91" s="97">
        <f ca="1" t="shared" si="78"/>
        <v>0.11754166258620062</v>
      </c>
      <c r="AL91" s="97">
        <f ca="1" t="shared" si="78"/>
        <v>0.11056709051642456</v>
      </c>
      <c r="AM91" s="97">
        <f ca="1" t="shared" si="78"/>
        <v>0.10400636877415112</v>
      </c>
      <c r="AN91" s="97">
        <f ca="1" t="shared" si="78"/>
        <v>0.09783494071391723</v>
      </c>
      <c r="AO91" s="97">
        <f ca="1" t="shared" si="78"/>
        <v>0.09202970680844079</v>
      </c>
      <c r="AP91" s="97">
        <f ca="1" t="shared" si="78"/>
        <v>0.08656893818756894</v>
      </c>
      <c r="AQ91" s="97">
        <f ca="1" t="shared" si="84"/>
        <v>0.08143219530756758</v>
      </c>
      <c r="AR91" s="97">
        <f ca="1" t="shared" si="84"/>
        <v>0.07660025144633291</v>
      </c>
      <c r="AS91" s="97">
        <f ca="1" t="shared" si="84"/>
        <v>0.0720550207381692</v>
      </c>
      <c r="AT91" s="97">
        <f ca="1" t="shared" si="84"/>
        <v>0.0677794904787685</v>
      </c>
      <c r="AU91" s="97">
        <f ca="1" t="shared" si="84"/>
        <v>0.06375765744701103</v>
      </c>
      <c r="AV91" s="97">
        <f ca="1" t="shared" si="84"/>
        <v>0.05997446800524047</v>
      </c>
      <c r="AW91" s="97">
        <f ca="1" t="shared" si="84"/>
        <v>0.05641576175381013</v>
      </c>
      <c r="AX91" s="97">
        <f ca="1" t="shared" si="75"/>
        <v>0.05306821852900076</v>
      </c>
      <c r="AY91" s="97">
        <f ca="1" t="shared" si="75"/>
        <v>0.049919308545923885</v>
      </c>
      <c r="AZ91" s="97">
        <f ca="1" t="shared" si="75"/>
        <v>0.04695724549979671</v>
      </c>
      <c r="BA91" s="97">
        <f ca="1" t="shared" si="75"/>
        <v>0.044170942450047705</v>
      </c>
      <c r="BB91" s="97">
        <f ca="1" t="shared" si="75"/>
        <v>0.04154997032212788</v>
      </c>
      <c r="BC91" s="97">
        <f ca="1" t="shared" si="75"/>
        <v>0.03908451887170098</v>
      </c>
      <c r="BD91" s="97">
        <f ca="1" t="shared" si="75"/>
        <v>0.03676535996510233</v>
      </c>
      <c r="BE91" s="97">
        <f ca="1" t="shared" si="75"/>
        <v>0.034583813038625816</v>
      </c>
      <c r="BF91" s="97">
        <f ca="1" t="shared" si="75"/>
        <v>0.03253171260735393</v>
      </c>
      <c r="BG91" s="97">
        <f ca="1" t="shared" si="75"/>
        <v>0.030601377701917006</v>
      </c>
      <c r="BH91" s="97">
        <f ca="1" t="shared" si="75"/>
        <v>0.028785583118784108</v>
      </c>
      <c r="BI91" s="97">
        <f ca="1" t="shared" si="75"/>
        <v>0.027077532376476</v>
      </c>
      <c r="BJ91" s="97">
        <f ca="1" t="shared" si="75"/>
        <v>0.025470832276475903</v>
      </c>
      <c r="BK91" s="97">
        <f ca="1" t="shared" si="75"/>
        <v>0.023959468973619957</v>
      </c>
      <c r="BL91" s="97">
        <f ca="1" t="shared" si="75"/>
        <v>0.02253778546639948</v>
      </c>
      <c r="BM91" s="97">
        <f ca="1" t="shared" si="75"/>
        <v>0.021200460422921587</v>
      </c>
      <c r="BN91" s="97">
        <f ca="1" t="shared" si="71"/>
        <v>0.019942488263274247</v>
      </c>
      <c r="BO91" s="97">
        <f ca="1" t="shared" si="82"/>
        <v>0.01875916042374445</v>
      </c>
      <c r="BP91" s="97">
        <f ca="1" t="shared" si="82"/>
        <v>0.017646047732761835</v>
      </c>
      <c r="BQ91" s="97">
        <f ca="1" t="shared" si="82"/>
        <v>0.016598983832601343</v>
      </c>
      <c r="BR91" s="97">
        <f ca="1" t="shared" si="82"/>
        <v>0.015614049584792625</v>
      </c>
      <c r="BS91" s="97">
        <f ca="1" t="shared" si="82"/>
        <v>0.014687558400865998</v>
      </c>
      <c r="BT91" s="97">
        <f ca="1" t="shared" si="82"/>
        <v>0.013816042443528237</v>
      </c>
      <c r="BU91" s="97">
        <f ca="1" t="shared" si="82"/>
        <v>0.012996239646619482</v>
      </c>
      <c r="BV91" s="97">
        <f ca="1" t="shared" si="82"/>
        <v>0.012225081505267226</v>
      </c>
      <c r="BW91" s="97">
        <f ca="1" t="shared" si="82"/>
        <v>0.011499681590536203</v>
      </c>
      <c r="BX91" s="97">
        <f ca="1" t="shared" si="82"/>
        <v>0.010817324745584719</v>
      </c>
      <c r="BY91" s="97">
        <f ca="1" t="shared" si="82"/>
        <v>0.010175456922888888</v>
      </c>
      <c r="BZ91" s="97">
        <f ca="1" t="shared" si="82"/>
        <v>0.0095716756244957</v>
      </c>
      <c r="CA91" s="97">
        <f ca="1" t="shared" si="82"/>
        <v>0.00900372090952299</v>
      </c>
      <c r="CB91" s="97">
        <f ca="1" t="shared" si="82"/>
        <v>0.008469466935247572</v>
      </c>
      <c r="CC91" s="97">
        <f ca="1" t="shared" si="82"/>
        <v>0.007966914000120003</v>
      </c>
      <c r="CD91" s="97">
        <f ca="1" t="shared" si="82"/>
        <v>0.007494181058923132</v>
      </c>
      <c r="CE91" s="97">
        <f ca="1" t="shared" si="83"/>
        <v>0.0070494986820588594</v>
      </c>
      <c r="CF91" s="97">
        <f ca="1" t="shared" si="83"/>
        <v>0.006631202432609832</v>
      </c>
      <c r="CG91" s="97">
        <f ca="1" t="shared" si="83"/>
        <v>0.0062377266363865674</v>
      </c>
      <c r="CH91" s="97">
        <f ca="1" t="shared" si="83"/>
        <v>0.005867598521641426</v>
      </c>
      <c r="CI91" s="97">
        <f ca="1" t="shared" si="83"/>
        <v>0.005519432706514492</v>
      </c>
      <c r="CJ91" s="97">
        <f ca="1" t="shared" si="81"/>
        <v>0.005191926013577992</v>
      </c>
      <c r="CK91" s="97">
        <f ca="1" t="shared" si="81"/>
        <v>0.004883852592070204</v>
      </c>
      <c r="CL91" s="97">
        <f ca="1" t="shared" si="81"/>
        <v>0.004594059329561467</v>
      </c>
      <c r="CM91" s="97">
        <f ca="1" t="shared" si="81"/>
        <v>0.004321461535878266</v>
      </c>
      <c r="CN91" s="97">
        <f ca="1" t="shared" si="81"/>
        <v>0.0040650388831304</v>
      </c>
      <c r="CO91" s="97">
        <f ca="1" t="shared" si="81"/>
        <v>0.0038238315866448436</v>
      </c>
      <c r="CP91" s="97">
        <f ca="1" t="shared" si="81"/>
        <v>0.003596936812511611</v>
      </c>
      <c r="CQ91" s="97">
        <f ca="1" t="shared" si="81"/>
        <v>0.003383505298295153</v>
      </c>
      <c r="CR91" s="97">
        <f ca="1" t="shared" si="81"/>
        <v>0.0031827381742626643</v>
      </c>
      <c r="CS91" s="97">
        <f ca="1" t="shared" si="81"/>
        <v>0.002993883973231238</v>
      </c>
      <c r="CT91" s="97">
        <f ca="1" t="shared" si="81"/>
        <v>0.0028162358178417785</v>
      </c>
      <c r="CU91" s="97">
        <f ca="1" t="shared" si="81"/>
        <v>0.002649128774731703</v>
      </c>
    </row>
    <row r="92" spans="2:99" ht="12.75">
      <c r="B92" s="96">
        <v>38</v>
      </c>
      <c r="C92" s="97">
        <f ca="1" t="shared" si="76"/>
        <v>0.940662979267788</v>
      </c>
      <c r="D92" s="97">
        <f ca="1" t="shared" si="76"/>
        <v>0.8848468405649509</v>
      </c>
      <c r="E92" s="97">
        <f ca="1" t="shared" si="76"/>
        <v>0.8323426652415161</v>
      </c>
      <c r="F92" s="97">
        <f ca="1" t="shared" si="76"/>
        <v>0.7829539312577757</v>
      </c>
      <c r="G92" s="97">
        <f ca="1" t="shared" si="76"/>
        <v>0.7364957776063661</v>
      </c>
      <c r="H92" s="97">
        <f ca="1" t="shared" si="76"/>
        <v>0.6927943123813505</v>
      </c>
      <c r="I92" s="97">
        <f ca="1" t="shared" si="76"/>
        <v>0.6516859619044197</v>
      </c>
      <c r="J92" s="97">
        <f ca="1" t="shared" si="76"/>
        <v>0.6130168584720056</v>
      </c>
      <c r="K92" s="97">
        <f ca="1" t="shared" si="76"/>
        <v>0.5766422644316567</v>
      </c>
      <c r="L92" s="97">
        <f ca="1" t="shared" si="76"/>
        <v>0.5424260304320058</v>
      </c>
      <c r="M92" s="97">
        <f ca="1" t="shared" si="76"/>
        <v>0.5102400858185704</v>
      </c>
      <c r="N92" s="97">
        <f ca="1" t="shared" si="76"/>
        <v>0.4799639592679482</v>
      </c>
      <c r="O92" s="97">
        <f ca="1" t="shared" si="76"/>
        <v>0.4514843278661514</v>
      </c>
      <c r="P92" s="97">
        <f ca="1" t="shared" si="76"/>
        <v>0.42469459294328876</v>
      </c>
      <c r="Q92" s="97">
        <f ca="1" t="shared" si="76"/>
        <v>0.3994944810769545</v>
      </c>
      <c r="R92" s="97">
        <f ca="1" t="shared" si="76"/>
        <v>0.375789668770887</v>
      </c>
      <c r="S92" s="97">
        <f ca="1" t="shared" si="74"/>
        <v>0.3534914294040778</v>
      </c>
      <c r="T92" s="97">
        <f ca="1" t="shared" si="74"/>
        <v>0.33251630112886876</v>
      </c>
      <c r="U92" s="97">
        <f ca="1" t="shared" si="74"/>
        <v>0.3127857744749866</v>
      </c>
      <c r="V92" s="97">
        <f ca="1" t="shared" si="74"/>
        <v>0.29422599849022335</v>
      </c>
      <c r="W92" s="97">
        <f ca="1" t="shared" si="74"/>
        <v>0.2767675043178532</v>
      </c>
      <c r="X92" s="97">
        <f ca="1" t="shared" si="74"/>
        <v>0.26034494517614215</v>
      </c>
      <c r="Y92" s="97">
        <f ca="1" t="shared" si="74"/>
        <v>0.2448968517666988</v>
      </c>
      <c r="Z92" s="97">
        <f ca="1" t="shared" si="74"/>
        <v>0.23036540219616472</v>
      </c>
      <c r="AA92" s="97">
        <f ca="1" t="shared" si="78"/>
        <v>0.21669620555006652</v>
      </c>
      <c r="AB92" s="97">
        <f ca="1" t="shared" si="78"/>
        <v>0.20383809830875055</v>
      </c>
      <c r="AC92" s="97">
        <f ca="1" t="shared" si="78"/>
        <v>0.19174295284338955</v>
      </c>
      <c r="AD92" s="97">
        <f ca="1" t="shared" si="78"/>
        <v>0.1803654972752658</v>
      </c>
      <c r="AE92" s="97">
        <f ca="1" t="shared" si="78"/>
        <v>0.16966314602406762</v>
      </c>
      <c r="AF92" s="97">
        <f ca="1" t="shared" si="78"/>
        <v>0.1595958404109452</v>
      </c>
      <c r="AG92" s="97">
        <f ca="1" t="shared" si="78"/>
        <v>0.15012589871970616</v>
      </c>
      <c r="AH92" s="97">
        <f ca="1" t="shared" si="78"/>
        <v>0.141217875154933</v>
      </c>
      <c r="AI92" s="97">
        <f ca="1" t="shared" si="78"/>
        <v>0.13283842716910582</v>
      </c>
      <c r="AJ92" s="97">
        <f ca="1" t="shared" si="78"/>
        <v>0.12495619066213814</v>
      </c>
      <c r="AK92" s="97">
        <f ca="1" t="shared" si="78"/>
        <v>0.11754166258620062</v>
      </c>
      <c r="AL92" s="97">
        <f ca="1" t="shared" si="78"/>
        <v>0.11056709051642456</v>
      </c>
      <c r="AM92" s="97">
        <f ca="1" t="shared" si="78"/>
        <v>0.10400636877415112</v>
      </c>
      <c r="AN92" s="97">
        <f ca="1" t="shared" si="78"/>
        <v>0.09783494071391723</v>
      </c>
      <c r="AO92" s="97">
        <f ca="1" t="shared" si="78"/>
        <v>0.09202970680844079</v>
      </c>
      <c r="AP92" s="97">
        <f ca="1" t="shared" si="78"/>
        <v>0.08656893818756894</v>
      </c>
      <c r="AQ92" s="97">
        <f ca="1" t="shared" si="84"/>
        <v>0.08143219530756758</v>
      </c>
      <c r="AR92" s="97">
        <f ca="1" t="shared" si="84"/>
        <v>0.07660025144633291</v>
      </c>
      <c r="AS92" s="97">
        <f ca="1" t="shared" si="84"/>
        <v>0.0720550207381692</v>
      </c>
      <c r="AT92" s="97">
        <f ca="1" t="shared" si="84"/>
        <v>0.0677794904787685</v>
      </c>
      <c r="AU92" s="97">
        <f ca="1" t="shared" si="84"/>
        <v>0.06375765744701103</v>
      </c>
      <c r="AV92" s="97">
        <f ca="1" t="shared" si="84"/>
        <v>0.05997446800524047</v>
      </c>
      <c r="AW92" s="97">
        <f ca="1" t="shared" si="84"/>
        <v>0.05641576175381013</v>
      </c>
      <c r="AX92" s="97">
        <f ca="1" t="shared" si="75"/>
        <v>0.05306821852900076</v>
      </c>
      <c r="AY92" s="97">
        <f ca="1" t="shared" si="75"/>
        <v>0.049919308545923885</v>
      </c>
      <c r="AZ92" s="97">
        <f ca="1" t="shared" si="75"/>
        <v>0.04695724549979671</v>
      </c>
      <c r="BA92" s="97">
        <f ca="1" t="shared" si="75"/>
        <v>0.044170942450047705</v>
      </c>
      <c r="BB92" s="97">
        <f ca="1" t="shared" si="75"/>
        <v>0.04154997032212788</v>
      </c>
      <c r="BC92" s="97">
        <f ca="1" t="shared" si="75"/>
        <v>0.03908451887170098</v>
      </c>
      <c r="BD92" s="97">
        <f ca="1" t="shared" si="75"/>
        <v>0.03676535996510233</v>
      </c>
      <c r="BE92" s="97">
        <f ca="1" t="shared" si="75"/>
        <v>0.034583813038625816</v>
      </c>
      <c r="BF92" s="97">
        <f ca="1" t="shared" si="75"/>
        <v>0.03253171260735393</v>
      </c>
      <c r="BG92" s="97">
        <f ca="1" t="shared" si="75"/>
        <v>0.030601377701917006</v>
      </c>
      <c r="BH92" s="97">
        <f ca="1" t="shared" si="75"/>
        <v>0.028785583118784108</v>
      </c>
      <c r="BI92" s="97">
        <f ca="1" t="shared" si="75"/>
        <v>0.027077532376476</v>
      </c>
      <c r="BJ92" s="97">
        <f ca="1" t="shared" si="75"/>
        <v>0.025470832276475903</v>
      </c>
      <c r="BK92" s="97">
        <f ca="1" t="shared" si="75"/>
        <v>0.023959468973619957</v>
      </c>
      <c r="BL92" s="97">
        <f ca="1" t="shared" si="75"/>
        <v>0.02253778546639948</v>
      </c>
      <c r="BM92" s="97">
        <f ca="1" t="shared" si="75"/>
        <v>0.021200460422921587</v>
      </c>
      <c r="BN92" s="97">
        <f ca="1" t="shared" si="71"/>
        <v>0.019942488263274247</v>
      </c>
      <c r="BO92" s="97">
        <f ca="1" t="shared" si="82"/>
        <v>0.01875916042374445</v>
      </c>
      <c r="BP92" s="97">
        <f ca="1" t="shared" si="82"/>
        <v>0.017646047732761835</v>
      </c>
      <c r="BQ92" s="97">
        <f ca="1" t="shared" si="82"/>
        <v>0.016598983832601343</v>
      </c>
      <c r="BR92" s="97">
        <f ca="1" t="shared" si="82"/>
        <v>0.015614049584792625</v>
      </c>
      <c r="BS92" s="97">
        <f ca="1" t="shared" si="82"/>
        <v>0.014687558400865998</v>
      </c>
      <c r="BT92" s="97">
        <f ca="1" t="shared" si="82"/>
        <v>0.013816042443528237</v>
      </c>
      <c r="BU92" s="97">
        <f ca="1" t="shared" si="82"/>
        <v>0.012996239646619482</v>
      </c>
      <c r="BV92" s="97">
        <f ca="1" t="shared" si="82"/>
        <v>0.012225081505267226</v>
      </c>
      <c r="BW92" s="97">
        <f ca="1" t="shared" si="82"/>
        <v>0.011499681590536203</v>
      </c>
      <c r="BX92" s="97">
        <f ca="1" t="shared" si="82"/>
        <v>0.010817324745584719</v>
      </c>
      <c r="BY92" s="97">
        <f ca="1" t="shared" si="82"/>
        <v>0.010175456922888888</v>
      </c>
      <c r="BZ92" s="97">
        <f ca="1" t="shared" si="82"/>
        <v>0.0095716756244957</v>
      </c>
      <c r="CA92" s="97">
        <f ca="1" t="shared" si="82"/>
        <v>0.00900372090952299</v>
      </c>
      <c r="CB92" s="97">
        <f ca="1" t="shared" si="82"/>
        <v>0.008469466935247572</v>
      </c>
      <c r="CC92" s="97">
        <f ca="1" t="shared" si="82"/>
        <v>0.007966914000120003</v>
      </c>
      <c r="CD92" s="97">
        <f ca="1" t="shared" si="82"/>
        <v>0.007494181058923132</v>
      </c>
      <c r="CE92" s="97">
        <f ca="1" t="shared" si="83"/>
        <v>0.0070494986820588594</v>
      </c>
      <c r="CF92" s="97">
        <f ca="1" t="shared" si="83"/>
        <v>0.006631202432609832</v>
      </c>
      <c r="CG92" s="97">
        <f ca="1" t="shared" si="83"/>
        <v>0.0062377266363865674</v>
      </c>
      <c r="CH92" s="97">
        <f ca="1" t="shared" si="83"/>
        <v>0.005867598521641426</v>
      </c>
      <c r="CI92" s="97">
        <f ca="1" t="shared" si="83"/>
        <v>0.005519432706514492</v>
      </c>
      <c r="CJ92" s="97">
        <f ca="1" t="shared" si="81"/>
        <v>0.005191926013577992</v>
      </c>
      <c r="CK92" s="97">
        <f ca="1" t="shared" si="81"/>
        <v>0.004883852592070204</v>
      </c>
      <c r="CL92" s="97">
        <f ca="1" t="shared" si="81"/>
        <v>0.004594059329561467</v>
      </c>
      <c r="CM92" s="97">
        <f ca="1" t="shared" si="81"/>
        <v>0.004321461535878266</v>
      </c>
      <c r="CN92" s="97">
        <f ca="1" t="shared" si="81"/>
        <v>0.0040650388831304</v>
      </c>
      <c r="CO92" s="97">
        <f ca="1" t="shared" si="81"/>
        <v>0.0038238315866448436</v>
      </c>
      <c r="CP92" s="97">
        <f ca="1" t="shared" si="81"/>
        <v>0.003596936812511611</v>
      </c>
      <c r="CQ92" s="97">
        <f ca="1" t="shared" si="81"/>
        <v>0.003383505298295153</v>
      </c>
      <c r="CR92" s="97">
        <f ca="1" t="shared" si="81"/>
        <v>0.0031827381742626643</v>
      </c>
      <c r="CS92" s="97">
        <f ca="1" t="shared" si="81"/>
        <v>0.002993883973231238</v>
      </c>
      <c r="CT92" s="97">
        <f ca="1" t="shared" si="81"/>
        <v>0.0028162358178417785</v>
      </c>
      <c r="CU92" s="97">
        <f ca="1" t="shared" si="81"/>
        <v>0.002649128774731703</v>
      </c>
    </row>
    <row r="93" spans="2:99" ht="12.75">
      <c r="B93" s="96">
        <v>39</v>
      </c>
      <c r="C93" s="97">
        <f ca="1" t="shared" si="76"/>
        <v>0.940662979267788</v>
      </c>
      <c r="D93" s="97">
        <f ca="1" t="shared" si="76"/>
        <v>0.8848468405649509</v>
      </c>
      <c r="E93" s="97">
        <f ca="1" t="shared" si="76"/>
        <v>0.8323426652415161</v>
      </c>
      <c r="F93" s="97">
        <f ca="1" t="shared" si="76"/>
        <v>0.7829539312577757</v>
      </c>
      <c r="G93" s="97">
        <f ca="1" t="shared" si="76"/>
        <v>0.7364957776063661</v>
      </c>
      <c r="H93" s="97">
        <f ca="1" t="shared" si="76"/>
        <v>0.6927943123813505</v>
      </c>
      <c r="I93" s="97">
        <f ca="1" t="shared" si="76"/>
        <v>0.6516859619044197</v>
      </c>
      <c r="J93" s="97">
        <f ca="1" t="shared" si="76"/>
        <v>0.6130168584720056</v>
      </c>
      <c r="K93" s="97">
        <f ca="1" t="shared" si="76"/>
        <v>0.5766422644316567</v>
      </c>
      <c r="L93" s="97">
        <f ca="1" t="shared" si="76"/>
        <v>0.5424260304320058</v>
      </c>
      <c r="M93" s="97">
        <f ca="1" t="shared" si="76"/>
        <v>0.5102400858185704</v>
      </c>
      <c r="N93" s="97">
        <f ca="1" t="shared" si="76"/>
        <v>0.4799639592679482</v>
      </c>
      <c r="O93" s="97">
        <f ca="1" t="shared" si="76"/>
        <v>0.4514843278661514</v>
      </c>
      <c r="P93" s="97">
        <f ca="1" t="shared" si="76"/>
        <v>0.42469459294328876</v>
      </c>
      <c r="Q93" s="97">
        <f ca="1" t="shared" si="76"/>
        <v>0.3994944810769545</v>
      </c>
      <c r="R93" s="97">
        <f ca="1" t="shared" si="76"/>
        <v>0.375789668770887</v>
      </c>
      <c r="S93" s="97">
        <f ca="1" t="shared" si="74"/>
        <v>0.3534914294040778</v>
      </c>
      <c r="T93" s="97">
        <f ca="1" t="shared" si="74"/>
        <v>0.33251630112886876</v>
      </c>
      <c r="U93" s="97">
        <f ca="1" t="shared" si="74"/>
        <v>0.3127857744749866</v>
      </c>
      <c r="V93" s="97">
        <f ca="1" t="shared" si="74"/>
        <v>0.29422599849022335</v>
      </c>
      <c r="W93" s="97">
        <f ca="1" t="shared" si="74"/>
        <v>0.2767675043178532</v>
      </c>
      <c r="X93" s="97">
        <f ca="1" t="shared" si="74"/>
        <v>0.26034494517614215</v>
      </c>
      <c r="Y93" s="97">
        <f ca="1" t="shared" si="74"/>
        <v>0.2448968517666988</v>
      </c>
      <c r="Z93" s="97">
        <f ca="1" t="shared" si="74"/>
        <v>0.23036540219616472</v>
      </c>
      <c r="AA93" s="97">
        <f ca="1" t="shared" si="78"/>
        <v>0.21669620555006652</v>
      </c>
      <c r="AB93" s="97">
        <f ca="1" t="shared" si="78"/>
        <v>0.20383809830875055</v>
      </c>
      <c r="AC93" s="97">
        <f ca="1" t="shared" si="78"/>
        <v>0.19174295284338955</v>
      </c>
      <c r="AD93" s="97">
        <f ca="1" t="shared" si="78"/>
        <v>0.1803654972752658</v>
      </c>
      <c r="AE93" s="97">
        <f ca="1" t="shared" si="78"/>
        <v>0.16966314602406762</v>
      </c>
      <c r="AF93" s="97">
        <f ca="1" t="shared" si="78"/>
        <v>0.1595958404109452</v>
      </c>
      <c r="AG93" s="97">
        <f ca="1" t="shared" si="78"/>
        <v>0.15012589871970616</v>
      </c>
      <c r="AH93" s="97">
        <f ca="1" t="shared" si="78"/>
        <v>0.141217875154933</v>
      </c>
      <c r="AI93" s="97">
        <f ca="1" t="shared" si="78"/>
        <v>0.13283842716910582</v>
      </c>
      <c r="AJ93" s="97">
        <f ca="1" t="shared" si="78"/>
        <v>0.12495619066213814</v>
      </c>
      <c r="AK93" s="97">
        <f ca="1" t="shared" si="78"/>
        <v>0.11754166258620062</v>
      </c>
      <c r="AL93" s="97">
        <f ca="1" t="shared" si="78"/>
        <v>0.11056709051642456</v>
      </c>
      <c r="AM93" s="97">
        <f ca="1" t="shared" si="78"/>
        <v>0.10400636877415112</v>
      </c>
      <c r="AN93" s="97">
        <f ca="1" t="shared" si="78"/>
        <v>0.09783494071391723</v>
      </c>
      <c r="AO93" s="97">
        <f ca="1" t="shared" si="78"/>
        <v>0.09202970680844079</v>
      </c>
      <c r="AP93" s="97">
        <f ca="1" t="shared" si="78"/>
        <v>0.08656893818756894</v>
      </c>
      <c r="AQ93" s="97">
        <f ca="1" t="shared" si="84"/>
        <v>0.08143219530756758</v>
      </c>
      <c r="AR93" s="97">
        <f ca="1" t="shared" si="84"/>
        <v>0.07660025144633291</v>
      </c>
      <c r="AS93" s="97">
        <f ca="1" t="shared" si="84"/>
        <v>0.0720550207381692</v>
      </c>
      <c r="AT93" s="97">
        <f ca="1" t="shared" si="84"/>
        <v>0.0677794904787685</v>
      </c>
      <c r="AU93" s="97">
        <f ca="1" t="shared" si="84"/>
        <v>0.06375765744701103</v>
      </c>
      <c r="AV93" s="97">
        <f ca="1" t="shared" si="84"/>
        <v>0.05997446800524047</v>
      </c>
      <c r="AW93" s="97">
        <f ca="1" t="shared" si="84"/>
        <v>0.05641576175381013</v>
      </c>
      <c r="AX93" s="97">
        <f ca="1" t="shared" si="75"/>
        <v>0.05306821852900076</v>
      </c>
      <c r="AY93" s="97">
        <f ca="1" t="shared" si="75"/>
        <v>0.049919308545923885</v>
      </c>
      <c r="AZ93" s="97">
        <f ca="1" t="shared" si="75"/>
        <v>0.04695724549979671</v>
      </c>
      <c r="BA93" s="97">
        <f ca="1" t="shared" si="75"/>
        <v>0.044170942450047705</v>
      </c>
      <c r="BB93" s="97">
        <f ca="1" t="shared" si="75"/>
        <v>0.04154997032212788</v>
      </c>
      <c r="BC93" s="97">
        <f ca="1" t="shared" si="75"/>
        <v>0.03908451887170098</v>
      </c>
      <c r="BD93" s="97">
        <f ca="1" t="shared" si="75"/>
        <v>0.03676535996510233</v>
      </c>
      <c r="BE93" s="97">
        <f ca="1" t="shared" si="75"/>
        <v>0.034583813038625816</v>
      </c>
      <c r="BF93" s="97">
        <f ca="1" t="shared" si="75"/>
        <v>0.03253171260735393</v>
      </c>
      <c r="BG93" s="97">
        <f ca="1" t="shared" si="75"/>
        <v>0.030601377701917006</v>
      </c>
      <c r="BH93" s="97">
        <f ca="1" t="shared" si="75"/>
        <v>0.028785583118784108</v>
      </c>
      <c r="BI93" s="97">
        <f ca="1" t="shared" si="75"/>
        <v>0.027077532376476</v>
      </c>
      <c r="BJ93" s="97">
        <f ca="1" t="shared" si="75"/>
        <v>0.025470832276475903</v>
      </c>
      <c r="BK93" s="97">
        <f ca="1" t="shared" si="75"/>
        <v>0.023959468973619957</v>
      </c>
      <c r="BL93" s="97">
        <f ca="1" t="shared" si="75"/>
        <v>0.02253778546639948</v>
      </c>
      <c r="BM93" s="97">
        <f aca="true" ca="1" t="shared" si="85" ref="BM93:CB120">PRODUCT(OFFSET($B$18,0,$B93,1,BM$3))</f>
        <v>0.021200460422921587</v>
      </c>
      <c r="BN93" s="97">
        <f ca="1" t="shared" si="85"/>
        <v>0.019942488263274247</v>
      </c>
      <c r="BO93" s="97">
        <f ca="1" t="shared" si="85"/>
        <v>0.01875916042374445</v>
      </c>
      <c r="BP93" s="97">
        <f ca="1" t="shared" si="82"/>
        <v>0.017646047732761835</v>
      </c>
      <c r="BQ93" s="97">
        <f ca="1" t="shared" si="82"/>
        <v>0.016598983832601343</v>
      </c>
      <c r="BR93" s="97">
        <f ca="1" t="shared" si="82"/>
        <v>0.015614049584792625</v>
      </c>
      <c r="BS93" s="97">
        <f ca="1" t="shared" si="82"/>
        <v>0.014687558400865998</v>
      </c>
      <c r="BT93" s="97">
        <f ca="1" t="shared" si="82"/>
        <v>0.013816042443528237</v>
      </c>
      <c r="BU93" s="97">
        <f ca="1" t="shared" si="82"/>
        <v>0.012996239646619482</v>
      </c>
      <c r="BV93" s="97">
        <f ca="1" t="shared" si="82"/>
        <v>0.012225081505267226</v>
      </c>
      <c r="BW93" s="97">
        <f ca="1" t="shared" si="82"/>
        <v>0.011499681590536203</v>
      </c>
      <c r="BX93" s="97">
        <f ca="1" t="shared" si="82"/>
        <v>0.010817324745584719</v>
      </c>
      <c r="BY93" s="97">
        <f ca="1" t="shared" si="82"/>
        <v>0.010175456922888888</v>
      </c>
      <c r="BZ93" s="97">
        <f ca="1" t="shared" si="82"/>
        <v>0.0095716756244957</v>
      </c>
      <c r="CA93" s="97">
        <f ca="1" t="shared" si="82"/>
        <v>0.00900372090952299</v>
      </c>
      <c r="CB93" s="97">
        <f ca="1" t="shared" si="82"/>
        <v>0.008469466935247572</v>
      </c>
      <c r="CC93" s="97">
        <f ca="1" t="shared" si="82"/>
        <v>0.007966914000120003</v>
      </c>
      <c r="CD93" s="97">
        <f ca="1" t="shared" si="82"/>
        <v>0.007494181058923132</v>
      </c>
      <c r="CE93" s="97">
        <f ca="1" t="shared" si="83"/>
        <v>0.0070494986820588594</v>
      </c>
      <c r="CF93" s="97">
        <f ca="1" t="shared" si="83"/>
        <v>0.006631202432609832</v>
      </c>
      <c r="CG93" s="97">
        <f ca="1" t="shared" si="83"/>
        <v>0.0062377266363865674</v>
      </c>
      <c r="CH93" s="97">
        <f ca="1" t="shared" si="83"/>
        <v>0.005867598521641426</v>
      </c>
      <c r="CI93" s="97">
        <f ca="1" t="shared" si="83"/>
        <v>0.005519432706514492</v>
      </c>
      <c r="CJ93" s="97">
        <f ca="1" t="shared" si="81"/>
        <v>0.005191926013577992</v>
      </c>
      <c r="CK93" s="97">
        <f ca="1" t="shared" si="81"/>
        <v>0.004883852592070204</v>
      </c>
      <c r="CL93" s="97">
        <f ca="1" t="shared" si="81"/>
        <v>0.004594059329561467</v>
      </c>
      <c r="CM93" s="97">
        <f ca="1" t="shared" si="81"/>
        <v>0.004321461535878266</v>
      </c>
      <c r="CN93" s="97">
        <f ca="1" t="shared" si="81"/>
        <v>0.0040650388831304</v>
      </c>
      <c r="CO93" s="97">
        <f ca="1" t="shared" si="81"/>
        <v>0.0038238315866448436</v>
      </c>
      <c r="CP93" s="97">
        <f ca="1" t="shared" si="81"/>
        <v>0.003596936812511611</v>
      </c>
      <c r="CQ93" s="97">
        <f ca="1" t="shared" si="81"/>
        <v>0.003383505298295153</v>
      </c>
      <c r="CR93" s="97">
        <f ca="1" t="shared" si="81"/>
        <v>0.0031827381742626643</v>
      </c>
      <c r="CS93" s="97">
        <f ca="1" t="shared" si="81"/>
        <v>0.002993883973231238</v>
      </c>
      <c r="CT93" s="97">
        <f ca="1" t="shared" si="81"/>
        <v>0.0028162358178417785</v>
      </c>
      <c r="CU93" s="97">
        <f ca="1" t="shared" si="81"/>
        <v>0.002649128774731703</v>
      </c>
    </row>
    <row r="94" spans="2:99" ht="12.75">
      <c r="B94" s="96">
        <v>40</v>
      </c>
      <c r="C94" s="97">
        <f ca="1" t="shared" si="76"/>
        <v>0.940662979267788</v>
      </c>
      <c r="D94" s="97">
        <f ca="1" t="shared" si="76"/>
        <v>0.8848468405649509</v>
      </c>
      <c r="E94" s="97">
        <f ca="1" t="shared" si="76"/>
        <v>0.8323426652415161</v>
      </c>
      <c r="F94" s="97">
        <f ca="1" t="shared" si="76"/>
        <v>0.7829539312577757</v>
      </c>
      <c r="G94" s="97">
        <f ca="1" t="shared" si="76"/>
        <v>0.7364957776063661</v>
      </c>
      <c r="H94" s="97">
        <f ca="1" t="shared" si="76"/>
        <v>0.6927943123813505</v>
      </c>
      <c r="I94" s="97">
        <f ca="1" t="shared" si="76"/>
        <v>0.6516859619044197</v>
      </c>
      <c r="J94" s="97">
        <f ca="1" t="shared" si="76"/>
        <v>0.6130168584720056</v>
      </c>
      <c r="K94" s="97">
        <f ca="1" t="shared" si="76"/>
        <v>0.5766422644316567</v>
      </c>
      <c r="L94" s="97">
        <f ca="1" t="shared" si="76"/>
        <v>0.5424260304320058</v>
      </c>
      <c r="M94" s="97">
        <f ca="1" t="shared" si="76"/>
        <v>0.5102400858185704</v>
      </c>
      <c r="N94" s="97">
        <f ca="1" t="shared" si="76"/>
        <v>0.4799639592679482</v>
      </c>
      <c r="O94" s="97">
        <f ca="1" t="shared" si="76"/>
        <v>0.4514843278661514</v>
      </c>
      <c r="P94" s="97">
        <f ca="1" t="shared" si="76"/>
        <v>0.42469459294328876</v>
      </c>
      <c r="Q94" s="97">
        <f ca="1" t="shared" si="76"/>
        <v>0.3994944810769545</v>
      </c>
      <c r="R94" s="97">
        <f aca="true" ca="1" t="shared" si="86" ref="R94:AG109">PRODUCT(OFFSET($B$18,0,$B94,1,R$3))</f>
        <v>0.375789668770887</v>
      </c>
      <c r="S94" s="97">
        <f ca="1" t="shared" si="86"/>
        <v>0.3534914294040778</v>
      </c>
      <c r="T94" s="97">
        <f ca="1" t="shared" si="86"/>
        <v>0.33251630112886876</v>
      </c>
      <c r="U94" s="97">
        <f ca="1" t="shared" si="86"/>
        <v>0.3127857744749866</v>
      </c>
      <c r="V94" s="97">
        <f ca="1" t="shared" si="86"/>
        <v>0.29422599849022335</v>
      </c>
      <c r="W94" s="97">
        <f ca="1" t="shared" si="86"/>
        <v>0.2767675043178532</v>
      </c>
      <c r="X94" s="97">
        <f ca="1" t="shared" si="86"/>
        <v>0.26034494517614215</v>
      </c>
      <c r="Y94" s="97">
        <f ca="1" t="shared" si="86"/>
        <v>0.2448968517666988</v>
      </c>
      <c r="Z94" s="97">
        <f ca="1" t="shared" si="86"/>
        <v>0.23036540219616472</v>
      </c>
      <c r="AA94" s="97">
        <f ca="1" t="shared" si="86"/>
        <v>0.21669620555006652</v>
      </c>
      <c r="AB94" s="97">
        <f ca="1" t="shared" si="86"/>
        <v>0.20383809830875055</v>
      </c>
      <c r="AC94" s="97">
        <f ca="1" t="shared" si="86"/>
        <v>0.19174295284338955</v>
      </c>
      <c r="AD94" s="97">
        <f ca="1" t="shared" si="86"/>
        <v>0.1803654972752658</v>
      </c>
      <c r="AE94" s="97">
        <f ca="1" t="shared" si="86"/>
        <v>0.16966314602406762</v>
      </c>
      <c r="AF94" s="97">
        <f ca="1" t="shared" si="86"/>
        <v>0.1595958404109452</v>
      </c>
      <c r="AG94" s="97">
        <f ca="1" t="shared" si="86"/>
        <v>0.15012589871970616</v>
      </c>
      <c r="AH94" s="97">
        <f ca="1" t="shared" si="78"/>
        <v>0.141217875154933</v>
      </c>
      <c r="AI94" s="97">
        <f ca="1" t="shared" si="78"/>
        <v>0.13283842716910582</v>
      </c>
      <c r="AJ94" s="97">
        <f ca="1" t="shared" si="78"/>
        <v>0.12495619066213814</v>
      </c>
      <c r="AK94" s="97">
        <f ca="1" t="shared" si="78"/>
        <v>0.11754166258620062</v>
      </c>
      <c r="AL94" s="97">
        <f ca="1" t="shared" si="78"/>
        <v>0.11056709051642456</v>
      </c>
      <c r="AM94" s="97">
        <f ca="1" t="shared" si="78"/>
        <v>0.10400636877415112</v>
      </c>
      <c r="AN94" s="97">
        <f ca="1" t="shared" si="78"/>
        <v>0.09783494071391723</v>
      </c>
      <c r="AO94" s="97">
        <f ca="1" t="shared" si="78"/>
        <v>0.09202970680844079</v>
      </c>
      <c r="AP94" s="97">
        <f ca="1" t="shared" si="78"/>
        <v>0.08656893818756894</v>
      </c>
      <c r="AQ94" s="97">
        <f ca="1" t="shared" si="84"/>
        <v>0.08143219530756758</v>
      </c>
      <c r="AR94" s="97">
        <f ca="1" t="shared" si="84"/>
        <v>0.07660025144633291</v>
      </c>
      <c r="AS94" s="97">
        <f ca="1" t="shared" si="84"/>
        <v>0.0720550207381692</v>
      </c>
      <c r="AT94" s="97">
        <f ca="1" t="shared" si="84"/>
        <v>0.0677794904787685</v>
      </c>
      <c r="AU94" s="97">
        <f ca="1" t="shared" si="84"/>
        <v>0.06375765744701103</v>
      </c>
      <c r="AV94" s="97">
        <f ca="1" t="shared" si="84"/>
        <v>0.05997446800524047</v>
      </c>
      <c r="AW94" s="97">
        <f ca="1" t="shared" si="84"/>
        <v>0.05641576175381013</v>
      </c>
      <c r="AX94" s="97">
        <f aca="true" ca="1" t="shared" si="87" ref="AX94:BM103">PRODUCT(OFFSET($B$18,0,$B94,1,AX$3))</f>
        <v>0.05306821852900076</v>
      </c>
      <c r="AY94" s="97">
        <f ca="1" t="shared" si="87"/>
        <v>0.049919308545923885</v>
      </c>
      <c r="AZ94" s="97">
        <f ca="1" t="shared" si="87"/>
        <v>0.04695724549979671</v>
      </c>
      <c r="BA94" s="97">
        <f ca="1" t="shared" si="87"/>
        <v>0.044170942450047705</v>
      </c>
      <c r="BB94" s="97">
        <f ca="1" t="shared" si="87"/>
        <v>0.04154997032212788</v>
      </c>
      <c r="BC94" s="97">
        <f ca="1" t="shared" si="87"/>
        <v>0.03908451887170098</v>
      </c>
      <c r="BD94" s="97">
        <f ca="1" t="shared" si="87"/>
        <v>0.03676535996510233</v>
      </c>
      <c r="BE94" s="97">
        <f ca="1" t="shared" si="87"/>
        <v>0.034583813038625816</v>
      </c>
      <c r="BF94" s="97">
        <f ca="1" t="shared" si="87"/>
        <v>0.03253171260735393</v>
      </c>
      <c r="BG94" s="97">
        <f ca="1" t="shared" si="87"/>
        <v>0.030601377701917006</v>
      </c>
      <c r="BH94" s="97">
        <f ca="1" t="shared" si="87"/>
        <v>0.028785583118784108</v>
      </c>
      <c r="BI94" s="97">
        <f ca="1" t="shared" si="87"/>
        <v>0.027077532376476</v>
      </c>
      <c r="BJ94" s="97">
        <f ca="1" t="shared" si="87"/>
        <v>0.025470832276475903</v>
      </c>
      <c r="BK94" s="97">
        <f ca="1" t="shared" si="87"/>
        <v>0.023959468973619957</v>
      </c>
      <c r="BL94" s="97">
        <f ca="1" t="shared" si="87"/>
        <v>0.02253778546639948</v>
      </c>
      <c r="BM94" s="97">
        <f ca="1" t="shared" si="87"/>
        <v>0.021200460422921587</v>
      </c>
      <c r="BN94" s="97">
        <f ca="1" t="shared" si="85"/>
        <v>0.019942488263274247</v>
      </c>
      <c r="BO94" s="97">
        <f ca="1" t="shared" si="85"/>
        <v>0.01875916042374445</v>
      </c>
      <c r="BP94" s="97">
        <f ca="1" t="shared" si="82"/>
        <v>0.017646047732761835</v>
      </c>
      <c r="BQ94" s="97">
        <f ca="1" t="shared" si="82"/>
        <v>0.016598983832601343</v>
      </c>
      <c r="BR94" s="97">
        <f ca="1" t="shared" si="82"/>
        <v>0.015614049584792625</v>
      </c>
      <c r="BS94" s="97">
        <f ca="1" t="shared" si="82"/>
        <v>0.014687558400865998</v>
      </c>
      <c r="BT94" s="97">
        <f ca="1" t="shared" si="82"/>
        <v>0.013816042443528237</v>
      </c>
      <c r="BU94" s="97">
        <f ca="1" t="shared" si="82"/>
        <v>0.012996239646619482</v>
      </c>
      <c r="BV94" s="97">
        <f ca="1" t="shared" si="82"/>
        <v>0.012225081505267226</v>
      </c>
      <c r="BW94" s="97">
        <f ca="1" t="shared" si="82"/>
        <v>0.011499681590536203</v>
      </c>
      <c r="BX94" s="97">
        <f ca="1" t="shared" si="82"/>
        <v>0.010817324745584719</v>
      </c>
      <c r="BY94" s="97">
        <f ca="1" t="shared" si="82"/>
        <v>0.010175456922888888</v>
      </c>
      <c r="BZ94" s="97">
        <f ca="1" t="shared" si="82"/>
        <v>0.0095716756244957</v>
      </c>
      <c r="CA94" s="97">
        <f ca="1" t="shared" si="82"/>
        <v>0.00900372090952299</v>
      </c>
      <c r="CB94" s="97">
        <f ca="1" t="shared" si="82"/>
        <v>0.008469466935247572</v>
      </c>
      <c r="CC94" s="97">
        <f ca="1" t="shared" si="82"/>
        <v>0.007966914000120003</v>
      </c>
      <c r="CD94" s="97">
        <f ca="1" t="shared" si="82"/>
        <v>0.007494181058923132</v>
      </c>
      <c r="CE94" s="97">
        <f ca="1" t="shared" si="83"/>
        <v>0.0070494986820588594</v>
      </c>
      <c r="CF94" s="97">
        <f ca="1" t="shared" si="83"/>
        <v>0.006631202432609832</v>
      </c>
      <c r="CG94" s="97">
        <f ca="1" t="shared" si="83"/>
        <v>0.0062377266363865674</v>
      </c>
      <c r="CH94" s="97">
        <f ca="1" t="shared" si="83"/>
        <v>0.005867598521641426</v>
      </c>
      <c r="CI94" s="97">
        <f ca="1" t="shared" si="83"/>
        <v>0.005519432706514492</v>
      </c>
      <c r="CJ94" s="97">
        <f ca="1" t="shared" si="81"/>
        <v>0.005191926013577992</v>
      </c>
      <c r="CK94" s="97">
        <f ca="1" t="shared" si="81"/>
        <v>0.004883852592070204</v>
      </c>
      <c r="CL94" s="97">
        <f ca="1" t="shared" si="81"/>
        <v>0.004594059329561467</v>
      </c>
      <c r="CM94" s="97">
        <f ca="1" t="shared" si="81"/>
        <v>0.004321461535878266</v>
      </c>
      <c r="CN94" s="97">
        <f ca="1" t="shared" si="81"/>
        <v>0.0040650388831304</v>
      </c>
      <c r="CO94" s="97">
        <f ca="1" t="shared" si="81"/>
        <v>0.0038238315866448436</v>
      </c>
      <c r="CP94" s="97">
        <f ca="1" t="shared" si="81"/>
        <v>0.003596936812511611</v>
      </c>
      <c r="CQ94" s="97">
        <f ca="1" t="shared" si="81"/>
        <v>0.003383505298295153</v>
      </c>
      <c r="CR94" s="97">
        <f ca="1" t="shared" si="81"/>
        <v>0.0031827381742626643</v>
      </c>
      <c r="CS94" s="97">
        <f ca="1" t="shared" si="81"/>
        <v>0.002993883973231238</v>
      </c>
      <c r="CT94" s="97">
        <f ca="1" t="shared" si="81"/>
        <v>0.0028162358178417785</v>
      </c>
      <c r="CU94" s="97">
        <f ca="1" t="shared" si="81"/>
        <v>0.002649128774731703</v>
      </c>
    </row>
    <row r="95" spans="2:99" ht="12.75">
      <c r="B95" s="96">
        <v>41</v>
      </c>
      <c r="C95" s="97">
        <f aca="true" ca="1" t="shared" si="88" ref="C95:R110">PRODUCT(OFFSET($B$18,0,$B95,1,C$3))</f>
        <v>0.940662979267788</v>
      </c>
      <c r="D95" s="97">
        <f ca="1" t="shared" si="88"/>
        <v>0.8848468405649509</v>
      </c>
      <c r="E95" s="97">
        <f ca="1" t="shared" si="88"/>
        <v>0.8323426652415161</v>
      </c>
      <c r="F95" s="97">
        <f ca="1" t="shared" si="88"/>
        <v>0.7829539312577757</v>
      </c>
      <c r="G95" s="97">
        <f ca="1" t="shared" si="88"/>
        <v>0.7364957776063661</v>
      </c>
      <c r="H95" s="97">
        <f ca="1" t="shared" si="88"/>
        <v>0.6927943123813505</v>
      </c>
      <c r="I95" s="97">
        <f ca="1" t="shared" si="88"/>
        <v>0.6516859619044197</v>
      </c>
      <c r="J95" s="97">
        <f ca="1" t="shared" si="88"/>
        <v>0.6130168584720056</v>
      </c>
      <c r="K95" s="97">
        <f ca="1" t="shared" si="88"/>
        <v>0.5766422644316567</v>
      </c>
      <c r="L95" s="97">
        <f ca="1" t="shared" si="88"/>
        <v>0.5424260304320058</v>
      </c>
      <c r="M95" s="97">
        <f ca="1" t="shared" si="88"/>
        <v>0.5102400858185704</v>
      </c>
      <c r="N95" s="97">
        <f ca="1" t="shared" si="88"/>
        <v>0.4799639592679482</v>
      </c>
      <c r="O95" s="97">
        <f ca="1" t="shared" si="88"/>
        <v>0.4514843278661514</v>
      </c>
      <c r="P95" s="97">
        <f ca="1" t="shared" si="88"/>
        <v>0.42469459294328876</v>
      </c>
      <c r="Q95" s="97">
        <f ca="1" t="shared" si="88"/>
        <v>0.3994944810769545</v>
      </c>
      <c r="R95" s="97">
        <f ca="1" t="shared" si="88"/>
        <v>0.375789668770887</v>
      </c>
      <c r="S95" s="97">
        <f ca="1" t="shared" si="86"/>
        <v>0.3534914294040778</v>
      </c>
      <c r="T95" s="97">
        <f ca="1" t="shared" si="86"/>
        <v>0.33251630112886876</v>
      </c>
      <c r="U95" s="97">
        <f ca="1" t="shared" si="86"/>
        <v>0.3127857744749866</v>
      </c>
      <c r="V95" s="97">
        <f ca="1" t="shared" si="86"/>
        <v>0.29422599849022335</v>
      </c>
      <c r="W95" s="97">
        <f ca="1" t="shared" si="86"/>
        <v>0.2767675043178532</v>
      </c>
      <c r="X95" s="97">
        <f ca="1" t="shared" si="86"/>
        <v>0.26034494517614215</v>
      </c>
      <c r="Y95" s="97">
        <f ca="1" t="shared" si="86"/>
        <v>0.2448968517666988</v>
      </c>
      <c r="Z95" s="97">
        <f ca="1" t="shared" si="86"/>
        <v>0.23036540219616472</v>
      </c>
      <c r="AA95" s="97">
        <f ca="1" t="shared" si="86"/>
        <v>0.21669620555006652</v>
      </c>
      <c r="AB95" s="97">
        <f ca="1" t="shared" si="86"/>
        <v>0.20383809830875055</v>
      </c>
      <c r="AC95" s="97">
        <f ca="1" t="shared" si="86"/>
        <v>0.19174295284338955</v>
      </c>
      <c r="AD95" s="97">
        <f ca="1" t="shared" si="86"/>
        <v>0.1803654972752658</v>
      </c>
      <c r="AE95" s="97">
        <f ca="1" t="shared" si="86"/>
        <v>0.16966314602406762</v>
      </c>
      <c r="AF95" s="97">
        <f ca="1" t="shared" si="86"/>
        <v>0.1595958404109452</v>
      </c>
      <c r="AG95" s="97">
        <f ca="1" t="shared" si="86"/>
        <v>0.15012589871970616</v>
      </c>
      <c r="AH95" s="97">
        <f ca="1" t="shared" si="78"/>
        <v>0.141217875154933</v>
      </c>
      <c r="AI95" s="97">
        <f ca="1" t="shared" si="78"/>
        <v>0.13283842716910582</v>
      </c>
      <c r="AJ95" s="97">
        <f ca="1" t="shared" si="78"/>
        <v>0.12495619066213814</v>
      </c>
      <c r="AK95" s="97">
        <f ca="1" t="shared" si="78"/>
        <v>0.11754166258620062</v>
      </c>
      <c r="AL95" s="97">
        <f ca="1" t="shared" si="78"/>
        <v>0.11056709051642456</v>
      </c>
      <c r="AM95" s="97">
        <f ca="1" t="shared" si="78"/>
        <v>0.10400636877415112</v>
      </c>
      <c r="AN95" s="97">
        <f ca="1" t="shared" si="78"/>
        <v>0.09783494071391723</v>
      </c>
      <c r="AO95" s="97">
        <f ca="1" t="shared" si="78"/>
        <v>0.09202970680844079</v>
      </c>
      <c r="AP95" s="97">
        <f ca="1" t="shared" si="78"/>
        <v>0.08656893818756894</v>
      </c>
      <c r="AQ95" s="97">
        <f ca="1" t="shared" si="84"/>
        <v>0.08143219530756758</v>
      </c>
      <c r="AR95" s="97">
        <f ca="1" t="shared" si="84"/>
        <v>0.07660025144633291</v>
      </c>
      <c r="AS95" s="97">
        <f ca="1" t="shared" si="84"/>
        <v>0.0720550207381692</v>
      </c>
      <c r="AT95" s="97">
        <f ca="1" t="shared" si="84"/>
        <v>0.0677794904787685</v>
      </c>
      <c r="AU95" s="97">
        <f ca="1" t="shared" si="84"/>
        <v>0.06375765744701103</v>
      </c>
      <c r="AV95" s="97">
        <f ca="1" t="shared" si="84"/>
        <v>0.05997446800524047</v>
      </c>
      <c r="AW95" s="97">
        <f ca="1" t="shared" si="84"/>
        <v>0.05641576175381013</v>
      </c>
      <c r="AX95" s="97">
        <f ca="1" t="shared" si="87"/>
        <v>0.05306821852900076</v>
      </c>
      <c r="AY95" s="97">
        <f ca="1" t="shared" si="87"/>
        <v>0.049919308545923885</v>
      </c>
      <c r="AZ95" s="97">
        <f ca="1" t="shared" si="87"/>
        <v>0.04695724549979671</v>
      </c>
      <c r="BA95" s="97">
        <f ca="1" t="shared" si="87"/>
        <v>0.044170942450047705</v>
      </c>
      <c r="BB95" s="97">
        <f ca="1" t="shared" si="87"/>
        <v>0.04154997032212788</v>
      </c>
      <c r="BC95" s="97">
        <f ca="1" t="shared" si="87"/>
        <v>0.03908451887170098</v>
      </c>
      <c r="BD95" s="97">
        <f ca="1" t="shared" si="87"/>
        <v>0.03676535996510233</v>
      </c>
      <c r="BE95" s="97">
        <f ca="1" t="shared" si="87"/>
        <v>0.034583813038625816</v>
      </c>
      <c r="BF95" s="97">
        <f ca="1" t="shared" si="87"/>
        <v>0.03253171260735393</v>
      </c>
      <c r="BG95" s="97">
        <f ca="1" t="shared" si="87"/>
        <v>0.030601377701917006</v>
      </c>
      <c r="BH95" s="97">
        <f ca="1" t="shared" si="87"/>
        <v>0.028785583118784108</v>
      </c>
      <c r="BI95" s="97">
        <f ca="1" t="shared" si="87"/>
        <v>0.027077532376476</v>
      </c>
      <c r="BJ95" s="97">
        <f ca="1" t="shared" si="87"/>
        <v>0.025470832276475903</v>
      </c>
      <c r="BK95" s="97">
        <f ca="1" t="shared" si="87"/>
        <v>0.023959468973619957</v>
      </c>
      <c r="BL95" s="97">
        <f ca="1" t="shared" si="87"/>
        <v>0.02253778546639948</v>
      </c>
      <c r="BM95" s="97">
        <f ca="1" t="shared" si="87"/>
        <v>0.021200460422921587</v>
      </c>
      <c r="BN95" s="97">
        <f ca="1" t="shared" si="85"/>
        <v>0.019942488263274247</v>
      </c>
      <c r="BO95" s="97">
        <f ca="1" t="shared" si="85"/>
        <v>0.01875916042374445</v>
      </c>
      <c r="BP95" s="97">
        <f ca="1" t="shared" si="82"/>
        <v>0.017646047732761835</v>
      </c>
      <c r="BQ95" s="97">
        <f ca="1" t="shared" si="82"/>
        <v>0.016598983832601343</v>
      </c>
      <c r="BR95" s="97">
        <f ca="1" t="shared" si="82"/>
        <v>0.015614049584792625</v>
      </c>
      <c r="BS95" s="97">
        <f ca="1" t="shared" si="82"/>
        <v>0.014687558400865998</v>
      </c>
      <c r="BT95" s="97">
        <f ca="1" t="shared" si="82"/>
        <v>0.013816042443528237</v>
      </c>
      <c r="BU95" s="97">
        <f ca="1" t="shared" si="82"/>
        <v>0.012996239646619482</v>
      </c>
      <c r="BV95" s="97">
        <f ca="1" t="shared" si="82"/>
        <v>0.012225081505267226</v>
      </c>
      <c r="BW95" s="97">
        <f ca="1" t="shared" si="82"/>
        <v>0.011499681590536203</v>
      </c>
      <c r="BX95" s="97">
        <f ca="1" t="shared" si="82"/>
        <v>0.010817324745584719</v>
      </c>
      <c r="BY95" s="97">
        <f ca="1" t="shared" si="82"/>
        <v>0.010175456922888888</v>
      </c>
      <c r="BZ95" s="97">
        <f ca="1" t="shared" si="82"/>
        <v>0.0095716756244957</v>
      </c>
      <c r="CA95" s="97">
        <f ca="1" t="shared" si="82"/>
        <v>0.00900372090952299</v>
      </c>
      <c r="CB95" s="97">
        <f ca="1" t="shared" si="82"/>
        <v>0.008469466935247572</v>
      </c>
      <c r="CC95" s="97">
        <f ca="1" t="shared" si="82"/>
        <v>0.007966914000120003</v>
      </c>
      <c r="CD95" s="97">
        <f ca="1" t="shared" si="82"/>
        <v>0.007494181058923132</v>
      </c>
      <c r="CE95" s="97">
        <f ca="1" t="shared" si="83"/>
        <v>0.0070494986820588594</v>
      </c>
      <c r="CF95" s="97">
        <f ca="1" t="shared" si="83"/>
        <v>0.006631202432609832</v>
      </c>
      <c r="CG95" s="97">
        <f ca="1" t="shared" si="83"/>
        <v>0.0062377266363865674</v>
      </c>
      <c r="CH95" s="97">
        <f ca="1" t="shared" si="83"/>
        <v>0.005867598521641426</v>
      </c>
      <c r="CI95" s="97">
        <f ca="1" t="shared" si="83"/>
        <v>0.005519432706514492</v>
      </c>
      <c r="CJ95" s="97">
        <f ca="1" t="shared" si="81"/>
        <v>0.005191926013577992</v>
      </c>
      <c r="CK95" s="97">
        <f ca="1" t="shared" si="81"/>
        <v>0.004883852592070204</v>
      </c>
      <c r="CL95" s="97">
        <f ca="1" t="shared" si="81"/>
        <v>0.004594059329561467</v>
      </c>
      <c r="CM95" s="97">
        <f ca="1" t="shared" si="81"/>
        <v>0.004321461535878266</v>
      </c>
      <c r="CN95" s="97">
        <f ca="1" t="shared" si="81"/>
        <v>0.0040650388831304</v>
      </c>
      <c r="CO95" s="97">
        <f ca="1" t="shared" si="81"/>
        <v>0.0038238315866448436</v>
      </c>
      <c r="CP95" s="97">
        <f ca="1" t="shared" si="81"/>
        <v>0.003596936812511611</v>
      </c>
      <c r="CQ95" s="97">
        <f ca="1" t="shared" si="81"/>
        <v>0.003383505298295153</v>
      </c>
      <c r="CR95" s="97">
        <f ca="1" t="shared" si="81"/>
        <v>0.0031827381742626643</v>
      </c>
      <c r="CS95" s="97">
        <f ca="1" t="shared" si="81"/>
        <v>0.002993883973231238</v>
      </c>
      <c r="CT95" s="97">
        <f ca="1" t="shared" si="81"/>
        <v>0.0028162358178417785</v>
      </c>
      <c r="CU95" s="97">
        <f ca="1" t="shared" si="81"/>
        <v>0.002649128774731703</v>
      </c>
    </row>
    <row r="96" spans="2:99" ht="12.75">
      <c r="B96" s="96">
        <v>42</v>
      </c>
      <c r="C96" s="97">
        <f ca="1" t="shared" si="88"/>
        <v>0.940662979267788</v>
      </c>
      <c r="D96" s="97">
        <f ca="1" t="shared" si="88"/>
        <v>0.8848468405649509</v>
      </c>
      <c r="E96" s="97">
        <f ca="1" t="shared" si="88"/>
        <v>0.8323426652415161</v>
      </c>
      <c r="F96" s="97">
        <f ca="1" t="shared" si="88"/>
        <v>0.7829539312577757</v>
      </c>
      <c r="G96" s="97">
        <f ca="1" t="shared" si="88"/>
        <v>0.7364957776063661</v>
      </c>
      <c r="H96" s="97">
        <f ca="1" t="shared" si="88"/>
        <v>0.6927943123813505</v>
      </c>
      <c r="I96" s="97">
        <f ca="1" t="shared" si="88"/>
        <v>0.6516859619044197</v>
      </c>
      <c r="J96" s="97">
        <f ca="1" t="shared" si="88"/>
        <v>0.6130168584720056</v>
      </c>
      <c r="K96" s="97">
        <f ca="1" t="shared" si="88"/>
        <v>0.5766422644316567</v>
      </c>
      <c r="L96" s="97">
        <f ca="1" t="shared" si="88"/>
        <v>0.5424260304320058</v>
      </c>
      <c r="M96" s="97">
        <f ca="1" t="shared" si="88"/>
        <v>0.5102400858185704</v>
      </c>
      <c r="N96" s="97">
        <f ca="1" t="shared" si="88"/>
        <v>0.4799639592679482</v>
      </c>
      <c r="O96" s="97">
        <f ca="1" t="shared" si="88"/>
        <v>0.4514843278661514</v>
      </c>
      <c r="P96" s="97">
        <f ca="1" t="shared" si="88"/>
        <v>0.42469459294328876</v>
      </c>
      <c r="Q96" s="97">
        <f ca="1" t="shared" si="88"/>
        <v>0.3994944810769545</v>
      </c>
      <c r="R96" s="97">
        <f ca="1" t="shared" si="88"/>
        <v>0.375789668770887</v>
      </c>
      <c r="S96" s="97">
        <f ca="1" t="shared" si="86"/>
        <v>0.3534914294040778</v>
      </c>
      <c r="T96" s="97">
        <f ca="1" t="shared" si="86"/>
        <v>0.33251630112886876</v>
      </c>
      <c r="U96" s="97">
        <f ca="1" t="shared" si="86"/>
        <v>0.3127857744749866</v>
      </c>
      <c r="V96" s="97">
        <f ca="1" t="shared" si="86"/>
        <v>0.29422599849022335</v>
      </c>
      <c r="W96" s="97">
        <f ca="1" t="shared" si="86"/>
        <v>0.2767675043178532</v>
      </c>
      <c r="X96" s="97">
        <f ca="1" t="shared" si="86"/>
        <v>0.26034494517614215</v>
      </c>
      <c r="Y96" s="97">
        <f ca="1" t="shared" si="86"/>
        <v>0.2448968517666988</v>
      </c>
      <c r="Z96" s="97">
        <f ca="1" t="shared" si="86"/>
        <v>0.23036540219616472</v>
      </c>
      <c r="AA96" s="97">
        <f ca="1" t="shared" si="86"/>
        <v>0.21669620555006652</v>
      </c>
      <c r="AB96" s="97">
        <f ca="1" t="shared" si="86"/>
        <v>0.20383809830875055</v>
      </c>
      <c r="AC96" s="97">
        <f ca="1" t="shared" si="86"/>
        <v>0.19174295284338955</v>
      </c>
      <c r="AD96" s="97">
        <f ca="1" t="shared" si="86"/>
        <v>0.1803654972752658</v>
      </c>
      <c r="AE96" s="97">
        <f ca="1" t="shared" si="86"/>
        <v>0.16966314602406762</v>
      </c>
      <c r="AF96" s="97">
        <f ca="1" t="shared" si="86"/>
        <v>0.1595958404109452</v>
      </c>
      <c r="AG96" s="97">
        <f ca="1" t="shared" si="86"/>
        <v>0.15012589871970616</v>
      </c>
      <c r="AH96" s="97">
        <f ca="1" t="shared" si="78"/>
        <v>0.141217875154933</v>
      </c>
      <c r="AI96" s="97">
        <f ca="1" t="shared" si="78"/>
        <v>0.13283842716910582</v>
      </c>
      <c r="AJ96" s="97">
        <f ca="1" t="shared" si="78"/>
        <v>0.12495619066213814</v>
      </c>
      <c r="AK96" s="97">
        <f ca="1" t="shared" si="78"/>
        <v>0.11754166258620062</v>
      </c>
      <c r="AL96" s="97">
        <f ca="1" t="shared" si="78"/>
        <v>0.11056709051642456</v>
      </c>
      <c r="AM96" s="97">
        <f ca="1" t="shared" si="78"/>
        <v>0.10400636877415112</v>
      </c>
      <c r="AN96" s="97">
        <f ca="1" t="shared" si="78"/>
        <v>0.09783494071391723</v>
      </c>
      <c r="AO96" s="97">
        <f ca="1" t="shared" si="78"/>
        <v>0.09202970680844079</v>
      </c>
      <c r="AP96" s="97">
        <f ca="1" t="shared" si="78"/>
        <v>0.08656893818756894</v>
      </c>
      <c r="AQ96" s="97">
        <f ca="1" t="shared" si="84"/>
        <v>0.08143219530756758</v>
      </c>
      <c r="AR96" s="97">
        <f ca="1" t="shared" si="84"/>
        <v>0.07660025144633291</v>
      </c>
      <c r="AS96" s="97">
        <f ca="1" t="shared" si="84"/>
        <v>0.0720550207381692</v>
      </c>
      <c r="AT96" s="97">
        <f ca="1" t="shared" si="84"/>
        <v>0.0677794904787685</v>
      </c>
      <c r="AU96" s="97">
        <f ca="1" t="shared" si="84"/>
        <v>0.06375765744701103</v>
      </c>
      <c r="AV96" s="97">
        <f ca="1" t="shared" si="84"/>
        <v>0.05997446800524047</v>
      </c>
      <c r="AW96" s="97">
        <f ca="1" t="shared" si="84"/>
        <v>0.05641576175381013</v>
      </c>
      <c r="AX96" s="97">
        <f ca="1" t="shared" si="87"/>
        <v>0.05306821852900076</v>
      </c>
      <c r="AY96" s="97">
        <f ca="1" t="shared" si="87"/>
        <v>0.049919308545923885</v>
      </c>
      <c r="AZ96" s="97">
        <f ca="1" t="shared" si="87"/>
        <v>0.04695724549979671</v>
      </c>
      <c r="BA96" s="97">
        <f ca="1" t="shared" si="87"/>
        <v>0.044170942450047705</v>
      </c>
      <c r="BB96" s="97">
        <f ca="1" t="shared" si="87"/>
        <v>0.04154997032212788</v>
      </c>
      <c r="BC96" s="97">
        <f ca="1" t="shared" si="87"/>
        <v>0.03908451887170098</v>
      </c>
      <c r="BD96" s="97">
        <f ca="1" t="shared" si="87"/>
        <v>0.03676535996510233</v>
      </c>
      <c r="BE96" s="97">
        <f ca="1" t="shared" si="87"/>
        <v>0.034583813038625816</v>
      </c>
      <c r="BF96" s="97">
        <f ca="1" t="shared" si="87"/>
        <v>0.03253171260735393</v>
      </c>
      <c r="BG96" s="97">
        <f ca="1" t="shared" si="87"/>
        <v>0.030601377701917006</v>
      </c>
      <c r="BH96" s="97">
        <f ca="1" t="shared" si="87"/>
        <v>0.028785583118784108</v>
      </c>
      <c r="BI96" s="97">
        <f ca="1" t="shared" si="87"/>
        <v>0.027077532376476</v>
      </c>
      <c r="BJ96" s="97">
        <f ca="1" t="shared" si="87"/>
        <v>0.025470832276475903</v>
      </c>
      <c r="BK96" s="97">
        <f ca="1" t="shared" si="87"/>
        <v>0.023959468973619957</v>
      </c>
      <c r="BL96" s="97">
        <f ca="1" t="shared" si="87"/>
        <v>0.02253778546639948</v>
      </c>
      <c r="BM96" s="97">
        <f ca="1" t="shared" si="87"/>
        <v>0.021200460422921587</v>
      </c>
      <c r="BN96" s="97">
        <f ca="1" t="shared" si="85"/>
        <v>0.019942488263274247</v>
      </c>
      <c r="BO96" s="97">
        <f ca="1" t="shared" si="85"/>
        <v>0.01875916042374445</v>
      </c>
      <c r="BP96" s="97">
        <f ca="1" t="shared" si="82"/>
        <v>0.017646047732761835</v>
      </c>
      <c r="BQ96" s="97">
        <f ca="1" t="shared" si="82"/>
        <v>0.016598983832601343</v>
      </c>
      <c r="BR96" s="97">
        <f ca="1" t="shared" si="82"/>
        <v>0.015614049584792625</v>
      </c>
      <c r="BS96" s="97">
        <f ca="1" t="shared" si="82"/>
        <v>0.014687558400865998</v>
      </c>
      <c r="BT96" s="97">
        <f ca="1" t="shared" si="82"/>
        <v>0.013816042443528237</v>
      </c>
      <c r="BU96" s="97">
        <f ca="1" t="shared" si="82"/>
        <v>0.012996239646619482</v>
      </c>
      <c r="BV96" s="97">
        <f ca="1" t="shared" si="82"/>
        <v>0.012225081505267226</v>
      </c>
      <c r="BW96" s="97">
        <f ca="1" t="shared" si="82"/>
        <v>0.011499681590536203</v>
      </c>
      <c r="BX96" s="97">
        <f ca="1" t="shared" si="82"/>
        <v>0.010817324745584719</v>
      </c>
      <c r="BY96" s="97">
        <f ca="1" t="shared" si="82"/>
        <v>0.010175456922888888</v>
      </c>
      <c r="BZ96" s="97">
        <f ca="1" t="shared" si="82"/>
        <v>0.0095716756244957</v>
      </c>
      <c r="CA96" s="97">
        <f ca="1" t="shared" si="82"/>
        <v>0.00900372090952299</v>
      </c>
      <c r="CB96" s="97">
        <f ca="1" t="shared" si="82"/>
        <v>0.008469466935247572</v>
      </c>
      <c r="CC96" s="97">
        <f ca="1" t="shared" si="82"/>
        <v>0.007966914000120003</v>
      </c>
      <c r="CD96" s="97">
        <f ca="1" t="shared" si="82"/>
        <v>0.007494181058923132</v>
      </c>
      <c r="CE96" s="97">
        <f ca="1" t="shared" si="83"/>
        <v>0.0070494986820588594</v>
      </c>
      <c r="CF96" s="97">
        <f ca="1" t="shared" si="83"/>
        <v>0.006631202432609832</v>
      </c>
      <c r="CG96" s="97">
        <f ca="1" t="shared" si="83"/>
        <v>0.0062377266363865674</v>
      </c>
      <c r="CH96" s="97">
        <f ca="1" t="shared" si="83"/>
        <v>0.005867598521641426</v>
      </c>
      <c r="CI96" s="97">
        <f ca="1" t="shared" si="83"/>
        <v>0.005519432706514492</v>
      </c>
      <c r="CJ96" s="97">
        <f ca="1" t="shared" si="81"/>
        <v>0.005191926013577992</v>
      </c>
      <c r="CK96" s="97">
        <f ca="1" t="shared" si="81"/>
        <v>0.004883852592070204</v>
      </c>
      <c r="CL96" s="97">
        <f ca="1" t="shared" si="81"/>
        <v>0.004594059329561467</v>
      </c>
      <c r="CM96" s="97">
        <f ca="1" t="shared" si="81"/>
        <v>0.004321461535878266</v>
      </c>
      <c r="CN96" s="97">
        <f ca="1" t="shared" si="81"/>
        <v>0.0040650388831304</v>
      </c>
      <c r="CO96" s="97">
        <f ca="1" t="shared" si="81"/>
        <v>0.0038238315866448436</v>
      </c>
      <c r="CP96" s="97">
        <f ca="1" t="shared" si="81"/>
        <v>0.003596936812511611</v>
      </c>
      <c r="CQ96" s="97">
        <f ca="1" t="shared" si="81"/>
        <v>0.003383505298295153</v>
      </c>
      <c r="CR96" s="97">
        <f ca="1" t="shared" si="81"/>
        <v>0.0031827381742626643</v>
      </c>
      <c r="CS96" s="97">
        <f ca="1" t="shared" si="81"/>
        <v>0.002993883973231238</v>
      </c>
      <c r="CT96" s="97">
        <f ca="1" t="shared" si="81"/>
        <v>0.0028162358178417785</v>
      </c>
      <c r="CU96" s="97">
        <f ca="1" t="shared" si="81"/>
        <v>0.002649128774731703</v>
      </c>
    </row>
    <row r="97" spans="2:99" ht="12.75">
      <c r="B97" s="96">
        <v>43</v>
      </c>
      <c r="C97" s="97">
        <f ca="1" t="shared" si="88"/>
        <v>0.940662979267788</v>
      </c>
      <c r="D97" s="97">
        <f ca="1" t="shared" si="88"/>
        <v>0.8848468405649509</v>
      </c>
      <c r="E97" s="97">
        <f ca="1" t="shared" si="88"/>
        <v>0.8323426652415161</v>
      </c>
      <c r="F97" s="97">
        <f ca="1" t="shared" si="88"/>
        <v>0.7829539312577757</v>
      </c>
      <c r="G97" s="97">
        <f ca="1" t="shared" si="88"/>
        <v>0.7364957776063661</v>
      </c>
      <c r="H97" s="97">
        <f ca="1" t="shared" si="88"/>
        <v>0.6927943123813505</v>
      </c>
      <c r="I97" s="97">
        <f ca="1" t="shared" si="88"/>
        <v>0.6516859619044197</v>
      </c>
      <c r="J97" s="97">
        <f ca="1" t="shared" si="88"/>
        <v>0.6130168584720056</v>
      </c>
      <c r="K97" s="97">
        <f ca="1" t="shared" si="88"/>
        <v>0.5766422644316567</v>
      </c>
      <c r="L97" s="97">
        <f ca="1" t="shared" si="88"/>
        <v>0.5424260304320058</v>
      </c>
      <c r="M97" s="97">
        <f ca="1" t="shared" si="88"/>
        <v>0.5102400858185704</v>
      </c>
      <c r="N97" s="97">
        <f ca="1" t="shared" si="88"/>
        <v>0.4799639592679482</v>
      </c>
      <c r="O97" s="97">
        <f ca="1" t="shared" si="88"/>
        <v>0.4514843278661514</v>
      </c>
      <c r="P97" s="97">
        <f ca="1" t="shared" si="88"/>
        <v>0.42469459294328876</v>
      </c>
      <c r="Q97" s="97">
        <f ca="1" t="shared" si="88"/>
        <v>0.3994944810769545</v>
      </c>
      <c r="R97" s="97">
        <f ca="1" t="shared" si="88"/>
        <v>0.375789668770887</v>
      </c>
      <c r="S97" s="97">
        <f ca="1" t="shared" si="86"/>
        <v>0.3534914294040778</v>
      </c>
      <c r="T97" s="97">
        <f ca="1" t="shared" si="86"/>
        <v>0.33251630112886876</v>
      </c>
      <c r="U97" s="97">
        <f ca="1" t="shared" si="86"/>
        <v>0.3127857744749866</v>
      </c>
      <c r="V97" s="97">
        <f ca="1" t="shared" si="86"/>
        <v>0.29422599849022335</v>
      </c>
      <c r="W97" s="97">
        <f ca="1" t="shared" si="86"/>
        <v>0.2767675043178532</v>
      </c>
      <c r="X97" s="97">
        <f ca="1" t="shared" si="86"/>
        <v>0.26034494517614215</v>
      </c>
      <c r="Y97" s="97">
        <f ca="1" t="shared" si="86"/>
        <v>0.2448968517666988</v>
      </c>
      <c r="Z97" s="97">
        <f ca="1" t="shared" si="86"/>
        <v>0.23036540219616472</v>
      </c>
      <c r="AA97" s="97">
        <f ca="1" t="shared" si="86"/>
        <v>0.21669620555006652</v>
      </c>
      <c r="AB97" s="97">
        <f ca="1" t="shared" si="86"/>
        <v>0.20383809830875055</v>
      </c>
      <c r="AC97" s="97">
        <f ca="1" t="shared" si="86"/>
        <v>0.19174295284338955</v>
      </c>
      <c r="AD97" s="97">
        <f ca="1" t="shared" si="86"/>
        <v>0.1803654972752658</v>
      </c>
      <c r="AE97" s="97">
        <f ca="1" t="shared" si="86"/>
        <v>0.16966314602406762</v>
      </c>
      <c r="AF97" s="97">
        <f ca="1" t="shared" si="86"/>
        <v>0.1595958404109452</v>
      </c>
      <c r="AG97" s="97">
        <f ca="1" t="shared" si="86"/>
        <v>0.15012589871970616</v>
      </c>
      <c r="AH97" s="97">
        <f ca="1" t="shared" si="78"/>
        <v>0.141217875154933</v>
      </c>
      <c r="AI97" s="97">
        <f ca="1" t="shared" si="78"/>
        <v>0.13283842716910582</v>
      </c>
      <c r="AJ97" s="97">
        <f ca="1" t="shared" si="78"/>
        <v>0.12495619066213814</v>
      </c>
      <c r="AK97" s="97">
        <f ca="1" t="shared" si="78"/>
        <v>0.11754166258620062</v>
      </c>
      <c r="AL97" s="97">
        <f ca="1">PRODUCT(OFFSET($B$18,0,$B97,1,AL$3))</f>
        <v>0.11056709051642456</v>
      </c>
      <c r="AM97" s="97">
        <f ca="1">PRODUCT(OFFSET($B$18,0,$B97,1,AM$3))</f>
        <v>0.10400636877415112</v>
      </c>
      <c r="AN97" s="97">
        <f ca="1">PRODUCT(OFFSET($B$18,0,$B97,1,AN$3))</f>
        <v>0.09783494071391723</v>
      </c>
      <c r="AO97" s="97">
        <f ca="1">PRODUCT(OFFSET($B$18,0,$B97,1,AO$3))</f>
        <v>0.09202970680844079</v>
      </c>
      <c r="AP97" s="97">
        <f ca="1">PRODUCT(OFFSET($B$18,0,$B97,1,AP$3))</f>
        <v>0.08656893818756894</v>
      </c>
      <c r="AQ97" s="97">
        <f ca="1" t="shared" si="84"/>
        <v>0.08143219530756758</v>
      </c>
      <c r="AR97" s="97">
        <f ca="1" t="shared" si="84"/>
        <v>0.07660025144633291</v>
      </c>
      <c r="AS97" s="97">
        <f ca="1" t="shared" si="84"/>
        <v>0.0720550207381692</v>
      </c>
      <c r="AT97" s="97">
        <f ca="1" t="shared" si="84"/>
        <v>0.0677794904787685</v>
      </c>
      <c r="AU97" s="97">
        <f ca="1" t="shared" si="84"/>
        <v>0.06375765744701103</v>
      </c>
      <c r="AV97" s="97">
        <f ca="1" t="shared" si="84"/>
        <v>0.05997446800524047</v>
      </c>
      <c r="AW97" s="97">
        <f ca="1" t="shared" si="84"/>
        <v>0.05641576175381013</v>
      </c>
      <c r="AX97" s="97">
        <f ca="1" t="shared" si="87"/>
        <v>0.05306821852900076</v>
      </c>
      <c r="AY97" s="97">
        <f ca="1" t="shared" si="87"/>
        <v>0.049919308545923885</v>
      </c>
      <c r="AZ97" s="97">
        <f ca="1" t="shared" si="87"/>
        <v>0.04695724549979671</v>
      </c>
      <c r="BA97" s="97">
        <f ca="1" t="shared" si="87"/>
        <v>0.044170942450047705</v>
      </c>
      <c r="BB97" s="97">
        <f ca="1" t="shared" si="87"/>
        <v>0.04154997032212788</v>
      </c>
      <c r="BC97" s="97">
        <f ca="1" t="shared" si="87"/>
        <v>0.03908451887170098</v>
      </c>
      <c r="BD97" s="97">
        <f ca="1" t="shared" si="87"/>
        <v>0.03676535996510233</v>
      </c>
      <c r="BE97" s="97">
        <f ca="1" t="shared" si="87"/>
        <v>0.034583813038625816</v>
      </c>
      <c r="BF97" s="97">
        <f ca="1" t="shared" si="87"/>
        <v>0.03253171260735393</v>
      </c>
      <c r="BG97" s="97">
        <f ca="1" t="shared" si="87"/>
        <v>0.030601377701917006</v>
      </c>
      <c r="BH97" s="97">
        <f ca="1" t="shared" si="87"/>
        <v>0.028785583118784108</v>
      </c>
      <c r="BI97" s="97">
        <f ca="1" t="shared" si="87"/>
        <v>0.027077532376476</v>
      </c>
      <c r="BJ97" s="97">
        <f ca="1" t="shared" si="87"/>
        <v>0.025470832276475903</v>
      </c>
      <c r="BK97" s="97">
        <f ca="1" t="shared" si="87"/>
        <v>0.023959468973619957</v>
      </c>
      <c r="BL97" s="97">
        <f ca="1" t="shared" si="87"/>
        <v>0.02253778546639948</v>
      </c>
      <c r="BM97" s="97">
        <f ca="1" t="shared" si="87"/>
        <v>0.021200460422921587</v>
      </c>
      <c r="BN97" s="97">
        <f ca="1" t="shared" si="85"/>
        <v>0.019942488263274247</v>
      </c>
      <c r="BO97" s="97">
        <f ca="1" t="shared" si="85"/>
        <v>0.01875916042374445</v>
      </c>
      <c r="BP97" s="97">
        <f ca="1" t="shared" si="82"/>
        <v>0.017646047732761835</v>
      </c>
      <c r="BQ97" s="97">
        <f ca="1" t="shared" si="82"/>
        <v>0.016598983832601343</v>
      </c>
      <c r="BR97" s="97">
        <f ca="1" t="shared" si="82"/>
        <v>0.015614049584792625</v>
      </c>
      <c r="BS97" s="97">
        <f ca="1" t="shared" si="82"/>
        <v>0.014687558400865998</v>
      </c>
      <c r="BT97" s="97">
        <f ca="1" t="shared" si="82"/>
        <v>0.013816042443528237</v>
      </c>
      <c r="BU97" s="97">
        <f ca="1" t="shared" si="82"/>
        <v>0.012996239646619482</v>
      </c>
      <c r="BV97" s="97">
        <f ca="1" t="shared" si="82"/>
        <v>0.012225081505267226</v>
      </c>
      <c r="BW97" s="97">
        <f ca="1" t="shared" si="82"/>
        <v>0.011499681590536203</v>
      </c>
      <c r="BX97" s="97">
        <f ca="1" t="shared" si="82"/>
        <v>0.010817324745584719</v>
      </c>
      <c r="BY97" s="97">
        <f ca="1" t="shared" si="82"/>
        <v>0.010175456922888888</v>
      </c>
      <c r="BZ97" s="97">
        <f ca="1" t="shared" si="82"/>
        <v>0.0095716756244957</v>
      </c>
      <c r="CA97" s="97">
        <f ca="1" t="shared" si="82"/>
        <v>0.00900372090952299</v>
      </c>
      <c r="CB97" s="97">
        <f ca="1" t="shared" si="82"/>
        <v>0.008469466935247572</v>
      </c>
      <c r="CC97" s="97">
        <f ca="1" t="shared" si="82"/>
        <v>0.007966914000120003</v>
      </c>
      <c r="CD97" s="97">
        <f ca="1" t="shared" si="82"/>
        <v>0.007494181058923132</v>
      </c>
      <c r="CE97" s="97">
        <f ca="1" t="shared" si="83"/>
        <v>0.0070494986820588594</v>
      </c>
      <c r="CF97" s="97">
        <f ca="1" t="shared" si="83"/>
        <v>0.006631202432609832</v>
      </c>
      <c r="CG97" s="97">
        <f ca="1" t="shared" si="83"/>
        <v>0.0062377266363865674</v>
      </c>
      <c r="CH97" s="97">
        <f ca="1" t="shared" si="83"/>
        <v>0.005867598521641426</v>
      </c>
      <c r="CI97" s="97">
        <f ca="1" t="shared" si="83"/>
        <v>0.005519432706514492</v>
      </c>
      <c r="CJ97" s="97">
        <f ca="1" t="shared" si="81"/>
        <v>0.005191926013577992</v>
      </c>
      <c r="CK97" s="97">
        <f ca="1" t="shared" si="81"/>
        <v>0.004883852592070204</v>
      </c>
      <c r="CL97" s="97">
        <f ca="1" t="shared" si="81"/>
        <v>0.004594059329561467</v>
      </c>
      <c r="CM97" s="97">
        <f ca="1" t="shared" si="81"/>
        <v>0.004321461535878266</v>
      </c>
      <c r="CN97" s="97">
        <f ca="1" t="shared" si="81"/>
        <v>0.0040650388831304</v>
      </c>
      <c r="CO97" s="97">
        <f ca="1" t="shared" si="81"/>
        <v>0.0038238315866448436</v>
      </c>
      <c r="CP97" s="97">
        <f ca="1" t="shared" si="81"/>
        <v>0.003596936812511611</v>
      </c>
      <c r="CQ97" s="97">
        <f ca="1" t="shared" si="81"/>
        <v>0.003383505298295153</v>
      </c>
      <c r="CR97" s="97">
        <f ca="1" t="shared" si="81"/>
        <v>0.0031827381742626643</v>
      </c>
      <c r="CS97" s="97">
        <f ca="1" t="shared" si="81"/>
        <v>0.002993883973231238</v>
      </c>
      <c r="CT97" s="97">
        <f ca="1" t="shared" si="81"/>
        <v>0.0028162358178417785</v>
      </c>
      <c r="CU97" s="97">
        <f ca="1" t="shared" si="81"/>
        <v>0.002649128774731703</v>
      </c>
    </row>
    <row r="98" spans="2:99" ht="12.75">
      <c r="B98" s="96">
        <v>44</v>
      </c>
      <c r="C98" s="97">
        <f ca="1" t="shared" si="88"/>
        <v>0.940662979267788</v>
      </c>
      <c r="D98" s="97">
        <f ca="1" t="shared" si="88"/>
        <v>0.8848468405649509</v>
      </c>
      <c r="E98" s="97">
        <f ca="1" t="shared" si="88"/>
        <v>0.8323426652415161</v>
      </c>
      <c r="F98" s="97">
        <f ca="1" t="shared" si="88"/>
        <v>0.7829539312577757</v>
      </c>
      <c r="G98" s="97">
        <f ca="1" t="shared" si="88"/>
        <v>0.7364957776063661</v>
      </c>
      <c r="H98" s="97">
        <f ca="1" t="shared" si="88"/>
        <v>0.6927943123813505</v>
      </c>
      <c r="I98" s="97">
        <f ca="1" t="shared" si="88"/>
        <v>0.6516859619044197</v>
      </c>
      <c r="J98" s="97">
        <f ca="1" t="shared" si="88"/>
        <v>0.6130168584720056</v>
      </c>
      <c r="K98" s="97">
        <f ca="1" t="shared" si="88"/>
        <v>0.5766422644316567</v>
      </c>
      <c r="L98" s="97">
        <f ca="1" t="shared" si="88"/>
        <v>0.5424260304320058</v>
      </c>
      <c r="M98" s="97">
        <f ca="1" t="shared" si="88"/>
        <v>0.5102400858185704</v>
      </c>
      <c r="N98" s="97">
        <f ca="1" t="shared" si="88"/>
        <v>0.4799639592679482</v>
      </c>
      <c r="O98" s="97">
        <f ca="1" t="shared" si="88"/>
        <v>0.4514843278661514</v>
      </c>
      <c r="P98" s="97">
        <f ca="1" t="shared" si="88"/>
        <v>0.42469459294328876</v>
      </c>
      <c r="Q98" s="97">
        <f ca="1" t="shared" si="88"/>
        <v>0.3994944810769545</v>
      </c>
      <c r="R98" s="97">
        <f ca="1" t="shared" si="88"/>
        <v>0.375789668770887</v>
      </c>
      <c r="S98" s="97">
        <f ca="1" t="shared" si="86"/>
        <v>0.3534914294040778</v>
      </c>
      <c r="T98" s="97">
        <f ca="1" t="shared" si="86"/>
        <v>0.33251630112886876</v>
      </c>
      <c r="U98" s="97">
        <f ca="1" t="shared" si="86"/>
        <v>0.3127857744749866</v>
      </c>
      <c r="V98" s="97">
        <f ca="1" t="shared" si="86"/>
        <v>0.29422599849022335</v>
      </c>
      <c r="W98" s="97">
        <f ca="1" t="shared" si="86"/>
        <v>0.2767675043178532</v>
      </c>
      <c r="X98" s="97">
        <f ca="1" t="shared" si="86"/>
        <v>0.26034494517614215</v>
      </c>
      <c r="Y98" s="97">
        <f ca="1" t="shared" si="86"/>
        <v>0.2448968517666988</v>
      </c>
      <c r="Z98" s="97">
        <f ca="1" t="shared" si="86"/>
        <v>0.23036540219616472</v>
      </c>
      <c r="AA98" s="97">
        <f ca="1" t="shared" si="86"/>
        <v>0.21669620555006652</v>
      </c>
      <c r="AB98" s="97">
        <f ca="1" t="shared" si="86"/>
        <v>0.20383809830875055</v>
      </c>
      <c r="AC98" s="97">
        <f ca="1" t="shared" si="86"/>
        <v>0.19174295284338955</v>
      </c>
      <c r="AD98" s="97">
        <f ca="1" t="shared" si="86"/>
        <v>0.1803654972752658</v>
      </c>
      <c r="AE98" s="97">
        <f ca="1" t="shared" si="86"/>
        <v>0.16966314602406762</v>
      </c>
      <c r="AF98" s="97">
        <f ca="1" t="shared" si="86"/>
        <v>0.1595958404109452</v>
      </c>
      <c r="AG98" s="97">
        <f ca="1" t="shared" si="86"/>
        <v>0.15012589871970616</v>
      </c>
      <c r="AH98" s="97">
        <f aca="true" ca="1" t="shared" si="89" ref="AH98:AW113">PRODUCT(OFFSET($B$18,0,$B98,1,AH$3))</f>
        <v>0.141217875154933</v>
      </c>
      <c r="AI98" s="97">
        <f ca="1" t="shared" si="89"/>
        <v>0.13283842716910582</v>
      </c>
      <c r="AJ98" s="97">
        <f ca="1" t="shared" si="89"/>
        <v>0.12495619066213814</v>
      </c>
      <c r="AK98" s="97">
        <f ca="1" t="shared" si="89"/>
        <v>0.11754166258620062</v>
      </c>
      <c r="AL98" s="97">
        <f ca="1" t="shared" si="89"/>
        <v>0.11056709051642456</v>
      </c>
      <c r="AM98" s="97">
        <f ca="1" t="shared" si="89"/>
        <v>0.10400636877415112</v>
      </c>
      <c r="AN98" s="97">
        <f ca="1" t="shared" si="89"/>
        <v>0.09783494071391723</v>
      </c>
      <c r="AO98" s="97">
        <f ca="1" t="shared" si="89"/>
        <v>0.09202970680844079</v>
      </c>
      <c r="AP98" s="97">
        <f ca="1" t="shared" si="89"/>
        <v>0.08656893818756894</v>
      </c>
      <c r="AQ98" s="97">
        <f ca="1" t="shared" si="89"/>
        <v>0.08143219530756758</v>
      </c>
      <c r="AR98" s="97">
        <f ca="1" t="shared" si="89"/>
        <v>0.07660025144633291</v>
      </c>
      <c r="AS98" s="97">
        <f ca="1" t="shared" si="89"/>
        <v>0.0720550207381692</v>
      </c>
      <c r="AT98" s="97">
        <f ca="1" t="shared" si="89"/>
        <v>0.0677794904787685</v>
      </c>
      <c r="AU98" s="97">
        <f ca="1" t="shared" si="89"/>
        <v>0.06375765744701103</v>
      </c>
      <c r="AV98" s="97">
        <f ca="1" t="shared" si="89"/>
        <v>0.05997446800524047</v>
      </c>
      <c r="AW98" s="97">
        <f ca="1" t="shared" si="89"/>
        <v>0.05641576175381013</v>
      </c>
      <c r="AX98" s="97">
        <f ca="1" t="shared" si="87"/>
        <v>0.05306821852900076</v>
      </c>
      <c r="AY98" s="97">
        <f ca="1" t="shared" si="87"/>
        <v>0.049919308545923885</v>
      </c>
      <c r="AZ98" s="97">
        <f ca="1" t="shared" si="87"/>
        <v>0.04695724549979671</v>
      </c>
      <c r="BA98" s="97">
        <f ca="1" t="shared" si="87"/>
        <v>0.044170942450047705</v>
      </c>
      <c r="BB98" s="97">
        <f ca="1" t="shared" si="87"/>
        <v>0.04154997032212788</v>
      </c>
      <c r="BC98" s="97">
        <f ca="1" t="shared" si="87"/>
        <v>0.03908451887170098</v>
      </c>
      <c r="BD98" s="97">
        <f ca="1" t="shared" si="87"/>
        <v>0.03676535996510233</v>
      </c>
      <c r="BE98" s="97">
        <f ca="1" t="shared" si="87"/>
        <v>0.034583813038625816</v>
      </c>
      <c r="BF98" s="97">
        <f ca="1" t="shared" si="87"/>
        <v>0.03253171260735393</v>
      </c>
      <c r="BG98" s="97">
        <f ca="1" t="shared" si="87"/>
        <v>0.030601377701917006</v>
      </c>
      <c r="BH98" s="97">
        <f ca="1" t="shared" si="87"/>
        <v>0.028785583118784108</v>
      </c>
      <c r="BI98" s="97">
        <f ca="1" t="shared" si="87"/>
        <v>0.027077532376476</v>
      </c>
      <c r="BJ98" s="97">
        <f ca="1" t="shared" si="87"/>
        <v>0.025470832276475903</v>
      </c>
      <c r="BK98" s="97">
        <f ca="1" t="shared" si="87"/>
        <v>0.023959468973619957</v>
      </c>
      <c r="BL98" s="97">
        <f ca="1" t="shared" si="87"/>
        <v>0.02253778546639948</v>
      </c>
      <c r="BM98" s="97">
        <f ca="1" t="shared" si="87"/>
        <v>0.021200460422921587</v>
      </c>
      <c r="BN98" s="97">
        <f ca="1" t="shared" si="85"/>
        <v>0.019942488263274247</v>
      </c>
      <c r="BO98" s="97">
        <f ca="1" t="shared" si="85"/>
        <v>0.01875916042374445</v>
      </c>
      <c r="BP98" s="97">
        <f ca="1" t="shared" si="82"/>
        <v>0.017646047732761835</v>
      </c>
      <c r="BQ98" s="97">
        <f ca="1" t="shared" si="82"/>
        <v>0.016598983832601343</v>
      </c>
      <c r="BR98" s="97">
        <f ca="1" t="shared" si="82"/>
        <v>0.015614049584792625</v>
      </c>
      <c r="BS98" s="97">
        <f ca="1" t="shared" si="82"/>
        <v>0.014687558400865998</v>
      </c>
      <c r="BT98" s="97">
        <f ca="1" t="shared" si="82"/>
        <v>0.013816042443528237</v>
      </c>
      <c r="BU98" s="97">
        <f ca="1" t="shared" si="82"/>
        <v>0.012996239646619482</v>
      </c>
      <c r="BV98" s="97">
        <f ca="1" t="shared" si="82"/>
        <v>0.012225081505267226</v>
      </c>
      <c r="BW98" s="97">
        <f ca="1" t="shared" si="82"/>
        <v>0.011499681590536203</v>
      </c>
      <c r="BX98" s="97">
        <f ca="1" t="shared" si="82"/>
        <v>0.010817324745584719</v>
      </c>
      <c r="BY98" s="97">
        <f ca="1" t="shared" si="82"/>
        <v>0.010175456922888888</v>
      </c>
      <c r="BZ98" s="97">
        <f ca="1" t="shared" si="82"/>
        <v>0.0095716756244957</v>
      </c>
      <c r="CA98" s="97">
        <f ca="1" t="shared" si="82"/>
        <v>0.00900372090952299</v>
      </c>
      <c r="CB98" s="97">
        <f ca="1" t="shared" si="82"/>
        <v>0.008469466935247572</v>
      </c>
      <c r="CC98" s="97">
        <f ca="1" t="shared" si="82"/>
        <v>0.007966914000120003</v>
      </c>
      <c r="CD98" s="97">
        <f ca="1" t="shared" si="82"/>
        <v>0.007494181058923132</v>
      </c>
      <c r="CE98" s="97">
        <f aca="true" ca="1" t="shared" si="90" ref="CE98:CI103">PRODUCT(OFFSET($B$18,0,$B98,1,CE$3))</f>
        <v>0.0070494986820588594</v>
      </c>
      <c r="CF98" s="97">
        <f ca="1" t="shared" si="90"/>
        <v>0.006631202432609832</v>
      </c>
      <c r="CG98" s="97">
        <f ca="1" t="shared" si="90"/>
        <v>0.0062377266363865674</v>
      </c>
      <c r="CH98" s="97">
        <f ca="1" t="shared" si="90"/>
        <v>0.005867598521641426</v>
      </c>
      <c r="CI98" s="97">
        <f ca="1" t="shared" si="90"/>
        <v>0.005519432706514492</v>
      </c>
      <c r="CJ98" s="97">
        <f ca="1" t="shared" si="81"/>
        <v>0.005191926013577992</v>
      </c>
      <c r="CK98" s="97">
        <f ca="1" t="shared" si="81"/>
        <v>0.004883852592070204</v>
      </c>
      <c r="CL98" s="97">
        <f ca="1" t="shared" si="81"/>
        <v>0.004594059329561467</v>
      </c>
      <c r="CM98" s="97">
        <f ca="1" t="shared" si="81"/>
        <v>0.004321461535878266</v>
      </c>
      <c r="CN98" s="97">
        <f ca="1" t="shared" si="81"/>
        <v>0.0040650388831304</v>
      </c>
      <c r="CO98" s="97">
        <f ca="1" t="shared" si="81"/>
        <v>0.0038238315866448436</v>
      </c>
      <c r="CP98" s="97">
        <f ca="1" t="shared" si="81"/>
        <v>0.003596936812511611</v>
      </c>
      <c r="CQ98" s="97">
        <f ca="1" t="shared" si="81"/>
        <v>0.003383505298295153</v>
      </c>
      <c r="CR98" s="97">
        <f ca="1" t="shared" si="81"/>
        <v>0.0031827381742626643</v>
      </c>
      <c r="CS98" s="97">
        <f ca="1" t="shared" si="81"/>
        <v>0.002993883973231238</v>
      </c>
      <c r="CT98" s="97">
        <f ca="1" t="shared" si="81"/>
        <v>0.0028162358178417785</v>
      </c>
      <c r="CU98" s="97">
        <f ca="1" t="shared" si="81"/>
        <v>0.002649128774731703</v>
      </c>
    </row>
    <row r="99" spans="2:99" ht="12.75">
      <c r="B99" s="96">
        <v>45</v>
      </c>
      <c r="C99" s="97">
        <f ca="1" t="shared" si="88"/>
        <v>0.940662979267788</v>
      </c>
      <c r="D99" s="97">
        <f ca="1" t="shared" si="88"/>
        <v>0.8848468405649509</v>
      </c>
      <c r="E99" s="97">
        <f ca="1" t="shared" si="88"/>
        <v>0.8323426652415161</v>
      </c>
      <c r="F99" s="97">
        <f ca="1" t="shared" si="88"/>
        <v>0.7829539312577757</v>
      </c>
      <c r="G99" s="97">
        <f ca="1" t="shared" si="88"/>
        <v>0.7364957776063661</v>
      </c>
      <c r="H99" s="97">
        <f ca="1" t="shared" si="88"/>
        <v>0.6927943123813505</v>
      </c>
      <c r="I99" s="97">
        <f ca="1" t="shared" si="88"/>
        <v>0.6516859619044197</v>
      </c>
      <c r="J99" s="97">
        <f ca="1" t="shared" si="88"/>
        <v>0.6130168584720056</v>
      </c>
      <c r="K99" s="97">
        <f ca="1" t="shared" si="88"/>
        <v>0.5766422644316567</v>
      </c>
      <c r="L99" s="97">
        <f ca="1" t="shared" si="88"/>
        <v>0.5424260304320058</v>
      </c>
      <c r="M99" s="97">
        <f ca="1" t="shared" si="88"/>
        <v>0.5102400858185704</v>
      </c>
      <c r="N99" s="97">
        <f ca="1" t="shared" si="88"/>
        <v>0.4799639592679482</v>
      </c>
      <c r="O99" s="97">
        <f ca="1" t="shared" si="88"/>
        <v>0.4514843278661514</v>
      </c>
      <c r="P99" s="97">
        <f ca="1" t="shared" si="88"/>
        <v>0.42469459294328876</v>
      </c>
      <c r="Q99" s="97">
        <f ca="1" t="shared" si="88"/>
        <v>0.3994944810769545</v>
      </c>
      <c r="R99" s="97">
        <f ca="1" t="shared" si="88"/>
        <v>0.375789668770887</v>
      </c>
      <c r="S99" s="97">
        <f ca="1" t="shared" si="86"/>
        <v>0.3534914294040778</v>
      </c>
      <c r="T99" s="97">
        <f ca="1" t="shared" si="86"/>
        <v>0.33251630112886876</v>
      </c>
      <c r="U99" s="97">
        <f ca="1" t="shared" si="86"/>
        <v>0.3127857744749866</v>
      </c>
      <c r="V99" s="97">
        <f ca="1" t="shared" si="86"/>
        <v>0.29422599849022335</v>
      </c>
      <c r="W99" s="97">
        <f ca="1" t="shared" si="86"/>
        <v>0.2767675043178532</v>
      </c>
      <c r="X99" s="97">
        <f ca="1" t="shared" si="86"/>
        <v>0.26034494517614215</v>
      </c>
      <c r="Y99" s="97">
        <f ca="1" t="shared" si="86"/>
        <v>0.2448968517666988</v>
      </c>
      <c r="Z99" s="97">
        <f ca="1" t="shared" si="86"/>
        <v>0.23036540219616472</v>
      </c>
      <c r="AA99" s="97">
        <f ca="1" t="shared" si="86"/>
        <v>0.21669620555006652</v>
      </c>
      <c r="AB99" s="97">
        <f ca="1" t="shared" si="86"/>
        <v>0.20383809830875055</v>
      </c>
      <c r="AC99" s="97">
        <f ca="1" t="shared" si="86"/>
        <v>0.19174295284338955</v>
      </c>
      <c r="AD99" s="97">
        <f ca="1" t="shared" si="86"/>
        <v>0.1803654972752658</v>
      </c>
      <c r="AE99" s="97">
        <f ca="1" t="shared" si="86"/>
        <v>0.16966314602406762</v>
      </c>
      <c r="AF99" s="97">
        <f ca="1" t="shared" si="86"/>
        <v>0.1595958404109452</v>
      </c>
      <c r="AG99" s="97">
        <f ca="1" t="shared" si="86"/>
        <v>0.15012589871970616</v>
      </c>
      <c r="AH99" s="97">
        <f ca="1" t="shared" si="89"/>
        <v>0.141217875154933</v>
      </c>
      <c r="AI99" s="97">
        <f ca="1" t="shared" si="89"/>
        <v>0.13283842716910582</v>
      </c>
      <c r="AJ99" s="97">
        <f ca="1" t="shared" si="89"/>
        <v>0.12495619066213814</v>
      </c>
      <c r="AK99" s="97">
        <f ca="1" t="shared" si="89"/>
        <v>0.11754166258620062</v>
      </c>
      <c r="AL99" s="97">
        <f ca="1" t="shared" si="89"/>
        <v>0.11056709051642456</v>
      </c>
      <c r="AM99" s="97">
        <f ca="1" t="shared" si="89"/>
        <v>0.10400636877415112</v>
      </c>
      <c r="AN99" s="97">
        <f ca="1" t="shared" si="89"/>
        <v>0.09783494071391723</v>
      </c>
      <c r="AO99" s="97">
        <f ca="1" t="shared" si="89"/>
        <v>0.09202970680844079</v>
      </c>
      <c r="AP99" s="97">
        <f ca="1" t="shared" si="89"/>
        <v>0.08656893818756894</v>
      </c>
      <c r="AQ99" s="97">
        <f ca="1" t="shared" si="89"/>
        <v>0.08143219530756758</v>
      </c>
      <c r="AR99" s="97">
        <f ca="1" t="shared" si="89"/>
        <v>0.07660025144633291</v>
      </c>
      <c r="AS99" s="97">
        <f ca="1" t="shared" si="89"/>
        <v>0.0720550207381692</v>
      </c>
      <c r="AT99" s="97">
        <f ca="1" t="shared" si="89"/>
        <v>0.0677794904787685</v>
      </c>
      <c r="AU99" s="97">
        <f ca="1" t="shared" si="89"/>
        <v>0.06375765744701103</v>
      </c>
      <c r="AV99" s="97">
        <f ca="1" t="shared" si="89"/>
        <v>0.05997446800524047</v>
      </c>
      <c r="AW99" s="97">
        <f ca="1" t="shared" si="89"/>
        <v>0.05641576175381013</v>
      </c>
      <c r="AX99" s="97">
        <f ca="1" t="shared" si="87"/>
        <v>0.05306821852900076</v>
      </c>
      <c r="AY99" s="97">
        <f ca="1" t="shared" si="87"/>
        <v>0.049919308545923885</v>
      </c>
      <c r="AZ99" s="97">
        <f ca="1" t="shared" si="87"/>
        <v>0.04695724549979671</v>
      </c>
      <c r="BA99" s="97">
        <f ca="1" t="shared" si="87"/>
        <v>0.044170942450047705</v>
      </c>
      <c r="BB99" s="97">
        <f ca="1" t="shared" si="87"/>
        <v>0.04154997032212788</v>
      </c>
      <c r="BC99" s="97">
        <f ca="1" t="shared" si="87"/>
        <v>0.03908451887170098</v>
      </c>
      <c r="BD99" s="97">
        <f ca="1" t="shared" si="87"/>
        <v>0.03676535996510233</v>
      </c>
      <c r="BE99" s="97">
        <f ca="1" t="shared" si="87"/>
        <v>0.034583813038625816</v>
      </c>
      <c r="BF99" s="97">
        <f ca="1" t="shared" si="87"/>
        <v>0.03253171260735393</v>
      </c>
      <c r="BG99" s="97">
        <f ca="1" t="shared" si="87"/>
        <v>0.030601377701917006</v>
      </c>
      <c r="BH99" s="97">
        <f ca="1" t="shared" si="87"/>
        <v>0.028785583118784108</v>
      </c>
      <c r="BI99" s="97">
        <f ca="1" t="shared" si="87"/>
        <v>0.027077532376476</v>
      </c>
      <c r="BJ99" s="97">
        <f ca="1" t="shared" si="87"/>
        <v>0.025470832276475903</v>
      </c>
      <c r="BK99" s="97">
        <f ca="1" t="shared" si="87"/>
        <v>0.023959468973619957</v>
      </c>
      <c r="BL99" s="97">
        <f ca="1" t="shared" si="87"/>
        <v>0.02253778546639948</v>
      </c>
      <c r="BM99" s="97">
        <f ca="1" t="shared" si="87"/>
        <v>0.021200460422921587</v>
      </c>
      <c r="BN99" s="97">
        <f ca="1" t="shared" si="85"/>
        <v>0.019942488263274247</v>
      </c>
      <c r="BO99" s="97">
        <f ca="1" t="shared" si="85"/>
        <v>0.01875916042374445</v>
      </c>
      <c r="BP99" s="97">
        <f ca="1" t="shared" si="82"/>
        <v>0.017646047732761835</v>
      </c>
      <c r="BQ99" s="97">
        <f ca="1" t="shared" si="82"/>
        <v>0.016598983832601343</v>
      </c>
      <c r="BR99" s="97">
        <f ca="1" t="shared" si="82"/>
        <v>0.015614049584792625</v>
      </c>
      <c r="BS99" s="97">
        <f ca="1" t="shared" si="82"/>
        <v>0.014687558400865998</v>
      </c>
      <c r="BT99" s="97">
        <f ca="1" t="shared" si="82"/>
        <v>0.013816042443528237</v>
      </c>
      <c r="BU99" s="97">
        <f ca="1" t="shared" si="82"/>
        <v>0.012996239646619482</v>
      </c>
      <c r="BV99" s="97">
        <f ca="1" t="shared" si="82"/>
        <v>0.012225081505267226</v>
      </c>
      <c r="BW99" s="97">
        <f ca="1" t="shared" si="82"/>
        <v>0.011499681590536203</v>
      </c>
      <c r="BX99" s="97">
        <f ca="1" t="shared" si="82"/>
        <v>0.010817324745584719</v>
      </c>
      <c r="BY99" s="97">
        <f ca="1" t="shared" si="82"/>
        <v>0.010175456922888888</v>
      </c>
      <c r="BZ99" s="97">
        <f ca="1" t="shared" si="82"/>
        <v>0.0095716756244957</v>
      </c>
      <c r="CA99" s="97">
        <f ca="1" t="shared" si="82"/>
        <v>0.00900372090952299</v>
      </c>
      <c r="CB99" s="97">
        <f ca="1" t="shared" si="82"/>
        <v>0.008469466935247572</v>
      </c>
      <c r="CC99" s="97">
        <f ca="1" t="shared" si="82"/>
        <v>0.007966914000120003</v>
      </c>
      <c r="CD99" s="97">
        <f ca="1" t="shared" si="82"/>
        <v>0.007494181058923132</v>
      </c>
      <c r="CE99" s="97">
        <f ca="1" t="shared" si="90"/>
        <v>0.0070494986820588594</v>
      </c>
      <c r="CF99" s="97">
        <f ca="1" t="shared" si="90"/>
        <v>0.006631202432609832</v>
      </c>
      <c r="CG99" s="97">
        <f ca="1" t="shared" si="90"/>
        <v>0.0062377266363865674</v>
      </c>
      <c r="CH99" s="97">
        <f ca="1" t="shared" si="90"/>
        <v>0.005867598521641426</v>
      </c>
      <c r="CI99" s="97">
        <f ca="1" t="shared" si="90"/>
        <v>0.005519432706514492</v>
      </c>
      <c r="CJ99" s="97">
        <f ca="1" t="shared" si="81"/>
        <v>0.005191926013577992</v>
      </c>
      <c r="CK99" s="97">
        <f ca="1" t="shared" si="81"/>
        <v>0.004883852592070204</v>
      </c>
      <c r="CL99" s="97">
        <f ca="1" t="shared" si="81"/>
        <v>0.004594059329561467</v>
      </c>
      <c r="CM99" s="97">
        <f ca="1" t="shared" si="81"/>
        <v>0.004321461535878266</v>
      </c>
      <c r="CN99" s="97">
        <f ca="1" t="shared" si="81"/>
        <v>0.0040650388831304</v>
      </c>
      <c r="CO99" s="97">
        <f ca="1" t="shared" si="81"/>
        <v>0.0038238315866448436</v>
      </c>
      <c r="CP99" s="97">
        <f ca="1" t="shared" si="81"/>
        <v>0.003596936812511611</v>
      </c>
      <c r="CQ99" s="97">
        <f ca="1" t="shared" si="81"/>
        <v>0.003383505298295153</v>
      </c>
      <c r="CR99" s="97">
        <f ca="1" t="shared" si="81"/>
        <v>0.0031827381742626643</v>
      </c>
      <c r="CS99" s="97">
        <f ca="1" t="shared" si="81"/>
        <v>0.002993883973231238</v>
      </c>
      <c r="CT99" s="97">
        <f ca="1" t="shared" si="81"/>
        <v>0.0028162358178417785</v>
      </c>
      <c r="CU99" s="97">
        <f ca="1" t="shared" si="81"/>
        <v>0.002649128774731703</v>
      </c>
    </row>
    <row r="100" spans="2:99" ht="12.75">
      <c r="B100" s="96">
        <v>46</v>
      </c>
      <c r="C100" s="97">
        <f ca="1" t="shared" si="88"/>
        <v>0.940662979267788</v>
      </c>
      <c r="D100" s="97">
        <f ca="1" t="shared" si="88"/>
        <v>0.8848468405649509</v>
      </c>
      <c r="E100" s="97">
        <f ca="1" t="shared" si="88"/>
        <v>0.8323426652415161</v>
      </c>
      <c r="F100" s="97">
        <f ca="1" t="shared" si="88"/>
        <v>0.7829539312577757</v>
      </c>
      <c r="G100" s="97">
        <f ca="1" t="shared" si="88"/>
        <v>0.7364957776063661</v>
      </c>
      <c r="H100" s="97">
        <f ca="1" t="shared" si="88"/>
        <v>0.6927943123813505</v>
      </c>
      <c r="I100" s="97">
        <f ca="1" t="shared" si="88"/>
        <v>0.6516859619044197</v>
      </c>
      <c r="J100" s="97">
        <f ca="1" t="shared" si="88"/>
        <v>0.6130168584720056</v>
      </c>
      <c r="K100" s="97">
        <f ca="1" t="shared" si="88"/>
        <v>0.5766422644316567</v>
      </c>
      <c r="L100" s="97">
        <f ca="1" t="shared" si="88"/>
        <v>0.5424260304320058</v>
      </c>
      <c r="M100" s="97">
        <f ca="1" t="shared" si="88"/>
        <v>0.5102400858185704</v>
      </c>
      <c r="N100" s="97">
        <f ca="1" t="shared" si="88"/>
        <v>0.4799639592679482</v>
      </c>
      <c r="O100" s="97">
        <f ca="1" t="shared" si="88"/>
        <v>0.4514843278661514</v>
      </c>
      <c r="P100" s="97">
        <f ca="1" t="shared" si="88"/>
        <v>0.42469459294328876</v>
      </c>
      <c r="Q100" s="97">
        <f ca="1" t="shared" si="88"/>
        <v>0.3994944810769545</v>
      </c>
      <c r="R100" s="97">
        <f ca="1" t="shared" si="88"/>
        <v>0.375789668770887</v>
      </c>
      <c r="S100" s="97">
        <f ca="1" t="shared" si="86"/>
        <v>0.3534914294040778</v>
      </c>
      <c r="T100" s="97">
        <f ca="1" t="shared" si="86"/>
        <v>0.33251630112886876</v>
      </c>
      <c r="U100" s="97">
        <f ca="1" t="shared" si="86"/>
        <v>0.3127857744749866</v>
      </c>
      <c r="V100" s="97">
        <f ca="1" t="shared" si="86"/>
        <v>0.29422599849022335</v>
      </c>
      <c r="W100" s="97">
        <f ca="1" t="shared" si="86"/>
        <v>0.2767675043178532</v>
      </c>
      <c r="X100" s="97">
        <f ca="1" t="shared" si="86"/>
        <v>0.26034494517614215</v>
      </c>
      <c r="Y100" s="97">
        <f ca="1" t="shared" si="86"/>
        <v>0.2448968517666988</v>
      </c>
      <c r="Z100" s="97">
        <f ca="1" t="shared" si="86"/>
        <v>0.23036540219616472</v>
      </c>
      <c r="AA100" s="97">
        <f ca="1" t="shared" si="86"/>
        <v>0.21669620555006652</v>
      </c>
      <c r="AB100" s="97">
        <f ca="1" t="shared" si="86"/>
        <v>0.20383809830875055</v>
      </c>
      <c r="AC100" s="97">
        <f ca="1" t="shared" si="86"/>
        <v>0.19174295284338955</v>
      </c>
      <c r="AD100" s="97">
        <f ca="1" t="shared" si="86"/>
        <v>0.1803654972752658</v>
      </c>
      <c r="AE100" s="97">
        <f ca="1" t="shared" si="86"/>
        <v>0.16966314602406762</v>
      </c>
      <c r="AF100" s="97">
        <f ca="1" t="shared" si="86"/>
        <v>0.1595958404109452</v>
      </c>
      <c r="AG100" s="97">
        <f ca="1" t="shared" si="86"/>
        <v>0.15012589871970616</v>
      </c>
      <c r="AH100" s="97">
        <f ca="1" t="shared" si="89"/>
        <v>0.141217875154933</v>
      </c>
      <c r="AI100" s="97">
        <f ca="1" t="shared" si="89"/>
        <v>0.13283842716910582</v>
      </c>
      <c r="AJ100" s="97">
        <f ca="1" t="shared" si="89"/>
        <v>0.12495619066213814</v>
      </c>
      <c r="AK100" s="97">
        <f ca="1" t="shared" si="89"/>
        <v>0.11754166258620062</v>
      </c>
      <c r="AL100" s="97">
        <f ca="1" t="shared" si="89"/>
        <v>0.11056709051642456</v>
      </c>
      <c r="AM100" s="97">
        <f ca="1" t="shared" si="89"/>
        <v>0.10400636877415112</v>
      </c>
      <c r="AN100" s="97">
        <f ca="1" t="shared" si="89"/>
        <v>0.09783494071391723</v>
      </c>
      <c r="AO100" s="97">
        <f ca="1" t="shared" si="89"/>
        <v>0.09202970680844079</v>
      </c>
      <c r="AP100" s="97">
        <f ca="1" t="shared" si="89"/>
        <v>0.08656893818756894</v>
      </c>
      <c r="AQ100" s="97">
        <f ca="1" t="shared" si="89"/>
        <v>0.08143219530756758</v>
      </c>
      <c r="AR100" s="97">
        <f ca="1" t="shared" si="89"/>
        <v>0.07660025144633291</v>
      </c>
      <c r="AS100" s="97">
        <f ca="1" t="shared" si="89"/>
        <v>0.0720550207381692</v>
      </c>
      <c r="AT100" s="97">
        <f ca="1" t="shared" si="89"/>
        <v>0.0677794904787685</v>
      </c>
      <c r="AU100" s="97">
        <f ca="1" t="shared" si="89"/>
        <v>0.06375765744701103</v>
      </c>
      <c r="AV100" s="97">
        <f ca="1" t="shared" si="89"/>
        <v>0.05997446800524047</v>
      </c>
      <c r="AW100" s="97">
        <f ca="1" t="shared" si="89"/>
        <v>0.05641576175381013</v>
      </c>
      <c r="AX100" s="97">
        <f ca="1" t="shared" si="87"/>
        <v>0.05306821852900076</v>
      </c>
      <c r="AY100" s="97">
        <f ca="1" t="shared" si="87"/>
        <v>0.049919308545923885</v>
      </c>
      <c r="AZ100" s="97">
        <f ca="1" t="shared" si="87"/>
        <v>0.04695724549979671</v>
      </c>
      <c r="BA100" s="97">
        <f ca="1" t="shared" si="87"/>
        <v>0.044170942450047705</v>
      </c>
      <c r="BB100" s="97">
        <f ca="1" t="shared" si="87"/>
        <v>0.04154997032212788</v>
      </c>
      <c r="BC100" s="97">
        <f ca="1" t="shared" si="87"/>
        <v>0.03908451887170098</v>
      </c>
      <c r="BD100" s="97">
        <f ca="1" t="shared" si="87"/>
        <v>0.03676535996510233</v>
      </c>
      <c r="BE100" s="97">
        <f ca="1" t="shared" si="87"/>
        <v>0.034583813038625816</v>
      </c>
      <c r="BF100" s="97">
        <f ca="1" t="shared" si="87"/>
        <v>0.03253171260735393</v>
      </c>
      <c r="BG100" s="97">
        <f ca="1" t="shared" si="87"/>
        <v>0.030601377701917006</v>
      </c>
      <c r="BH100" s="97">
        <f ca="1" t="shared" si="87"/>
        <v>0.028785583118784108</v>
      </c>
      <c r="BI100" s="97">
        <f ca="1" t="shared" si="87"/>
        <v>0.027077532376476</v>
      </c>
      <c r="BJ100" s="97">
        <f ca="1" t="shared" si="87"/>
        <v>0.025470832276475903</v>
      </c>
      <c r="BK100" s="97">
        <f ca="1" t="shared" si="87"/>
        <v>0.023959468973619957</v>
      </c>
      <c r="BL100" s="97">
        <f ca="1" t="shared" si="87"/>
        <v>0.02253778546639948</v>
      </c>
      <c r="BM100" s="97">
        <f ca="1" t="shared" si="87"/>
        <v>0.021200460422921587</v>
      </c>
      <c r="BN100" s="97">
        <f ca="1" t="shared" si="85"/>
        <v>0.019942488263274247</v>
      </c>
      <c r="BO100" s="97">
        <f ca="1" t="shared" si="85"/>
        <v>0.01875916042374445</v>
      </c>
      <c r="BP100" s="97">
        <f ca="1" t="shared" si="82"/>
        <v>0.017646047732761835</v>
      </c>
      <c r="BQ100" s="97">
        <f ca="1" t="shared" si="82"/>
        <v>0.016598983832601343</v>
      </c>
      <c r="BR100" s="97">
        <f ca="1" t="shared" si="82"/>
        <v>0.015614049584792625</v>
      </c>
      <c r="BS100" s="97">
        <f ca="1" t="shared" si="82"/>
        <v>0.014687558400865998</v>
      </c>
      <c r="BT100" s="97">
        <f ca="1" t="shared" si="82"/>
        <v>0.013816042443528237</v>
      </c>
      <c r="BU100" s="97">
        <f ca="1" t="shared" si="82"/>
        <v>0.012996239646619482</v>
      </c>
      <c r="BV100" s="97">
        <f ca="1" t="shared" si="82"/>
        <v>0.012225081505267226</v>
      </c>
      <c r="BW100" s="97">
        <f ca="1" t="shared" si="82"/>
        <v>0.011499681590536203</v>
      </c>
      <c r="BX100" s="97">
        <f ca="1" t="shared" si="82"/>
        <v>0.010817324745584719</v>
      </c>
      <c r="BY100" s="97">
        <f ca="1" t="shared" si="82"/>
        <v>0.010175456922888888</v>
      </c>
      <c r="BZ100" s="97">
        <f ca="1" t="shared" si="82"/>
        <v>0.0095716756244957</v>
      </c>
      <c r="CA100" s="97">
        <f ca="1" t="shared" si="82"/>
        <v>0.00900372090952299</v>
      </c>
      <c r="CB100" s="97">
        <f ca="1" t="shared" si="82"/>
        <v>0.008469466935247572</v>
      </c>
      <c r="CC100" s="97">
        <f ca="1" t="shared" si="82"/>
        <v>0.007966914000120003</v>
      </c>
      <c r="CD100" s="97">
        <f ca="1" t="shared" si="82"/>
        <v>0.007494181058923132</v>
      </c>
      <c r="CE100" s="97">
        <f ca="1" t="shared" si="90"/>
        <v>0.0070494986820588594</v>
      </c>
      <c r="CF100" s="97">
        <f ca="1" t="shared" si="90"/>
        <v>0.006631202432609832</v>
      </c>
      <c r="CG100" s="97">
        <f ca="1" t="shared" si="90"/>
        <v>0.0062377266363865674</v>
      </c>
      <c r="CH100" s="97">
        <f ca="1" t="shared" si="90"/>
        <v>0.005867598521641426</v>
      </c>
      <c r="CI100" s="97">
        <f ca="1" t="shared" si="90"/>
        <v>0.005519432706514492</v>
      </c>
      <c r="CJ100" s="97">
        <f ca="1" t="shared" si="81"/>
        <v>0.005191926013577992</v>
      </c>
      <c r="CK100" s="97">
        <f ca="1" t="shared" si="81"/>
        <v>0.004883852592070204</v>
      </c>
      <c r="CL100" s="97">
        <f ca="1" t="shared" si="81"/>
        <v>0.004594059329561467</v>
      </c>
      <c r="CM100" s="97">
        <f ca="1" t="shared" si="81"/>
        <v>0.004321461535878266</v>
      </c>
      <c r="CN100" s="97">
        <f ca="1" t="shared" si="81"/>
        <v>0.0040650388831304</v>
      </c>
      <c r="CO100" s="97">
        <f ca="1" t="shared" si="81"/>
        <v>0.0038238315866448436</v>
      </c>
      <c r="CP100" s="97">
        <f ca="1" t="shared" si="81"/>
        <v>0.003596936812511611</v>
      </c>
      <c r="CQ100" s="97">
        <f ca="1" t="shared" si="81"/>
        <v>0.003383505298295153</v>
      </c>
      <c r="CR100" s="97">
        <f ca="1" t="shared" si="81"/>
        <v>0.0031827381742626643</v>
      </c>
      <c r="CS100" s="97">
        <f ca="1" t="shared" si="81"/>
        <v>0.002993883973231238</v>
      </c>
      <c r="CT100" s="97">
        <f ca="1" t="shared" si="81"/>
        <v>0.0028162358178417785</v>
      </c>
      <c r="CU100" s="97">
        <f ca="1" t="shared" si="81"/>
        <v>0.002649128774731703</v>
      </c>
    </row>
    <row r="101" spans="2:99" ht="12.75">
      <c r="B101" s="96">
        <v>47</v>
      </c>
      <c r="C101" s="97">
        <f ca="1" t="shared" si="88"/>
        <v>0.940662979267788</v>
      </c>
      <c r="D101" s="97">
        <f ca="1" t="shared" si="88"/>
        <v>0.8848468405649509</v>
      </c>
      <c r="E101" s="97">
        <f ca="1" t="shared" si="88"/>
        <v>0.8323426652415161</v>
      </c>
      <c r="F101" s="97">
        <f ca="1" t="shared" si="88"/>
        <v>0.7829539312577757</v>
      </c>
      <c r="G101" s="97">
        <f ca="1" t="shared" si="88"/>
        <v>0.7364957776063661</v>
      </c>
      <c r="H101" s="97">
        <f ca="1" t="shared" si="88"/>
        <v>0.6927943123813505</v>
      </c>
      <c r="I101" s="97">
        <f ca="1" t="shared" si="88"/>
        <v>0.6516859619044197</v>
      </c>
      <c r="J101" s="97">
        <f ca="1" t="shared" si="88"/>
        <v>0.6130168584720056</v>
      </c>
      <c r="K101" s="97">
        <f ca="1" t="shared" si="88"/>
        <v>0.5766422644316567</v>
      </c>
      <c r="L101" s="97">
        <f ca="1" t="shared" si="88"/>
        <v>0.5424260304320058</v>
      </c>
      <c r="M101" s="97">
        <f ca="1" t="shared" si="88"/>
        <v>0.5102400858185704</v>
      </c>
      <c r="N101" s="97">
        <f ca="1" t="shared" si="88"/>
        <v>0.4799639592679482</v>
      </c>
      <c r="O101" s="97">
        <f ca="1" t="shared" si="88"/>
        <v>0.4514843278661514</v>
      </c>
      <c r="P101" s="97">
        <f ca="1" t="shared" si="88"/>
        <v>0.42469459294328876</v>
      </c>
      <c r="Q101" s="97">
        <f ca="1" t="shared" si="88"/>
        <v>0.3994944810769545</v>
      </c>
      <c r="R101" s="97">
        <f ca="1" t="shared" si="88"/>
        <v>0.375789668770887</v>
      </c>
      <c r="S101" s="97">
        <f ca="1" t="shared" si="86"/>
        <v>0.3534914294040778</v>
      </c>
      <c r="T101" s="97">
        <f ca="1" t="shared" si="86"/>
        <v>0.33251630112886876</v>
      </c>
      <c r="U101" s="97">
        <f ca="1" t="shared" si="86"/>
        <v>0.3127857744749866</v>
      </c>
      <c r="V101" s="97">
        <f ca="1" t="shared" si="86"/>
        <v>0.29422599849022335</v>
      </c>
      <c r="W101" s="97">
        <f ca="1" t="shared" si="86"/>
        <v>0.2767675043178532</v>
      </c>
      <c r="X101" s="97">
        <f ca="1" t="shared" si="86"/>
        <v>0.26034494517614215</v>
      </c>
      <c r="Y101" s="97">
        <f ca="1" t="shared" si="86"/>
        <v>0.2448968517666988</v>
      </c>
      <c r="Z101" s="97">
        <f ca="1" t="shared" si="86"/>
        <v>0.23036540219616472</v>
      </c>
      <c r="AA101" s="97">
        <f ca="1" t="shared" si="86"/>
        <v>0.21669620555006652</v>
      </c>
      <c r="AB101" s="97">
        <f ca="1" t="shared" si="86"/>
        <v>0.20383809830875055</v>
      </c>
      <c r="AC101" s="97">
        <f ca="1" t="shared" si="86"/>
        <v>0.19174295284338955</v>
      </c>
      <c r="AD101" s="97">
        <f ca="1" t="shared" si="86"/>
        <v>0.1803654972752658</v>
      </c>
      <c r="AE101" s="97">
        <f ca="1" t="shared" si="86"/>
        <v>0.16966314602406762</v>
      </c>
      <c r="AF101" s="97">
        <f ca="1" t="shared" si="86"/>
        <v>0.1595958404109452</v>
      </c>
      <c r="AG101" s="97">
        <f ca="1" t="shared" si="86"/>
        <v>0.15012589871970616</v>
      </c>
      <c r="AH101" s="97">
        <f ca="1" t="shared" si="89"/>
        <v>0.141217875154933</v>
      </c>
      <c r="AI101" s="97">
        <f ca="1" t="shared" si="89"/>
        <v>0.13283842716910582</v>
      </c>
      <c r="AJ101" s="97">
        <f ca="1" t="shared" si="89"/>
        <v>0.12495619066213814</v>
      </c>
      <c r="AK101" s="97">
        <f ca="1" t="shared" si="89"/>
        <v>0.11754166258620062</v>
      </c>
      <c r="AL101" s="97">
        <f ca="1" t="shared" si="89"/>
        <v>0.11056709051642456</v>
      </c>
      <c r="AM101" s="97">
        <f ca="1" t="shared" si="89"/>
        <v>0.10400636877415112</v>
      </c>
      <c r="AN101" s="97">
        <f ca="1" t="shared" si="89"/>
        <v>0.09783494071391723</v>
      </c>
      <c r="AO101" s="97">
        <f ca="1" t="shared" si="89"/>
        <v>0.09202970680844079</v>
      </c>
      <c r="AP101" s="97">
        <f ca="1" t="shared" si="89"/>
        <v>0.08656893818756894</v>
      </c>
      <c r="AQ101" s="97">
        <f ca="1" t="shared" si="89"/>
        <v>0.08143219530756758</v>
      </c>
      <c r="AR101" s="97">
        <f ca="1" t="shared" si="89"/>
        <v>0.07660025144633291</v>
      </c>
      <c r="AS101" s="97">
        <f ca="1" t="shared" si="89"/>
        <v>0.0720550207381692</v>
      </c>
      <c r="AT101" s="97">
        <f ca="1" t="shared" si="89"/>
        <v>0.0677794904787685</v>
      </c>
      <c r="AU101" s="97">
        <f ca="1" t="shared" si="89"/>
        <v>0.06375765744701103</v>
      </c>
      <c r="AV101" s="97">
        <f ca="1" t="shared" si="89"/>
        <v>0.05997446800524047</v>
      </c>
      <c r="AW101" s="97">
        <f ca="1" t="shared" si="89"/>
        <v>0.05641576175381013</v>
      </c>
      <c r="AX101" s="97">
        <f ca="1" t="shared" si="87"/>
        <v>0.05306821852900076</v>
      </c>
      <c r="AY101" s="97">
        <f ca="1" t="shared" si="87"/>
        <v>0.049919308545923885</v>
      </c>
      <c r="AZ101" s="97">
        <f ca="1" t="shared" si="87"/>
        <v>0.04695724549979671</v>
      </c>
      <c r="BA101" s="97">
        <f ca="1" t="shared" si="87"/>
        <v>0.044170942450047705</v>
      </c>
      <c r="BB101" s="97">
        <f ca="1" t="shared" si="87"/>
        <v>0.04154997032212788</v>
      </c>
      <c r="BC101" s="97">
        <f ca="1" t="shared" si="87"/>
        <v>0.03908451887170098</v>
      </c>
      <c r="BD101" s="97">
        <f ca="1" t="shared" si="87"/>
        <v>0.03676535996510233</v>
      </c>
      <c r="BE101" s="97">
        <f ca="1" t="shared" si="87"/>
        <v>0.034583813038625816</v>
      </c>
      <c r="BF101" s="97">
        <f ca="1" t="shared" si="87"/>
        <v>0.03253171260735393</v>
      </c>
      <c r="BG101" s="97">
        <f ca="1" t="shared" si="87"/>
        <v>0.030601377701917006</v>
      </c>
      <c r="BH101" s="97">
        <f ca="1" t="shared" si="87"/>
        <v>0.028785583118784108</v>
      </c>
      <c r="BI101" s="97">
        <f ca="1" t="shared" si="87"/>
        <v>0.027077532376476</v>
      </c>
      <c r="BJ101" s="97">
        <f ca="1" t="shared" si="87"/>
        <v>0.025470832276475903</v>
      </c>
      <c r="BK101" s="97">
        <f ca="1" t="shared" si="87"/>
        <v>0.023959468973619957</v>
      </c>
      <c r="BL101" s="97">
        <f ca="1" t="shared" si="87"/>
        <v>0.02253778546639948</v>
      </c>
      <c r="BM101" s="97">
        <f ca="1" t="shared" si="87"/>
        <v>0.021200460422921587</v>
      </c>
      <c r="BN101" s="97">
        <f ca="1" t="shared" si="85"/>
        <v>0.019942488263274247</v>
      </c>
      <c r="BO101" s="97">
        <f ca="1" t="shared" si="85"/>
        <v>0.01875916042374445</v>
      </c>
      <c r="BP101" s="97">
        <f ca="1" t="shared" si="82"/>
        <v>0.017646047732761835</v>
      </c>
      <c r="BQ101" s="97">
        <f ca="1" t="shared" si="82"/>
        <v>0.016598983832601343</v>
      </c>
      <c r="BR101" s="97">
        <f ca="1" t="shared" si="82"/>
        <v>0.015614049584792625</v>
      </c>
      <c r="BS101" s="97">
        <f ca="1" t="shared" si="82"/>
        <v>0.014687558400865998</v>
      </c>
      <c r="BT101" s="97">
        <f ca="1" t="shared" si="82"/>
        <v>0.013816042443528237</v>
      </c>
      <c r="BU101" s="97">
        <f ca="1" t="shared" si="82"/>
        <v>0.012996239646619482</v>
      </c>
      <c r="BV101" s="97">
        <f ca="1" t="shared" si="82"/>
        <v>0.012225081505267226</v>
      </c>
      <c r="BW101" s="97">
        <f ca="1" t="shared" si="82"/>
        <v>0.011499681590536203</v>
      </c>
      <c r="BX101" s="97">
        <f ca="1" t="shared" si="82"/>
        <v>0.010817324745584719</v>
      </c>
      <c r="BY101" s="97">
        <f ca="1" t="shared" si="82"/>
        <v>0.010175456922888888</v>
      </c>
      <c r="BZ101" s="97">
        <f ca="1" t="shared" si="82"/>
        <v>0.0095716756244957</v>
      </c>
      <c r="CA101" s="97">
        <f ca="1" t="shared" si="82"/>
        <v>0.00900372090952299</v>
      </c>
      <c r="CB101" s="97">
        <f ca="1" t="shared" si="82"/>
        <v>0.008469466935247572</v>
      </c>
      <c r="CC101" s="97">
        <f ca="1" t="shared" si="82"/>
        <v>0.007966914000120003</v>
      </c>
      <c r="CD101" s="97">
        <f ca="1" t="shared" si="82"/>
        <v>0.007494181058923132</v>
      </c>
      <c r="CE101" s="97">
        <f ca="1" t="shared" si="90"/>
        <v>0.0070494986820588594</v>
      </c>
      <c r="CF101" s="97">
        <f ca="1" t="shared" si="90"/>
        <v>0.006631202432609832</v>
      </c>
      <c r="CG101" s="97">
        <f ca="1" t="shared" si="90"/>
        <v>0.0062377266363865674</v>
      </c>
      <c r="CH101" s="97">
        <f ca="1" t="shared" si="90"/>
        <v>0.005867598521641426</v>
      </c>
      <c r="CI101" s="97">
        <f ca="1" t="shared" si="90"/>
        <v>0.005519432706514492</v>
      </c>
      <c r="CJ101" s="97">
        <f ca="1" t="shared" si="81"/>
        <v>0.005191926013577992</v>
      </c>
      <c r="CK101" s="97">
        <f ca="1" t="shared" si="81"/>
        <v>0.004883852592070204</v>
      </c>
      <c r="CL101" s="97">
        <f ca="1" t="shared" si="81"/>
        <v>0.004594059329561467</v>
      </c>
      <c r="CM101" s="97">
        <f ca="1" t="shared" si="81"/>
        <v>0.004321461535878266</v>
      </c>
      <c r="CN101" s="97">
        <f ca="1" t="shared" si="81"/>
        <v>0.0040650388831304</v>
      </c>
      <c r="CO101" s="97">
        <f ca="1" t="shared" si="81"/>
        <v>0.0038238315866448436</v>
      </c>
      <c r="CP101" s="97">
        <f ca="1" t="shared" si="81"/>
        <v>0.003596936812511611</v>
      </c>
      <c r="CQ101" s="97">
        <f ca="1" t="shared" si="81"/>
        <v>0.003383505298295153</v>
      </c>
      <c r="CR101" s="97">
        <f ca="1" t="shared" si="81"/>
        <v>0.0031827381742626643</v>
      </c>
      <c r="CS101" s="97">
        <f ca="1" t="shared" si="81"/>
        <v>0.002993883973231238</v>
      </c>
      <c r="CT101" s="97">
        <f ca="1" t="shared" si="81"/>
        <v>0.0028162358178417785</v>
      </c>
      <c r="CU101" s="97">
        <f ca="1" t="shared" si="81"/>
        <v>0.002649128774731703</v>
      </c>
    </row>
    <row r="102" spans="2:99" ht="12.75">
      <c r="B102" s="96">
        <v>48</v>
      </c>
      <c r="C102" s="97">
        <f ca="1" t="shared" si="88"/>
        <v>0.940662979267788</v>
      </c>
      <c r="D102" s="97">
        <f ca="1" t="shared" si="88"/>
        <v>0.8848468405649509</v>
      </c>
      <c r="E102" s="97">
        <f ca="1" t="shared" si="88"/>
        <v>0.8323426652415161</v>
      </c>
      <c r="F102" s="97">
        <f ca="1" t="shared" si="88"/>
        <v>0.7829539312577757</v>
      </c>
      <c r="G102" s="97">
        <f ca="1" t="shared" si="88"/>
        <v>0.7364957776063661</v>
      </c>
      <c r="H102" s="97">
        <f ca="1" t="shared" si="88"/>
        <v>0.6927943123813505</v>
      </c>
      <c r="I102" s="97">
        <f ca="1" t="shared" si="88"/>
        <v>0.6516859619044197</v>
      </c>
      <c r="J102" s="97">
        <f ca="1" t="shared" si="88"/>
        <v>0.6130168584720056</v>
      </c>
      <c r="K102" s="97">
        <f ca="1" t="shared" si="88"/>
        <v>0.5766422644316567</v>
      </c>
      <c r="L102" s="97">
        <f ca="1" t="shared" si="88"/>
        <v>0.5424260304320058</v>
      </c>
      <c r="M102" s="97">
        <f ca="1" t="shared" si="88"/>
        <v>0.5102400858185704</v>
      </c>
      <c r="N102" s="97">
        <f ca="1" t="shared" si="88"/>
        <v>0.4799639592679482</v>
      </c>
      <c r="O102" s="97">
        <f ca="1" t="shared" si="88"/>
        <v>0.4514843278661514</v>
      </c>
      <c r="P102" s="97">
        <f ca="1" t="shared" si="88"/>
        <v>0.42469459294328876</v>
      </c>
      <c r="Q102" s="97">
        <f ca="1" t="shared" si="88"/>
        <v>0.3994944810769545</v>
      </c>
      <c r="R102" s="97">
        <f ca="1" t="shared" si="88"/>
        <v>0.375789668770887</v>
      </c>
      <c r="S102" s="97">
        <f ca="1" t="shared" si="86"/>
        <v>0.3534914294040778</v>
      </c>
      <c r="T102" s="97">
        <f ca="1" t="shared" si="86"/>
        <v>0.33251630112886876</v>
      </c>
      <c r="U102" s="97">
        <f ca="1" t="shared" si="86"/>
        <v>0.3127857744749866</v>
      </c>
      <c r="V102" s="97">
        <f ca="1" t="shared" si="86"/>
        <v>0.29422599849022335</v>
      </c>
      <c r="W102" s="97">
        <f ca="1" t="shared" si="86"/>
        <v>0.2767675043178532</v>
      </c>
      <c r="X102" s="97">
        <f ca="1" t="shared" si="86"/>
        <v>0.26034494517614215</v>
      </c>
      <c r="Y102" s="97">
        <f ca="1" t="shared" si="86"/>
        <v>0.2448968517666988</v>
      </c>
      <c r="Z102" s="97">
        <f ca="1" t="shared" si="86"/>
        <v>0.23036540219616472</v>
      </c>
      <c r="AA102" s="97">
        <f ca="1" t="shared" si="86"/>
        <v>0.21669620555006652</v>
      </c>
      <c r="AB102" s="97">
        <f ca="1" t="shared" si="86"/>
        <v>0.20383809830875055</v>
      </c>
      <c r="AC102" s="97">
        <f ca="1" t="shared" si="86"/>
        <v>0.19174295284338955</v>
      </c>
      <c r="AD102" s="97">
        <f ca="1" t="shared" si="86"/>
        <v>0.1803654972752658</v>
      </c>
      <c r="AE102" s="97">
        <f ca="1" t="shared" si="86"/>
        <v>0.16966314602406762</v>
      </c>
      <c r="AF102" s="97">
        <f ca="1" t="shared" si="86"/>
        <v>0.1595958404109452</v>
      </c>
      <c r="AG102" s="97">
        <f ca="1" t="shared" si="86"/>
        <v>0.15012589871970616</v>
      </c>
      <c r="AH102" s="97">
        <f ca="1" t="shared" si="89"/>
        <v>0.141217875154933</v>
      </c>
      <c r="AI102" s="97">
        <f ca="1" t="shared" si="89"/>
        <v>0.13283842716910582</v>
      </c>
      <c r="AJ102" s="97">
        <f ca="1" t="shared" si="89"/>
        <v>0.12495619066213814</v>
      </c>
      <c r="AK102" s="97">
        <f ca="1" t="shared" si="89"/>
        <v>0.11754166258620062</v>
      </c>
      <c r="AL102" s="97">
        <f ca="1" t="shared" si="89"/>
        <v>0.11056709051642456</v>
      </c>
      <c r="AM102" s="97">
        <f ca="1" t="shared" si="89"/>
        <v>0.10400636877415112</v>
      </c>
      <c r="AN102" s="97">
        <f ca="1" t="shared" si="89"/>
        <v>0.09783494071391723</v>
      </c>
      <c r="AO102" s="97">
        <f ca="1" t="shared" si="89"/>
        <v>0.09202970680844079</v>
      </c>
      <c r="AP102" s="97">
        <f ca="1" t="shared" si="89"/>
        <v>0.08656893818756894</v>
      </c>
      <c r="AQ102" s="97">
        <f ca="1" t="shared" si="89"/>
        <v>0.08143219530756758</v>
      </c>
      <c r="AR102" s="97">
        <f ca="1" t="shared" si="89"/>
        <v>0.07660025144633291</v>
      </c>
      <c r="AS102" s="97">
        <f ca="1" t="shared" si="89"/>
        <v>0.0720550207381692</v>
      </c>
      <c r="AT102" s="97">
        <f ca="1" t="shared" si="89"/>
        <v>0.0677794904787685</v>
      </c>
      <c r="AU102" s="97">
        <f ca="1" t="shared" si="89"/>
        <v>0.06375765744701103</v>
      </c>
      <c r="AV102" s="97">
        <f ca="1" t="shared" si="89"/>
        <v>0.05997446800524047</v>
      </c>
      <c r="AW102" s="97">
        <f ca="1" t="shared" si="89"/>
        <v>0.05641576175381013</v>
      </c>
      <c r="AX102" s="97">
        <f ca="1" t="shared" si="87"/>
        <v>0.05306821852900076</v>
      </c>
      <c r="AY102" s="97">
        <f ca="1" t="shared" si="87"/>
        <v>0.049919308545923885</v>
      </c>
      <c r="AZ102" s="97">
        <f ca="1" t="shared" si="87"/>
        <v>0.04695724549979671</v>
      </c>
      <c r="BA102" s="97">
        <f ca="1" t="shared" si="87"/>
        <v>0.044170942450047705</v>
      </c>
      <c r="BB102" s="97">
        <f ca="1" t="shared" si="87"/>
        <v>0.04154997032212788</v>
      </c>
      <c r="BC102" s="97">
        <f ca="1" t="shared" si="87"/>
        <v>0.03908451887170098</v>
      </c>
      <c r="BD102" s="97">
        <f ca="1" t="shared" si="87"/>
        <v>0.03676535996510233</v>
      </c>
      <c r="BE102" s="97">
        <f ca="1" t="shared" si="87"/>
        <v>0.034583813038625816</v>
      </c>
      <c r="BF102" s="97">
        <f ca="1" t="shared" si="87"/>
        <v>0.03253171260735393</v>
      </c>
      <c r="BG102" s="97">
        <f ca="1" t="shared" si="87"/>
        <v>0.030601377701917006</v>
      </c>
      <c r="BH102" s="97">
        <f ca="1" t="shared" si="87"/>
        <v>0.028785583118784108</v>
      </c>
      <c r="BI102" s="97">
        <f ca="1" t="shared" si="87"/>
        <v>0.027077532376476</v>
      </c>
      <c r="BJ102" s="97">
        <f ca="1" t="shared" si="87"/>
        <v>0.025470832276475903</v>
      </c>
      <c r="BK102" s="97">
        <f ca="1" t="shared" si="87"/>
        <v>0.023959468973619957</v>
      </c>
      <c r="BL102" s="97">
        <f ca="1" t="shared" si="87"/>
        <v>0.02253778546639948</v>
      </c>
      <c r="BM102" s="97">
        <f ca="1" t="shared" si="87"/>
        <v>0.021200460422921587</v>
      </c>
      <c r="BN102" s="97">
        <f ca="1" t="shared" si="85"/>
        <v>0.019942488263274247</v>
      </c>
      <c r="BO102" s="97">
        <f ca="1" t="shared" si="85"/>
        <v>0.01875916042374445</v>
      </c>
      <c r="BP102" s="97">
        <f ca="1" t="shared" si="82"/>
        <v>0.017646047732761835</v>
      </c>
      <c r="BQ102" s="97">
        <f ca="1" t="shared" si="82"/>
        <v>0.016598983832601343</v>
      </c>
      <c r="BR102" s="97">
        <f ca="1" t="shared" si="82"/>
        <v>0.015614049584792625</v>
      </c>
      <c r="BS102" s="97">
        <f ca="1" t="shared" si="82"/>
        <v>0.014687558400865998</v>
      </c>
      <c r="BT102" s="97">
        <f ca="1" t="shared" si="82"/>
        <v>0.013816042443528237</v>
      </c>
      <c r="BU102" s="97">
        <f ca="1" t="shared" si="82"/>
        <v>0.012996239646619482</v>
      </c>
      <c r="BV102" s="97">
        <f ca="1" t="shared" si="82"/>
        <v>0.012225081505267226</v>
      </c>
      <c r="BW102" s="97">
        <f ca="1" t="shared" si="82"/>
        <v>0.011499681590536203</v>
      </c>
      <c r="BX102" s="97">
        <f ca="1" t="shared" si="82"/>
        <v>0.010817324745584719</v>
      </c>
      <c r="BY102" s="97">
        <f ca="1" t="shared" si="82"/>
        <v>0.010175456922888888</v>
      </c>
      <c r="BZ102" s="97">
        <f ca="1" t="shared" si="82"/>
        <v>0.0095716756244957</v>
      </c>
      <c r="CA102" s="97">
        <f ca="1" t="shared" si="82"/>
        <v>0.00900372090952299</v>
      </c>
      <c r="CB102" s="97">
        <f ca="1" t="shared" si="82"/>
        <v>0.008469466935247572</v>
      </c>
      <c r="CC102" s="97">
        <f ca="1" t="shared" si="82"/>
        <v>0.007966914000120003</v>
      </c>
      <c r="CD102" s="97">
        <f ca="1" t="shared" si="82"/>
        <v>0.007494181058923132</v>
      </c>
      <c r="CE102" s="97">
        <f ca="1" t="shared" si="90"/>
        <v>0.0070494986820588594</v>
      </c>
      <c r="CF102" s="97">
        <f ca="1" t="shared" si="90"/>
        <v>0.006631202432609832</v>
      </c>
      <c r="CG102" s="97">
        <f ca="1" t="shared" si="90"/>
        <v>0.0062377266363865674</v>
      </c>
      <c r="CH102" s="97">
        <f ca="1" t="shared" si="90"/>
        <v>0.005867598521641426</v>
      </c>
      <c r="CI102" s="97">
        <f ca="1" t="shared" si="90"/>
        <v>0.005519432706514492</v>
      </c>
      <c r="CJ102" s="97">
        <f ca="1" t="shared" si="81"/>
        <v>0.005191926013577992</v>
      </c>
      <c r="CK102" s="97">
        <f ca="1" t="shared" si="81"/>
        <v>0.004883852592070204</v>
      </c>
      <c r="CL102" s="97">
        <f ca="1" t="shared" si="81"/>
        <v>0.004594059329561467</v>
      </c>
      <c r="CM102" s="97">
        <f ca="1" t="shared" si="81"/>
        <v>0.004321461535878266</v>
      </c>
      <c r="CN102" s="97">
        <f ca="1" t="shared" si="81"/>
        <v>0.0040650388831304</v>
      </c>
      <c r="CO102" s="97">
        <f ca="1" t="shared" si="81"/>
        <v>0.0038238315866448436</v>
      </c>
      <c r="CP102" s="97">
        <f ca="1" t="shared" si="81"/>
        <v>0.003596936812511611</v>
      </c>
      <c r="CQ102" s="97">
        <f ca="1" t="shared" si="81"/>
        <v>0.003383505298295153</v>
      </c>
      <c r="CR102" s="97">
        <f ca="1" t="shared" si="81"/>
        <v>0.0031827381742626643</v>
      </c>
      <c r="CS102" s="97">
        <f ca="1" t="shared" si="81"/>
        <v>0.002993883973231238</v>
      </c>
      <c r="CT102" s="97">
        <f ca="1" t="shared" si="81"/>
        <v>0.0028162358178417785</v>
      </c>
      <c r="CU102" s="97">
        <f ca="1" t="shared" si="81"/>
        <v>0.002649128774731703</v>
      </c>
    </row>
    <row r="103" spans="2:99" ht="12.75">
      <c r="B103" s="96">
        <v>49</v>
      </c>
      <c r="C103" s="97">
        <f ca="1" t="shared" si="88"/>
        <v>0.940662979267788</v>
      </c>
      <c r="D103" s="97">
        <f ca="1" t="shared" si="88"/>
        <v>0.8848468405649509</v>
      </c>
      <c r="E103" s="97">
        <f ca="1" t="shared" si="88"/>
        <v>0.8323426652415161</v>
      </c>
      <c r="F103" s="97">
        <f ca="1" t="shared" si="88"/>
        <v>0.7829539312577757</v>
      </c>
      <c r="G103" s="97">
        <f ca="1" t="shared" si="88"/>
        <v>0.7364957776063661</v>
      </c>
      <c r="H103" s="97">
        <f ca="1" t="shared" si="88"/>
        <v>0.6927943123813505</v>
      </c>
      <c r="I103" s="97">
        <f ca="1" t="shared" si="88"/>
        <v>0.6516859619044197</v>
      </c>
      <c r="J103" s="97">
        <f ca="1" t="shared" si="88"/>
        <v>0.6130168584720056</v>
      </c>
      <c r="K103" s="97">
        <f ca="1" t="shared" si="88"/>
        <v>0.5766422644316567</v>
      </c>
      <c r="L103" s="97">
        <f ca="1" t="shared" si="88"/>
        <v>0.5424260304320058</v>
      </c>
      <c r="M103" s="97">
        <f ca="1" t="shared" si="88"/>
        <v>0.5102400858185704</v>
      </c>
      <c r="N103" s="97">
        <f ca="1" t="shared" si="88"/>
        <v>0.4799639592679482</v>
      </c>
      <c r="O103" s="97">
        <f ca="1" t="shared" si="88"/>
        <v>0.4514843278661514</v>
      </c>
      <c r="P103" s="97">
        <f ca="1" t="shared" si="88"/>
        <v>0.42469459294328876</v>
      </c>
      <c r="Q103" s="97">
        <f ca="1" t="shared" si="88"/>
        <v>0.3994944810769545</v>
      </c>
      <c r="R103" s="97">
        <f ca="1" t="shared" si="88"/>
        <v>0.375789668770887</v>
      </c>
      <c r="S103" s="97">
        <f ca="1" t="shared" si="86"/>
        <v>0.3534914294040778</v>
      </c>
      <c r="T103" s="97">
        <f ca="1" t="shared" si="86"/>
        <v>0.33251630112886876</v>
      </c>
      <c r="U103" s="97">
        <f ca="1" t="shared" si="86"/>
        <v>0.3127857744749866</v>
      </c>
      <c r="V103" s="97">
        <f ca="1" t="shared" si="86"/>
        <v>0.29422599849022335</v>
      </c>
      <c r="W103" s="97">
        <f ca="1" t="shared" si="86"/>
        <v>0.2767675043178532</v>
      </c>
      <c r="X103" s="97">
        <f ca="1" t="shared" si="86"/>
        <v>0.26034494517614215</v>
      </c>
      <c r="Y103" s="97">
        <f ca="1" t="shared" si="86"/>
        <v>0.2448968517666988</v>
      </c>
      <c r="Z103" s="97">
        <f ca="1" t="shared" si="86"/>
        <v>0.23036540219616472</v>
      </c>
      <c r="AA103" s="97">
        <f ca="1" t="shared" si="86"/>
        <v>0.21669620555006652</v>
      </c>
      <c r="AB103" s="97">
        <f ca="1" t="shared" si="86"/>
        <v>0.20383809830875055</v>
      </c>
      <c r="AC103" s="97">
        <f ca="1" t="shared" si="86"/>
        <v>0.19174295284338955</v>
      </c>
      <c r="AD103" s="97">
        <f ca="1" t="shared" si="86"/>
        <v>0.1803654972752658</v>
      </c>
      <c r="AE103" s="97">
        <f ca="1" t="shared" si="86"/>
        <v>0.16966314602406762</v>
      </c>
      <c r="AF103" s="97">
        <f ca="1" t="shared" si="86"/>
        <v>0.1595958404109452</v>
      </c>
      <c r="AG103" s="97">
        <f ca="1" t="shared" si="86"/>
        <v>0.15012589871970616</v>
      </c>
      <c r="AH103" s="97">
        <f ca="1" t="shared" si="89"/>
        <v>0.141217875154933</v>
      </c>
      <c r="AI103" s="97">
        <f ca="1" t="shared" si="89"/>
        <v>0.13283842716910582</v>
      </c>
      <c r="AJ103" s="97">
        <f ca="1" t="shared" si="89"/>
        <v>0.12495619066213814</v>
      </c>
      <c r="AK103" s="97">
        <f ca="1" t="shared" si="89"/>
        <v>0.11754166258620062</v>
      </c>
      <c r="AL103" s="97">
        <f ca="1" t="shared" si="89"/>
        <v>0.11056709051642456</v>
      </c>
      <c r="AM103" s="97">
        <f ca="1" t="shared" si="89"/>
        <v>0.10400636877415112</v>
      </c>
      <c r="AN103" s="97">
        <f ca="1" t="shared" si="89"/>
        <v>0.09783494071391723</v>
      </c>
      <c r="AO103" s="97">
        <f ca="1" t="shared" si="89"/>
        <v>0.09202970680844079</v>
      </c>
      <c r="AP103" s="97">
        <f ca="1" t="shared" si="89"/>
        <v>0.08656893818756894</v>
      </c>
      <c r="AQ103" s="97">
        <f ca="1" t="shared" si="89"/>
        <v>0.08143219530756758</v>
      </c>
      <c r="AR103" s="97">
        <f ca="1" t="shared" si="89"/>
        <v>0.07660025144633291</v>
      </c>
      <c r="AS103" s="97">
        <f ca="1" t="shared" si="89"/>
        <v>0.0720550207381692</v>
      </c>
      <c r="AT103" s="97">
        <f ca="1" t="shared" si="89"/>
        <v>0.0677794904787685</v>
      </c>
      <c r="AU103" s="97">
        <f ca="1" t="shared" si="89"/>
        <v>0.06375765744701103</v>
      </c>
      <c r="AV103" s="97">
        <f ca="1" t="shared" si="89"/>
        <v>0.05997446800524047</v>
      </c>
      <c r="AW103" s="97">
        <f ca="1" t="shared" si="89"/>
        <v>0.05641576175381013</v>
      </c>
      <c r="AX103" s="97">
        <f ca="1" t="shared" si="87"/>
        <v>0.05306821852900076</v>
      </c>
      <c r="AY103" s="97">
        <f ca="1" t="shared" si="87"/>
        <v>0.049919308545923885</v>
      </c>
      <c r="AZ103" s="97">
        <f ca="1" t="shared" si="87"/>
        <v>0.04695724549979671</v>
      </c>
      <c r="BA103" s="97">
        <f ca="1" t="shared" si="87"/>
        <v>0.044170942450047705</v>
      </c>
      <c r="BB103" s="97">
        <f ca="1" t="shared" si="87"/>
        <v>0.04154997032212788</v>
      </c>
      <c r="BC103" s="97">
        <f ca="1" t="shared" si="87"/>
        <v>0.03908451887170098</v>
      </c>
      <c r="BD103" s="97">
        <f ca="1" t="shared" si="87"/>
        <v>0.03676535996510233</v>
      </c>
      <c r="BE103" s="97">
        <f ca="1" t="shared" si="87"/>
        <v>0.034583813038625816</v>
      </c>
      <c r="BF103" s="97">
        <f ca="1" t="shared" si="87"/>
        <v>0.03253171260735393</v>
      </c>
      <c r="BG103" s="97">
        <f ca="1" t="shared" si="87"/>
        <v>0.030601377701917006</v>
      </c>
      <c r="BH103" s="97">
        <f ca="1" t="shared" si="87"/>
        <v>0.028785583118784108</v>
      </c>
      <c r="BI103" s="97">
        <f ca="1" t="shared" si="87"/>
        <v>0.027077532376476</v>
      </c>
      <c r="BJ103" s="97">
        <f ca="1" t="shared" si="87"/>
        <v>0.025470832276475903</v>
      </c>
      <c r="BK103" s="97">
        <f ca="1" t="shared" si="87"/>
        <v>0.023959468973619957</v>
      </c>
      <c r="BL103" s="97">
        <f ca="1" t="shared" si="87"/>
        <v>0.02253778546639948</v>
      </c>
      <c r="BM103" s="97">
        <f ca="1" t="shared" si="87"/>
        <v>0.021200460422921587</v>
      </c>
      <c r="BN103" s="97">
        <f ca="1" t="shared" si="85"/>
        <v>0.019942488263274247</v>
      </c>
      <c r="BO103" s="97">
        <f ca="1" t="shared" si="85"/>
        <v>0.01875916042374445</v>
      </c>
      <c r="BP103" s="97">
        <f ca="1" t="shared" si="82"/>
        <v>0.017646047732761835</v>
      </c>
      <c r="BQ103" s="97">
        <f ca="1" t="shared" si="82"/>
        <v>0.016598983832601343</v>
      </c>
      <c r="BR103" s="97">
        <f ca="1" t="shared" si="82"/>
        <v>0.015614049584792625</v>
      </c>
      <c r="BS103" s="97">
        <f ca="1" t="shared" si="82"/>
        <v>0.014687558400865998</v>
      </c>
      <c r="BT103" s="97">
        <f ca="1" t="shared" si="82"/>
        <v>0.013816042443528237</v>
      </c>
      <c r="BU103" s="97">
        <f ca="1" t="shared" si="82"/>
        <v>0.012996239646619482</v>
      </c>
      <c r="BV103" s="97">
        <f ca="1" t="shared" si="82"/>
        <v>0.012225081505267226</v>
      </c>
      <c r="BW103" s="97">
        <f ca="1" t="shared" si="82"/>
        <v>0.011499681590536203</v>
      </c>
      <c r="BX103" s="97">
        <f ca="1" t="shared" si="82"/>
        <v>0.010817324745584719</v>
      </c>
      <c r="BY103" s="97">
        <f ca="1" t="shared" si="82"/>
        <v>0.010175456922888888</v>
      </c>
      <c r="BZ103" s="97">
        <f ca="1" t="shared" si="82"/>
        <v>0.0095716756244957</v>
      </c>
      <c r="CA103" s="97">
        <f ca="1" t="shared" si="82"/>
        <v>0.00900372090952299</v>
      </c>
      <c r="CB103" s="97">
        <f ca="1" t="shared" si="82"/>
        <v>0.008469466935247572</v>
      </c>
      <c r="CC103" s="97">
        <f ca="1" t="shared" si="82"/>
        <v>0.007966914000120003</v>
      </c>
      <c r="CD103" s="97">
        <f ca="1" t="shared" si="82"/>
        <v>0.007494181058923132</v>
      </c>
      <c r="CE103" s="97">
        <f ca="1" t="shared" si="90"/>
        <v>0.0070494986820588594</v>
      </c>
      <c r="CF103" s="97">
        <f ca="1" t="shared" si="90"/>
        <v>0.006631202432609832</v>
      </c>
      <c r="CG103" s="97">
        <f ca="1" t="shared" si="90"/>
        <v>0.0062377266363865674</v>
      </c>
      <c r="CH103" s="97">
        <f ca="1" t="shared" si="90"/>
        <v>0.005867598521641426</v>
      </c>
      <c r="CI103" s="97">
        <f ca="1" t="shared" si="90"/>
        <v>0.005519432706514492</v>
      </c>
      <c r="CJ103" s="97">
        <f ca="1" t="shared" si="81"/>
        <v>0.005191926013577992</v>
      </c>
      <c r="CK103" s="97">
        <f ca="1" t="shared" si="81"/>
        <v>0.004883852592070204</v>
      </c>
      <c r="CL103" s="97">
        <f ca="1" t="shared" si="81"/>
        <v>0.004594059329561467</v>
      </c>
      <c r="CM103" s="97">
        <f ca="1" t="shared" si="81"/>
        <v>0.004321461535878266</v>
      </c>
      <c r="CN103" s="97">
        <f ca="1" t="shared" si="81"/>
        <v>0.0040650388831304</v>
      </c>
      <c r="CO103" s="97">
        <f ca="1" t="shared" si="81"/>
        <v>0.0038238315866448436</v>
      </c>
      <c r="CP103" s="97">
        <f ca="1" t="shared" si="81"/>
        <v>0.003596936812511611</v>
      </c>
      <c r="CQ103" s="97">
        <f ca="1" t="shared" si="81"/>
        <v>0.003383505298295153</v>
      </c>
      <c r="CR103" s="97">
        <f ca="1" t="shared" si="81"/>
        <v>0.0031827381742626643</v>
      </c>
      <c r="CS103" s="97">
        <f ca="1" t="shared" si="81"/>
        <v>0.002993883973231238</v>
      </c>
      <c r="CT103" s="97">
        <f ca="1" t="shared" si="81"/>
        <v>0.0028162358178417785</v>
      </c>
      <c r="CU103" s="97">
        <f ca="1" t="shared" si="81"/>
        <v>0.002649128774731703</v>
      </c>
    </row>
    <row r="104" spans="2:99" ht="12.75">
      <c r="B104" s="96">
        <v>50</v>
      </c>
      <c r="C104" s="97">
        <f ca="1" t="shared" si="88"/>
        <v>0.940662979267788</v>
      </c>
      <c r="D104" s="97">
        <f ca="1" t="shared" si="88"/>
        <v>0.8848468405649509</v>
      </c>
      <c r="E104" s="97">
        <f ca="1" t="shared" si="88"/>
        <v>0.8323426652415161</v>
      </c>
      <c r="F104" s="97">
        <f ca="1" t="shared" si="88"/>
        <v>0.7829539312577757</v>
      </c>
      <c r="G104" s="97">
        <f ca="1" t="shared" si="88"/>
        <v>0.7364957776063661</v>
      </c>
      <c r="H104" s="97">
        <f ca="1" t="shared" si="88"/>
        <v>0.6927943123813505</v>
      </c>
      <c r="I104" s="97">
        <f ca="1" t="shared" si="88"/>
        <v>0.6516859619044197</v>
      </c>
      <c r="J104" s="97">
        <f ca="1" t="shared" si="88"/>
        <v>0.6130168584720056</v>
      </c>
      <c r="K104" s="97">
        <f ca="1" t="shared" si="88"/>
        <v>0.5766422644316567</v>
      </c>
      <c r="L104" s="97">
        <f ca="1" t="shared" si="88"/>
        <v>0.5424260304320058</v>
      </c>
      <c r="M104" s="97">
        <f ca="1" t="shared" si="88"/>
        <v>0.5102400858185704</v>
      </c>
      <c r="N104" s="97">
        <f ca="1" t="shared" si="88"/>
        <v>0.4799639592679482</v>
      </c>
      <c r="O104" s="97">
        <f ca="1" t="shared" si="88"/>
        <v>0.4514843278661514</v>
      </c>
      <c r="P104" s="97">
        <f ca="1" t="shared" si="88"/>
        <v>0.42469459294328876</v>
      </c>
      <c r="Q104" s="97">
        <f ca="1" t="shared" si="88"/>
        <v>0.3994944810769545</v>
      </c>
      <c r="R104" s="97">
        <f ca="1" t="shared" si="88"/>
        <v>0.375789668770887</v>
      </c>
      <c r="S104" s="97">
        <f ca="1" t="shared" si="86"/>
        <v>0.3534914294040778</v>
      </c>
      <c r="T104" s="97">
        <f ca="1" t="shared" si="86"/>
        <v>0.33251630112886876</v>
      </c>
      <c r="U104" s="97">
        <f ca="1" t="shared" si="86"/>
        <v>0.3127857744749866</v>
      </c>
      <c r="V104" s="97">
        <f ca="1" t="shared" si="86"/>
        <v>0.29422599849022335</v>
      </c>
      <c r="W104" s="97">
        <f ca="1" t="shared" si="86"/>
        <v>0.2767675043178532</v>
      </c>
      <c r="X104" s="97">
        <f ca="1" t="shared" si="86"/>
        <v>0.26034494517614215</v>
      </c>
      <c r="Y104" s="97">
        <f ca="1" t="shared" si="86"/>
        <v>0.2448968517666988</v>
      </c>
      <c r="Z104" s="97">
        <f ca="1" t="shared" si="86"/>
        <v>0.23036540219616472</v>
      </c>
      <c r="AA104" s="97">
        <f ca="1" t="shared" si="86"/>
        <v>0.21669620555006652</v>
      </c>
      <c r="AB104" s="97">
        <f ca="1" t="shared" si="86"/>
        <v>0.20383809830875055</v>
      </c>
      <c r="AC104" s="97">
        <f ca="1" t="shared" si="86"/>
        <v>0.19174295284338955</v>
      </c>
      <c r="AD104" s="97">
        <f ca="1" t="shared" si="86"/>
        <v>0.1803654972752658</v>
      </c>
      <c r="AE104" s="97">
        <f ca="1" t="shared" si="86"/>
        <v>0.16966314602406762</v>
      </c>
      <c r="AF104" s="97">
        <f ca="1" t="shared" si="86"/>
        <v>0.1595958404109452</v>
      </c>
      <c r="AG104" s="97">
        <f ca="1" t="shared" si="86"/>
        <v>0.15012589871970616</v>
      </c>
      <c r="AH104" s="97">
        <f ca="1" t="shared" si="89"/>
        <v>0.141217875154933</v>
      </c>
      <c r="AI104" s="97">
        <f ca="1" t="shared" si="89"/>
        <v>0.13283842716910582</v>
      </c>
      <c r="AJ104" s="97">
        <f ca="1" t="shared" si="89"/>
        <v>0.12495619066213814</v>
      </c>
      <c r="AK104" s="97">
        <f ca="1" t="shared" si="89"/>
        <v>0.11754166258620062</v>
      </c>
      <c r="AL104" s="97">
        <f ca="1" t="shared" si="89"/>
        <v>0.11056709051642456</v>
      </c>
      <c r="AM104" s="97">
        <f ca="1" t="shared" si="89"/>
        <v>0.10400636877415112</v>
      </c>
      <c r="AN104" s="97">
        <f ca="1" t="shared" si="89"/>
        <v>0.09783494071391723</v>
      </c>
      <c r="AO104" s="97">
        <f ca="1" t="shared" si="89"/>
        <v>0.09202970680844079</v>
      </c>
      <c r="AP104" s="97">
        <f ca="1" t="shared" si="89"/>
        <v>0.08656893818756894</v>
      </c>
      <c r="AQ104" s="97">
        <f ca="1" t="shared" si="89"/>
        <v>0.08143219530756758</v>
      </c>
      <c r="AR104" s="97">
        <f ca="1" t="shared" si="89"/>
        <v>0.07660025144633291</v>
      </c>
      <c r="AS104" s="97">
        <f ca="1" t="shared" si="89"/>
        <v>0.0720550207381692</v>
      </c>
      <c r="AT104" s="97">
        <f ca="1" t="shared" si="89"/>
        <v>0.0677794904787685</v>
      </c>
      <c r="AU104" s="97">
        <f ca="1" t="shared" si="89"/>
        <v>0.06375765744701103</v>
      </c>
      <c r="AV104" s="97">
        <f ca="1" t="shared" si="89"/>
        <v>0.05997446800524047</v>
      </c>
      <c r="AW104" s="97">
        <f ca="1" t="shared" si="89"/>
        <v>0.05641576175381013</v>
      </c>
      <c r="AX104" s="97">
        <f aca="true" ca="1" t="shared" si="91" ref="AX104:BM112">PRODUCT(OFFSET($B$18,0,$B104,1,AX$3))</f>
        <v>0.05306821852900076</v>
      </c>
      <c r="AY104" s="97">
        <f ca="1" t="shared" si="91"/>
        <v>0.049919308545923885</v>
      </c>
      <c r="AZ104" s="97">
        <f ca="1" t="shared" si="91"/>
        <v>0.04695724549979671</v>
      </c>
      <c r="BA104" s="97">
        <f ca="1" t="shared" si="91"/>
        <v>0.044170942450047705</v>
      </c>
      <c r="BB104" s="97">
        <f ca="1" t="shared" si="91"/>
        <v>0.04154997032212788</v>
      </c>
      <c r="BC104" s="97">
        <f ca="1" t="shared" si="91"/>
        <v>0.03908451887170098</v>
      </c>
      <c r="BD104" s="97">
        <f ca="1" t="shared" si="91"/>
        <v>0.03676535996510233</v>
      </c>
      <c r="BE104" s="97">
        <f ca="1" t="shared" si="91"/>
        <v>0.034583813038625816</v>
      </c>
      <c r="BF104" s="97">
        <f ca="1" t="shared" si="91"/>
        <v>0.03253171260735393</v>
      </c>
      <c r="BG104" s="97">
        <f ca="1" t="shared" si="91"/>
        <v>0.030601377701917006</v>
      </c>
      <c r="BH104" s="97">
        <f ca="1" t="shared" si="91"/>
        <v>0.028785583118784108</v>
      </c>
      <c r="BI104" s="97">
        <f ca="1" t="shared" si="91"/>
        <v>0.027077532376476</v>
      </c>
      <c r="BJ104" s="97">
        <f ca="1" t="shared" si="91"/>
        <v>0.025470832276475903</v>
      </c>
      <c r="BK104" s="97">
        <f ca="1" t="shared" si="91"/>
        <v>0.023959468973619957</v>
      </c>
      <c r="BL104" s="97">
        <f ca="1" t="shared" si="91"/>
        <v>0.02253778546639948</v>
      </c>
      <c r="BM104" s="97">
        <f ca="1" t="shared" si="91"/>
        <v>0.021200460422921587</v>
      </c>
      <c r="BN104" s="97">
        <f ca="1" t="shared" si="85"/>
        <v>0.019942488263274247</v>
      </c>
      <c r="BO104" s="97">
        <f ca="1" t="shared" si="85"/>
        <v>0.01875916042374445</v>
      </c>
      <c r="BP104" s="97">
        <f ca="1" t="shared" si="82"/>
        <v>0.017646047732761835</v>
      </c>
      <c r="BQ104" s="97">
        <f ca="1" t="shared" si="82"/>
        <v>0.016598983832601343</v>
      </c>
      <c r="BR104" s="97">
        <f ca="1" t="shared" si="82"/>
        <v>0.015614049584792625</v>
      </c>
      <c r="BS104" s="97">
        <f ca="1" t="shared" si="82"/>
        <v>0.014687558400865998</v>
      </c>
      <c r="BT104" s="97">
        <f ca="1" t="shared" si="82"/>
        <v>0.013816042443528237</v>
      </c>
      <c r="BU104" s="97">
        <f ca="1" t="shared" si="82"/>
        <v>0.012996239646619482</v>
      </c>
      <c r="BV104" s="97">
        <f ca="1" t="shared" si="82"/>
        <v>0.012225081505267226</v>
      </c>
      <c r="BW104" s="97">
        <f ca="1" t="shared" si="82"/>
        <v>0.011499681590536203</v>
      </c>
      <c r="BX104" s="97">
        <f ca="1" t="shared" si="82"/>
        <v>0.010817324745584719</v>
      </c>
      <c r="BY104" s="97">
        <f ca="1" t="shared" si="82"/>
        <v>0.010175456922888888</v>
      </c>
      <c r="BZ104" s="97">
        <f aca="true" ca="1" t="shared" si="92" ref="BZ104:CO126">PRODUCT(OFFSET($B$18,0,$B104,1,BZ$3))</f>
        <v>0.0095716756244957</v>
      </c>
      <c r="CA104" s="97">
        <f ca="1" t="shared" si="92"/>
        <v>0.00900372090952299</v>
      </c>
      <c r="CB104" s="97">
        <f ca="1" t="shared" si="92"/>
        <v>0.008469466935247572</v>
      </c>
      <c r="CC104" s="97">
        <f ca="1" t="shared" si="92"/>
        <v>0.007966914000120003</v>
      </c>
      <c r="CD104" s="97">
        <f ca="1" t="shared" si="92"/>
        <v>0.007494181058923132</v>
      </c>
      <c r="CE104" s="97">
        <f ca="1" t="shared" si="92"/>
        <v>0.0070494986820588594</v>
      </c>
      <c r="CF104" s="97">
        <f ca="1" t="shared" si="92"/>
        <v>0.006631202432609832</v>
      </c>
      <c r="CG104" s="97">
        <f ca="1" t="shared" si="92"/>
        <v>0.0062377266363865674</v>
      </c>
      <c r="CH104" s="97">
        <f ca="1" t="shared" si="92"/>
        <v>0.005867598521641426</v>
      </c>
      <c r="CI104" s="97">
        <f ca="1" t="shared" si="92"/>
        <v>0.005519432706514492</v>
      </c>
      <c r="CJ104" s="97">
        <f ca="1" t="shared" si="92"/>
        <v>0.005191926013577992</v>
      </c>
      <c r="CK104" s="97">
        <f ca="1" t="shared" si="92"/>
        <v>0.004883852592070204</v>
      </c>
      <c r="CL104" s="97">
        <f ca="1" t="shared" si="92"/>
        <v>0.004594059329561467</v>
      </c>
      <c r="CM104" s="97">
        <f ca="1" t="shared" si="92"/>
        <v>0.004321461535878266</v>
      </c>
      <c r="CN104" s="97">
        <f ca="1" t="shared" si="92"/>
        <v>0.0040650388831304</v>
      </c>
      <c r="CO104" s="97">
        <f ca="1" t="shared" si="92"/>
        <v>0.0038238315866448436</v>
      </c>
      <c r="CP104" s="97">
        <f ca="1" t="shared" si="81"/>
        <v>0.003596936812511611</v>
      </c>
      <c r="CQ104" s="97">
        <f ca="1" t="shared" si="81"/>
        <v>0.003383505298295153</v>
      </c>
      <c r="CR104" s="97">
        <f ca="1" t="shared" si="81"/>
        <v>0.0031827381742626643</v>
      </c>
      <c r="CS104" s="97">
        <f ca="1" t="shared" si="81"/>
        <v>0.002993883973231238</v>
      </c>
      <c r="CT104" s="97">
        <f ca="1" t="shared" si="81"/>
        <v>0.0028162358178417785</v>
      </c>
      <c r="CU104" s="97">
        <f ca="1" t="shared" si="81"/>
        <v>0.002649128774731703</v>
      </c>
    </row>
    <row r="105" spans="2:99" ht="12.75">
      <c r="B105" s="96">
        <v>51</v>
      </c>
      <c r="C105" s="97">
        <f ca="1" t="shared" si="88"/>
        <v>0.940662979267788</v>
      </c>
      <c r="D105" s="97">
        <f ca="1" t="shared" si="88"/>
        <v>0.8848468405649509</v>
      </c>
      <c r="E105" s="97">
        <f ca="1" t="shared" si="88"/>
        <v>0.8323426652415161</v>
      </c>
      <c r="F105" s="97">
        <f ca="1" t="shared" si="88"/>
        <v>0.7829539312577757</v>
      </c>
      <c r="G105" s="97">
        <f ca="1" t="shared" si="88"/>
        <v>0.7364957776063661</v>
      </c>
      <c r="H105" s="97">
        <f ca="1" t="shared" si="88"/>
        <v>0.6927943123813505</v>
      </c>
      <c r="I105" s="97">
        <f ca="1" t="shared" si="88"/>
        <v>0.6516859619044197</v>
      </c>
      <c r="J105" s="97">
        <f ca="1" t="shared" si="88"/>
        <v>0.6130168584720056</v>
      </c>
      <c r="K105" s="97">
        <f ca="1" t="shared" si="88"/>
        <v>0.5766422644316567</v>
      </c>
      <c r="L105" s="97">
        <f ca="1" t="shared" si="88"/>
        <v>0.5424260304320058</v>
      </c>
      <c r="M105" s="97">
        <f ca="1" t="shared" si="88"/>
        <v>0.5102400858185704</v>
      </c>
      <c r="N105" s="97">
        <f ca="1" t="shared" si="88"/>
        <v>0.4799639592679482</v>
      </c>
      <c r="O105" s="97">
        <f ca="1" t="shared" si="88"/>
        <v>0.4514843278661514</v>
      </c>
      <c r="P105" s="97">
        <f ca="1" t="shared" si="88"/>
        <v>0.42469459294328876</v>
      </c>
      <c r="Q105" s="97">
        <f ca="1" t="shared" si="88"/>
        <v>0.3994944810769545</v>
      </c>
      <c r="R105" s="97">
        <f ca="1" t="shared" si="88"/>
        <v>0.375789668770887</v>
      </c>
      <c r="S105" s="97">
        <f ca="1" t="shared" si="86"/>
        <v>0.3534914294040778</v>
      </c>
      <c r="T105" s="97">
        <f ca="1" t="shared" si="86"/>
        <v>0.33251630112886876</v>
      </c>
      <c r="U105" s="97">
        <f ca="1" t="shared" si="86"/>
        <v>0.3127857744749866</v>
      </c>
      <c r="V105" s="97">
        <f ca="1" t="shared" si="86"/>
        <v>0.29422599849022335</v>
      </c>
      <c r="W105" s="97">
        <f ca="1" t="shared" si="86"/>
        <v>0.2767675043178532</v>
      </c>
      <c r="X105" s="97">
        <f ca="1" t="shared" si="86"/>
        <v>0.26034494517614215</v>
      </c>
      <c r="Y105" s="97">
        <f ca="1" t="shared" si="86"/>
        <v>0.2448968517666988</v>
      </c>
      <c r="Z105" s="97">
        <f ca="1" t="shared" si="86"/>
        <v>0.23036540219616472</v>
      </c>
      <c r="AA105" s="97">
        <f ca="1" t="shared" si="86"/>
        <v>0.21669620555006652</v>
      </c>
      <c r="AB105" s="97">
        <f ca="1" t="shared" si="86"/>
        <v>0.20383809830875055</v>
      </c>
      <c r="AC105" s="97">
        <f ca="1" t="shared" si="86"/>
        <v>0.19174295284338955</v>
      </c>
      <c r="AD105" s="97">
        <f ca="1" t="shared" si="86"/>
        <v>0.1803654972752658</v>
      </c>
      <c r="AE105" s="97">
        <f ca="1" t="shared" si="86"/>
        <v>0.16966314602406762</v>
      </c>
      <c r="AF105" s="97">
        <f ca="1" t="shared" si="86"/>
        <v>0.1595958404109452</v>
      </c>
      <c r="AG105" s="97">
        <f ca="1" t="shared" si="86"/>
        <v>0.15012589871970616</v>
      </c>
      <c r="AH105" s="97">
        <f ca="1" t="shared" si="89"/>
        <v>0.141217875154933</v>
      </c>
      <c r="AI105" s="97">
        <f ca="1" t="shared" si="89"/>
        <v>0.13283842716910582</v>
      </c>
      <c r="AJ105" s="97">
        <f ca="1" t="shared" si="89"/>
        <v>0.12495619066213814</v>
      </c>
      <c r="AK105" s="97">
        <f ca="1" t="shared" si="89"/>
        <v>0.11754166258620062</v>
      </c>
      <c r="AL105" s="97">
        <f ca="1" t="shared" si="89"/>
        <v>0.11056709051642456</v>
      </c>
      <c r="AM105" s="97">
        <f ca="1" t="shared" si="89"/>
        <v>0.10400636877415112</v>
      </c>
      <c r="AN105" s="97">
        <f ca="1" t="shared" si="89"/>
        <v>0.09783494071391723</v>
      </c>
      <c r="AO105" s="97">
        <f ca="1" t="shared" si="89"/>
        <v>0.09202970680844079</v>
      </c>
      <c r="AP105" s="97">
        <f ca="1" t="shared" si="89"/>
        <v>0.08656893818756894</v>
      </c>
      <c r="AQ105" s="97">
        <f ca="1" t="shared" si="89"/>
        <v>0.08143219530756758</v>
      </c>
      <c r="AR105" s="97">
        <f ca="1" t="shared" si="89"/>
        <v>0.07660025144633291</v>
      </c>
      <c r="AS105" s="97">
        <f ca="1" t="shared" si="89"/>
        <v>0.0720550207381692</v>
      </c>
      <c r="AT105" s="97">
        <f ca="1" t="shared" si="89"/>
        <v>0.0677794904787685</v>
      </c>
      <c r="AU105" s="97">
        <f ca="1" t="shared" si="89"/>
        <v>0.06375765744701103</v>
      </c>
      <c r="AV105" s="97">
        <f ca="1" t="shared" si="89"/>
        <v>0.05997446800524047</v>
      </c>
      <c r="AW105" s="97">
        <f ca="1" t="shared" si="89"/>
        <v>0.05641576175381013</v>
      </c>
      <c r="AX105" s="97">
        <f ca="1" t="shared" si="91"/>
        <v>0.05306821852900076</v>
      </c>
      <c r="AY105" s="97">
        <f ca="1" t="shared" si="91"/>
        <v>0.049919308545923885</v>
      </c>
      <c r="AZ105" s="97">
        <f ca="1" t="shared" si="91"/>
        <v>0.04695724549979671</v>
      </c>
      <c r="BA105" s="97">
        <f ca="1" t="shared" si="91"/>
        <v>0.044170942450047705</v>
      </c>
      <c r="BB105" s="97">
        <f ca="1" t="shared" si="91"/>
        <v>0.04154997032212788</v>
      </c>
      <c r="BC105" s="97">
        <f ca="1" t="shared" si="91"/>
        <v>0.03908451887170098</v>
      </c>
      <c r="BD105" s="97">
        <f ca="1" t="shared" si="91"/>
        <v>0.03676535996510233</v>
      </c>
      <c r="BE105" s="97">
        <f ca="1" t="shared" si="91"/>
        <v>0.034583813038625816</v>
      </c>
      <c r="BF105" s="97">
        <f ca="1" t="shared" si="91"/>
        <v>0.03253171260735393</v>
      </c>
      <c r="BG105" s="97">
        <f ca="1" t="shared" si="91"/>
        <v>0.030601377701917006</v>
      </c>
      <c r="BH105" s="97">
        <f ca="1" t="shared" si="91"/>
        <v>0.028785583118784108</v>
      </c>
      <c r="BI105" s="97">
        <f ca="1" t="shared" si="91"/>
        <v>0.027077532376476</v>
      </c>
      <c r="BJ105" s="97">
        <f ca="1" t="shared" si="91"/>
        <v>0.025470832276475903</v>
      </c>
      <c r="BK105" s="97">
        <f ca="1" t="shared" si="91"/>
        <v>0.023959468973619957</v>
      </c>
      <c r="BL105" s="97">
        <f ca="1" t="shared" si="91"/>
        <v>0.02253778546639948</v>
      </c>
      <c r="BM105" s="97">
        <f ca="1" t="shared" si="91"/>
        <v>0.021200460422921587</v>
      </c>
      <c r="BN105" s="97">
        <f ca="1" t="shared" si="85"/>
        <v>0.019942488263274247</v>
      </c>
      <c r="BO105" s="97">
        <f ca="1" t="shared" si="85"/>
        <v>0.01875916042374445</v>
      </c>
      <c r="BP105" s="97">
        <f ca="1" t="shared" si="85"/>
        <v>0.017646047732761835</v>
      </c>
      <c r="BQ105" s="97">
        <f ca="1" t="shared" si="85"/>
        <v>0.016598983832601343</v>
      </c>
      <c r="BR105" s="97">
        <f ca="1" t="shared" si="85"/>
        <v>0.015614049584792625</v>
      </c>
      <c r="BS105" s="97">
        <f ca="1" t="shared" si="85"/>
        <v>0.014687558400865998</v>
      </c>
      <c r="BT105" s="97">
        <f ca="1" t="shared" si="85"/>
        <v>0.013816042443528237</v>
      </c>
      <c r="BU105" s="97">
        <f ca="1" t="shared" si="85"/>
        <v>0.012996239646619482</v>
      </c>
      <c r="BV105" s="97">
        <f ca="1" t="shared" si="85"/>
        <v>0.012225081505267226</v>
      </c>
      <c r="BW105" s="97">
        <f ca="1" t="shared" si="85"/>
        <v>0.011499681590536203</v>
      </c>
      <c r="BX105" s="97">
        <f ca="1" t="shared" si="85"/>
        <v>0.010817324745584719</v>
      </c>
      <c r="BY105" s="97">
        <f ca="1" t="shared" si="85"/>
        <v>0.010175456922888888</v>
      </c>
      <c r="BZ105" s="97">
        <f ca="1" t="shared" si="85"/>
        <v>0.0095716756244957</v>
      </c>
      <c r="CA105" s="97">
        <f ca="1" t="shared" si="85"/>
        <v>0.00900372090952299</v>
      </c>
      <c r="CB105" s="97">
        <f ca="1" t="shared" si="85"/>
        <v>0.008469466935247572</v>
      </c>
      <c r="CC105" s="97">
        <f ca="1" t="shared" si="92"/>
        <v>0.007966914000120003</v>
      </c>
      <c r="CD105" s="97">
        <f ca="1" t="shared" si="92"/>
        <v>0.007494181058923132</v>
      </c>
      <c r="CE105" s="97">
        <f ca="1" t="shared" si="92"/>
        <v>0.0070494986820588594</v>
      </c>
      <c r="CF105" s="97">
        <f ca="1" t="shared" si="92"/>
        <v>0.006631202432609832</v>
      </c>
      <c r="CG105" s="97">
        <f ca="1" t="shared" si="92"/>
        <v>0.0062377266363865674</v>
      </c>
      <c r="CH105" s="97">
        <f ca="1" t="shared" si="92"/>
        <v>0.005867598521641426</v>
      </c>
      <c r="CI105" s="97">
        <f ca="1" t="shared" si="92"/>
        <v>0.005519432706514492</v>
      </c>
      <c r="CJ105" s="97">
        <f ca="1" t="shared" si="92"/>
        <v>0.005191926013577992</v>
      </c>
      <c r="CK105" s="97">
        <f ca="1" t="shared" si="92"/>
        <v>0.004883852592070204</v>
      </c>
      <c r="CL105" s="97">
        <f ca="1" t="shared" si="92"/>
        <v>0.004594059329561467</v>
      </c>
      <c r="CM105" s="97">
        <f ca="1" t="shared" si="92"/>
        <v>0.004321461535878266</v>
      </c>
      <c r="CN105" s="97">
        <f ca="1" t="shared" si="92"/>
        <v>0.0040650388831304</v>
      </c>
      <c r="CO105" s="97">
        <f ca="1" t="shared" si="92"/>
        <v>0.0038238315866448436</v>
      </c>
      <c r="CP105" s="97">
        <f ca="1" t="shared" si="81"/>
        <v>0.003596936812511611</v>
      </c>
      <c r="CQ105" s="97">
        <f ca="1" t="shared" si="81"/>
        <v>0.003383505298295153</v>
      </c>
      <c r="CR105" s="97">
        <f ca="1" t="shared" si="81"/>
        <v>0.0031827381742626643</v>
      </c>
      <c r="CS105" s="97">
        <f ca="1" t="shared" si="81"/>
        <v>0.002993883973231238</v>
      </c>
      <c r="CT105" s="97">
        <f ca="1" t="shared" si="81"/>
        <v>0.0028162358178417785</v>
      </c>
      <c r="CU105" s="97">
        <f ca="1" t="shared" si="81"/>
        <v>0.002649128774731703</v>
      </c>
    </row>
    <row r="106" spans="2:99" ht="12.75">
      <c r="B106" s="96">
        <v>52</v>
      </c>
      <c r="C106" s="97">
        <f ca="1" t="shared" si="88"/>
        <v>0.940662979267788</v>
      </c>
      <c r="D106" s="97">
        <f ca="1" t="shared" si="88"/>
        <v>0.8848468405649509</v>
      </c>
      <c r="E106" s="97">
        <f ca="1" t="shared" si="88"/>
        <v>0.8323426652415161</v>
      </c>
      <c r="F106" s="97">
        <f ca="1" t="shared" si="88"/>
        <v>0.7829539312577757</v>
      </c>
      <c r="G106" s="97">
        <f ca="1" t="shared" si="88"/>
        <v>0.7364957776063661</v>
      </c>
      <c r="H106" s="97">
        <f ca="1" t="shared" si="88"/>
        <v>0.6927943123813505</v>
      </c>
      <c r="I106" s="97">
        <f ca="1" t="shared" si="88"/>
        <v>0.6516859619044197</v>
      </c>
      <c r="J106" s="97">
        <f ca="1" t="shared" si="88"/>
        <v>0.6130168584720056</v>
      </c>
      <c r="K106" s="97">
        <f ca="1" t="shared" si="88"/>
        <v>0.5766422644316567</v>
      </c>
      <c r="L106" s="97">
        <f ca="1" t="shared" si="88"/>
        <v>0.5424260304320058</v>
      </c>
      <c r="M106" s="97">
        <f ca="1" t="shared" si="88"/>
        <v>0.5102400858185704</v>
      </c>
      <c r="N106" s="97">
        <f ca="1" t="shared" si="88"/>
        <v>0.4799639592679482</v>
      </c>
      <c r="O106" s="97">
        <f ca="1" t="shared" si="88"/>
        <v>0.4514843278661514</v>
      </c>
      <c r="P106" s="97">
        <f ca="1" t="shared" si="88"/>
        <v>0.42469459294328876</v>
      </c>
      <c r="Q106" s="97">
        <f ca="1" t="shared" si="88"/>
        <v>0.3994944810769545</v>
      </c>
      <c r="R106" s="97">
        <f ca="1" t="shared" si="88"/>
        <v>0.375789668770887</v>
      </c>
      <c r="S106" s="97">
        <f ca="1" t="shared" si="86"/>
        <v>0.3534914294040778</v>
      </c>
      <c r="T106" s="97">
        <f ca="1" t="shared" si="86"/>
        <v>0.33251630112886876</v>
      </c>
      <c r="U106" s="97">
        <f ca="1" t="shared" si="86"/>
        <v>0.3127857744749866</v>
      </c>
      <c r="V106" s="97">
        <f ca="1" t="shared" si="86"/>
        <v>0.29422599849022335</v>
      </c>
      <c r="W106" s="97">
        <f ca="1" t="shared" si="86"/>
        <v>0.2767675043178532</v>
      </c>
      <c r="X106" s="97">
        <f ca="1" t="shared" si="86"/>
        <v>0.26034494517614215</v>
      </c>
      <c r="Y106" s="97">
        <f ca="1" t="shared" si="86"/>
        <v>0.2448968517666988</v>
      </c>
      <c r="Z106" s="97">
        <f ca="1" t="shared" si="86"/>
        <v>0.23036540219616472</v>
      </c>
      <c r="AA106" s="97">
        <f ca="1" t="shared" si="86"/>
        <v>0.21669620555006652</v>
      </c>
      <c r="AB106" s="97">
        <f ca="1" t="shared" si="86"/>
        <v>0.20383809830875055</v>
      </c>
      <c r="AC106" s="97">
        <f ca="1" t="shared" si="86"/>
        <v>0.19174295284338955</v>
      </c>
      <c r="AD106" s="97">
        <f ca="1" t="shared" si="86"/>
        <v>0.1803654972752658</v>
      </c>
      <c r="AE106" s="97">
        <f ca="1" t="shared" si="86"/>
        <v>0.16966314602406762</v>
      </c>
      <c r="AF106" s="97">
        <f ca="1" t="shared" si="86"/>
        <v>0.1595958404109452</v>
      </c>
      <c r="AG106" s="97">
        <f ca="1" t="shared" si="86"/>
        <v>0.15012589871970616</v>
      </c>
      <c r="AH106" s="97">
        <f ca="1" t="shared" si="89"/>
        <v>0.141217875154933</v>
      </c>
      <c r="AI106" s="97">
        <f ca="1" t="shared" si="89"/>
        <v>0.13283842716910582</v>
      </c>
      <c r="AJ106" s="97">
        <f ca="1" t="shared" si="89"/>
        <v>0.12495619066213814</v>
      </c>
      <c r="AK106" s="97">
        <f ca="1" t="shared" si="89"/>
        <v>0.11754166258620062</v>
      </c>
      <c r="AL106" s="97">
        <f ca="1" t="shared" si="89"/>
        <v>0.11056709051642456</v>
      </c>
      <c r="AM106" s="97">
        <f ca="1" t="shared" si="89"/>
        <v>0.10400636877415112</v>
      </c>
      <c r="AN106" s="97">
        <f ca="1" t="shared" si="89"/>
        <v>0.09783494071391723</v>
      </c>
      <c r="AO106" s="97">
        <f ca="1" t="shared" si="89"/>
        <v>0.09202970680844079</v>
      </c>
      <c r="AP106" s="97">
        <f ca="1" t="shared" si="89"/>
        <v>0.08656893818756894</v>
      </c>
      <c r="AQ106" s="97">
        <f ca="1" t="shared" si="89"/>
        <v>0.08143219530756758</v>
      </c>
      <c r="AR106" s="97">
        <f ca="1" t="shared" si="89"/>
        <v>0.07660025144633291</v>
      </c>
      <c r="AS106" s="97">
        <f ca="1" t="shared" si="89"/>
        <v>0.0720550207381692</v>
      </c>
      <c r="AT106" s="97">
        <f ca="1" t="shared" si="89"/>
        <v>0.0677794904787685</v>
      </c>
      <c r="AU106" s="97">
        <f ca="1" t="shared" si="89"/>
        <v>0.06375765744701103</v>
      </c>
      <c r="AV106" s="97">
        <f ca="1" t="shared" si="89"/>
        <v>0.05997446800524047</v>
      </c>
      <c r="AW106" s="97">
        <f ca="1" t="shared" si="89"/>
        <v>0.05641576175381013</v>
      </c>
      <c r="AX106" s="97">
        <f ca="1" t="shared" si="91"/>
        <v>0.05306821852900076</v>
      </c>
      <c r="AY106" s="97">
        <f ca="1" t="shared" si="91"/>
        <v>0.049919308545923885</v>
      </c>
      <c r="AZ106" s="97">
        <f ca="1" t="shared" si="91"/>
        <v>0.04695724549979671</v>
      </c>
      <c r="BA106" s="97">
        <f ca="1" t="shared" si="91"/>
        <v>0.044170942450047705</v>
      </c>
      <c r="BB106" s="97">
        <f ca="1" t="shared" si="91"/>
        <v>0.04154997032212788</v>
      </c>
      <c r="BC106" s="97">
        <f ca="1" t="shared" si="91"/>
        <v>0.03908451887170098</v>
      </c>
      <c r="BD106" s="97">
        <f ca="1" t="shared" si="91"/>
        <v>0.03676535996510233</v>
      </c>
      <c r="BE106" s="97">
        <f ca="1" t="shared" si="91"/>
        <v>0.034583813038625816</v>
      </c>
      <c r="BF106" s="97">
        <f ca="1" t="shared" si="91"/>
        <v>0.03253171260735393</v>
      </c>
      <c r="BG106" s="97">
        <f ca="1" t="shared" si="91"/>
        <v>0.030601377701917006</v>
      </c>
      <c r="BH106" s="97">
        <f ca="1" t="shared" si="91"/>
        <v>0.028785583118784108</v>
      </c>
      <c r="BI106" s="97">
        <f ca="1" t="shared" si="91"/>
        <v>0.027077532376476</v>
      </c>
      <c r="BJ106" s="97">
        <f ca="1" t="shared" si="91"/>
        <v>0.025470832276475903</v>
      </c>
      <c r="BK106" s="97">
        <f ca="1" t="shared" si="91"/>
        <v>0.023959468973619957</v>
      </c>
      <c r="BL106" s="97">
        <f ca="1" t="shared" si="91"/>
        <v>0.02253778546639948</v>
      </c>
      <c r="BM106" s="97">
        <f ca="1" t="shared" si="91"/>
        <v>0.021200460422921587</v>
      </c>
      <c r="BN106" s="97">
        <f ca="1" t="shared" si="85"/>
        <v>0.019942488263274247</v>
      </c>
      <c r="BO106" s="97">
        <f ca="1" t="shared" si="85"/>
        <v>0.01875916042374445</v>
      </c>
      <c r="BP106" s="97">
        <f ca="1" t="shared" si="85"/>
        <v>0.017646047732761835</v>
      </c>
      <c r="BQ106" s="97">
        <f ca="1" t="shared" si="85"/>
        <v>0.016598983832601343</v>
      </c>
      <c r="BR106" s="97">
        <f ca="1" t="shared" si="85"/>
        <v>0.015614049584792625</v>
      </c>
      <c r="BS106" s="97">
        <f ca="1" t="shared" si="85"/>
        <v>0.014687558400865998</v>
      </c>
      <c r="BT106" s="97">
        <f ca="1" t="shared" si="85"/>
        <v>0.013816042443528237</v>
      </c>
      <c r="BU106" s="97">
        <f ca="1" t="shared" si="85"/>
        <v>0.012996239646619482</v>
      </c>
      <c r="BV106" s="97">
        <f ca="1" t="shared" si="85"/>
        <v>0.012225081505267226</v>
      </c>
      <c r="BW106" s="97">
        <f ca="1" t="shared" si="85"/>
        <v>0.011499681590536203</v>
      </c>
      <c r="BX106" s="97">
        <f ca="1" t="shared" si="85"/>
        <v>0.010817324745584719</v>
      </c>
      <c r="BY106" s="97">
        <f ca="1" t="shared" si="85"/>
        <v>0.010175456922888888</v>
      </c>
      <c r="BZ106" s="97">
        <f ca="1" t="shared" si="85"/>
        <v>0.0095716756244957</v>
      </c>
      <c r="CA106" s="97">
        <f ca="1" t="shared" si="85"/>
        <v>0.00900372090952299</v>
      </c>
      <c r="CB106" s="97">
        <f ca="1" t="shared" si="85"/>
        <v>0.008469466935247572</v>
      </c>
      <c r="CC106" s="97">
        <f ca="1" t="shared" si="92"/>
        <v>0.007966914000120003</v>
      </c>
      <c r="CD106" s="97">
        <f ca="1" t="shared" si="92"/>
        <v>0.007494181058923132</v>
      </c>
      <c r="CE106" s="97">
        <f ca="1" t="shared" si="92"/>
        <v>0.0070494986820588594</v>
      </c>
      <c r="CF106" s="97">
        <f ca="1" t="shared" si="92"/>
        <v>0.006631202432609832</v>
      </c>
      <c r="CG106" s="97">
        <f ca="1" t="shared" si="92"/>
        <v>0.0062377266363865674</v>
      </c>
      <c r="CH106" s="97">
        <f ca="1" t="shared" si="92"/>
        <v>0.005867598521641426</v>
      </c>
      <c r="CI106" s="97">
        <f ca="1" t="shared" si="92"/>
        <v>0.005519432706514492</v>
      </c>
      <c r="CJ106" s="97">
        <f ca="1" t="shared" si="92"/>
        <v>0.005191926013577992</v>
      </c>
      <c r="CK106" s="97">
        <f ca="1" t="shared" si="92"/>
        <v>0.004883852592070204</v>
      </c>
      <c r="CL106" s="97">
        <f ca="1" t="shared" si="92"/>
        <v>0.004594059329561467</v>
      </c>
      <c r="CM106" s="97">
        <f ca="1" t="shared" si="92"/>
        <v>0.004321461535878266</v>
      </c>
      <c r="CN106" s="97">
        <f ca="1" t="shared" si="92"/>
        <v>0.0040650388831304</v>
      </c>
      <c r="CO106" s="97">
        <f ca="1" t="shared" si="92"/>
        <v>0.0038238315866448436</v>
      </c>
      <c r="CP106" s="97">
        <f ca="1" t="shared" si="81"/>
        <v>0.003596936812511611</v>
      </c>
      <c r="CQ106" s="97">
        <f ca="1" t="shared" si="81"/>
        <v>0.003383505298295153</v>
      </c>
      <c r="CR106" s="97">
        <f ca="1" t="shared" si="81"/>
        <v>0.0031827381742626643</v>
      </c>
      <c r="CS106" s="97">
        <f ca="1" t="shared" si="81"/>
        <v>0.002993883973231238</v>
      </c>
      <c r="CT106" s="97">
        <f ca="1" t="shared" si="81"/>
        <v>0.0028162358178417785</v>
      </c>
      <c r="CU106" s="97">
        <f ca="1" t="shared" si="81"/>
        <v>0.002649128774731703</v>
      </c>
    </row>
    <row r="107" spans="2:99" ht="12.75">
      <c r="B107" s="96">
        <v>53</v>
      </c>
      <c r="C107" s="97">
        <f ca="1" t="shared" si="88"/>
        <v>0.940662979267788</v>
      </c>
      <c r="D107" s="97">
        <f ca="1" t="shared" si="88"/>
        <v>0.8848468405649509</v>
      </c>
      <c r="E107" s="97">
        <f ca="1" t="shared" si="88"/>
        <v>0.8323426652415161</v>
      </c>
      <c r="F107" s="97">
        <f ca="1" t="shared" si="88"/>
        <v>0.7829539312577757</v>
      </c>
      <c r="G107" s="97">
        <f ca="1" t="shared" si="88"/>
        <v>0.7364957776063661</v>
      </c>
      <c r="H107" s="97">
        <f ca="1" t="shared" si="88"/>
        <v>0.6927943123813505</v>
      </c>
      <c r="I107" s="97">
        <f ca="1" t="shared" si="88"/>
        <v>0.6516859619044197</v>
      </c>
      <c r="J107" s="97">
        <f ca="1" t="shared" si="88"/>
        <v>0.6130168584720056</v>
      </c>
      <c r="K107" s="97">
        <f ca="1" t="shared" si="88"/>
        <v>0.5766422644316567</v>
      </c>
      <c r="L107" s="97">
        <f ca="1" t="shared" si="88"/>
        <v>0.5424260304320058</v>
      </c>
      <c r="M107" s="97">
        <f ca="1" t="shared" si="88"/>
        <v>0.5102400858185704</v>
      </c>
      <c r="N107" s="97">
        <f ca="1" t="shared" si="88"/>
        <v>0.4799639592679482</v>
      </c>
      <c r="O107" s="97">
        <f ca="1" t="shared" si="88"/>
        <v>0.4514843278661514</v>
      </c>
      <c r="P107" s="97">
        <f ca="1" t="shared" si="88"/>
        <v>0.42469459294328876</v>
      </c>
      <c r="Q107" s="97">
        <f ca="1" t="shared" si="88"/>
        <v>0.3994944810769545</v>
      </c>
      <c r="R107" s="97">
        <f ca="1" t="shared" si="88"/>
        <v>0.375789668770887</v>
      </c>
      <c r="S107" s="97">
        <f ca="1" t="shared" si="86"/>
        <v>0.3534914294040778</v>
      </c>
      <c r="T107" s="97">
        <f ca="1" t="shared" si="86"/>
        <v>0.33251630112886876</v>
      </c>
      <c r="U107" s="97">
        <f ca="1" t="shared" si="86"/>
        <v>0.3127857744749866</v>
      </c>
      <c r="V107" s="97">
        <f ca="1" t="shared" si="86"/>
        <v>0.29422599849022335</v>
      </c>
      <c r="W107" s="97">
        <f ca="1" t="shared" si="86"/>
        <v>0.2767675043178532</v>
      </c>
      <c r="X107" s="97">
        <f ca="1" t="shared" si="86"/>
        <v>0.26034494517614215</v>
      </c>
      <c r="Y107" s="97">
        <f ca="1" t="shared" si="86"/>
        <v>0.2448968517666988</v>
      </c>
      <c r="Z107" s="97">
        <f ca="1" t="shared" si="86"/>
        <v>0.23036540219616472</v>
      </c>
      <c r="AA107" s="97">
        <f ca="1" t="shared" si="86"/>
        <v>0.21669620555006652</v>
      </c>
      <c r="AB107" s="97">
        <f ca="1" t="shared" si="86"/>
        <v>0.20383809830875055</v>
      </c>
      <c r="AC107" s="97">
        <f ca="1" t="shared" si="86"/>
        <v>0.19174295284338955</v>
      </c>
      <c r="AD107" s="97">
        <f ca="1" t="shared" si="86"/>
        <v>0.1803654972752658</v>
      </c>
      <c r="AE107" s="97">
        <f ca="1" t="shared" si="86"/>
        <v>0.16966314602406762</v>
      </c>
      <c r="AF107" s="97">
        <f ca="1" t="shared" si="86"/>
        <v>0.1595958404109452</v>
      </c>
      <c r="AG107" s="97">
        <f ca="1" t="shared" si="86"/>
        <v>0.15012589871970616</v>
      </c>
      <c r="AH107" s="97">
        <f ca="1" t="shared" si="89"/>
        <v>0.141217875154933</v>
      </c>
      <c r="AI107" s="97">
        <f ca="1" t="shared" si="89"/>
        <v>0.13283842716910582</v>
      </c>
      <c r="AJ107" s="97">
        <f ca="1" t="shared" si="89"/>
        <v>0.12495619066213814</v>
      </c>
      <c r="AK107" s="97">
        <f ca="1" t="shared" si="89"/>
        <v>0.11754166258620062</v>
      </c>
      <c r="AL107" s="97">
        <f ca="1" t="shared" si="89"/>
        <v>0.11056709051642456</v>
      </c>
      <c r="AM107" s="97">
        <f ca="1" t="shared" si="89"/>
        <v>0.10400636877415112</v>
      </c>
      <c r="AN107" s="97">
        <f ca="1" t="shared" si="89"/>
        <v>0.09783494071391723</v>
      </c>
      <c r="AO107" s="97">
        <f ca="1" t="shared" si="89"/>
        <v>0.09202970680844079</v>
      </c>
      <c r="AP107" s="97">
        <f ca="1" t="shared" si="89"/>
        <v>0.08656893818756894</v>
      </c>
      <c r="AQ107" s="97">
        <f ca="1" t="shared" si="89"/>
        <v>0.08143219530756758</v>
      </c>
      <c r="AR107" s="97">
        <f ca="1" t="shared" si="89"/>
        <v>0.07660025144633291</v>
      </c>
      <c r="AS107" s="97">
        <f ca="1" t="shared" si="89"/>
        <v>0.0720550207381692</v>
      </c>
      <c r="AT107" s="97">
        <f ca="1" t="shared" si="89"/>
        <v>0.0677794904787685</v>
      </c>
      <c r="AU107" s="97">
        <f ca="1" t="shared" si="89"/>
        <v>0.06375765744701103</v>
      </c>
      <c r="AV107" s="97">
        <f ca="1" t="shared" si="89"/>
        <v>0.05997446800524047</v>
      </c>
      <c r="AW107" s="97">
        <f ca="1" t="shared" si="89"/>
        <v>0.05641576175381013</v>
      </c>
      <c r="AX107" s="97">
        <f ca="1" t="shared" si="91"/>
        <v>0.05306821852900076</v>
      </c>
      <c r="AY107" s="97">
        <f ca="1" t="shared" si="91"/>
        <v>0.049919308545923885</v>
      </c>
      <c r="AZ107" s="97">
        <f ca="1" t="shared" si="91"/>
        <v>0.04695724549979671</v>
      </c>
      <c r="BA107" s="97">
        <f ca="1" t="shared" si="91"/>
        <v>0.044170942450047705</v>
      </c>
      <c r="BB107" s="97">
        <f ca="1" t="shared" si="91"/>
        <v>0.04154997032212788</v>
      </c>
      <c r="BC107" s="97">
        <f ca="1" t="shared" si="91"/>
        <v>0.03908451887170098</v>
      </c>
      <c r="BD107" s="97">
        <f ca="1" t="shared" si="91"/>
        <v>0.03676535996510233</v>
      </c>
      <c r="BE107" s="97">
        <f ca="1" t="shared" si="91"/>
        <v>0.034583813038625816</v>
      </c>
      <c r="BF107" s="97">
        <f ca="1" t="shared" si="91"/>
        <v>0.03253171260735393</v>
      </c>
      <c r="BG107" s="97">
        <f ca="1" t="shared" si="91"/>
        <v>0.030601377701917006</v>
      </c>
      <c r="BH107" s="97">
        <f ca="1" t="shared" si="91"/>
        <v>0.028785583118784108</v>
      </c>
      <c r="BI107" s="97">
        <f ca="1" t="shared" si="91"/>
        <v>0.027077532376476</v>
      </c>
      <c r="BJ107" s="97">
        <f ca="1" t="shared" si="91"/>
        <v>0.025470832276475903</v>
      </c>
      <c r="BK107" s="97">
        <f ca="1" t="shared" si="91"/>
        <v>0.023959468973619957</v>
      </c>
      <c r="BL107" s="97">
        <f ca="1" t="shared" si="91"/>
        <v>0.02253778546639948</v>
      </c>
      <c r="BM107" s="97">
        <f ca="1" t="shared" si="91"/>
        <v>0.021200460422921587</v>
      </c>
      <c r="BN107" s="97">
        <f ca="1" t="shared" si="85"/>
        <v>0.019942488263274247</v>
      </c>
      <c r="BO107" s="97">
        <f ca="1" t="shared" si="85"/>
        <v>0.01875916042374445</v>
      </c>
      <c r="BP107" s="97">
        <f ca="1" t="shared" si="85"/>
        <v>0.017646047732761835</v>
      </c>
      <c r="BQ107" s="97">
        <f ca="1" t="shared" si="85"/>
        <v>0.016598983832601343</v>
      </c>
      <c r="BR107" s="97">
        <f ca="1" t="shared" si="85"/>
        <v>0.015614049584792625</v>
      </c>
      <c r="BS107" s="97">
        <f ca="1" t="shared" si="85"/>
        <v>0.014687558400865998</v>
      </c>
      <c r="BT107" s="97">
        <f ca="1" t="shared" si="85"/>
        <v>0.013816042443528237</v>
      </c>
      <c r="BU107" s="97">
        <f ca="1" t="shared" si="85"/>
        <v>0.012996239646619482</v>
      </c>
      <c r="BV107" s="97">
        <f ca="1" t="shared" si="85"/>
        <v>0.012225081505267226</v>
      </c>
      <c r="BW107" s="97">
        <f ca="1" t="shared" si="85"/>
        <v>0.011499681590536203</v>
      </c>
      <c r="BX107" s="97">
        <f ca="1" t="shared" si="85"/>
        <v>0.010817324745584719</v>
      </c>
      <c r="BY107" s="97">
        <f ca="1" t="shared" si="85"/>
        <v>0.010175456922888888</v>
      </c>
      <c r="BZ107" s="97">
        <f ca="1" t="shared" si="85"/>
        <v>0.0095716756244957</v>
      </c>
      <c r="CA107" s="97">
        <f ca="1" t="shared" si="85"/>
        <v>0.00900372090952299</v>
      </c>
      <c r="CB107" s="97">
        <f ca="1" t="shared" si="85"/>
        <v>0.008469466935247572</v>
      </c>
      <c r="CC107" s="97">
        <f ca="1" t="shared" si="92"/>
        <v>0.007966914000120003</v>
      </c>
      <c r="CD107" s="97">
        <f ca="1" t="shared" si="92"/>
        <v>0.007494181058923132</v>
      </c>
      <c r="CE107" s="97">
        <f ca="1" t="shared" si="92"/>
        <v>0.0070494986820588594</v>
      </c>
      <c r="CF107" s="97">
        <f ca="1" t="shared" si="92"/>
        <v>0.006631202432609832</v>
      </c>
      <c r="CG107" s="97">
        <f ca="1" t="shared" si="92"/>
        <v>0.0062377266363865674</v>
      </c>
      <c r="CH107" s="97">
        <f ca="1" t="shared" si="92"/>
        <v>0.005867598521641426</v>
      </c>
      <c r="CI107" s="97">
        <f ca="1" t="shared" si="92"/>
        <v>0.005519432706514492</v>
      </c>
      <c r="CJ107" s="97">
        <f ca="1" t="shared" si="92"/>
        <v>0.005191926013577992</v>
      </c>
      <c r="CK107" s="97">
        <f ca="1" t="shared" si="92"/>
        <v>0.004883852592070204</v>
      </c>
      <c r="CL107" s="97">
        <f ca="1" t="shared" si="92"/>
        <v>0.004594059329561467</v>
      </c>
      <c r="CM107" s="97">
        <f ca="1" t="shared" si="92"/>
        <v>0.004321461535878266</v>
      </c>
      <c r="CN107" s="97">
        <f ca="1" t="shared" si="92"/>
        <v>0.0040650388831304</v>
      </c>
      <c r="CO107" s="97">
        <f ca="1" t="shared" si="92"/>
        <v>0.0038238315866448436</v>
      </c>
      <c r="CP107" s="97">
        <f ca="1" t="shared" si="81"/>
        <v>0.003596936812511611</v>
      </c>
      <c r="CQ107" s="97">
        <f ca="1" t="shared" si="81"/>
        <v>0.003383505298295153</v>
      </c>
      <c r="CR107" s="97">
        <f ca="1" t="shared" si="81"/>
        <v>0.0031827381742626643</v>
      </c>
      <c r="CS107" s="97">
        <f ca="1" t="shared" si="81"/>
        <v>0.002993883973231238</v>
      </c>
      <c r="CT107" s="97">
        <f ca="1" t="shared" si="81"/>
        <v>0.0028162358178417785</v>
      </c>
      <c r="CU107" s="97">
        <f ca="1" t="shared" si="81"/>
        <v>0.002649128774731703</v>
      </c>
    </row>
    <row r="108" spans="2:99" ht="12.75">
      <c r="B108" s="96">
        <v>54</v>
      </c>
      <c r="C108" s="97">
        <f ca="1" t="shared" si="88"/>
        <v>0.940662979267788</v>
      </c>
      <c r="D108" s="97">
        <f ca="1" t="shared" si="88"/>
        <v>0.8848468405649509</v>
      </c>
      <c r="E108" s="97">
        <f ca="1" t="shared" si="88"/>
        <v>0.8323426652415161</v>
      </c>
      <c r="F108" s="97">
        <f ca="1" t="shared" si="88"/>
        <v>0.7829539312577757</v>
      </c>
      <c r="G108" s="97">
        <f ca="1" t="shared" si="88"/>
        <v>0.7364957776063661</v>
      </c>
      <c r="H108" s="97">
        <f ca="1" t="shared" si="88"/>
        <v>0.6927943123813505</v>
      </c>
      <c r="I108" s="97">
        <f ca="1" t="shared" si="88"/>
        <v>0.6516859619044197</v>
      </c>
      <c r="J108" s="97">
        <f ca="1" t="shared" si="88"/>
        <v>0.6130168584720056</v>
      </c>
      <c r="K108" s="97">
        <f ca="1" t="shared" si="88"/>
        <v>0.5766422644316567</v>
      </c>
      <c r="L108" s="97">
        <f ca="1" t="shared" si="88"/>
        <v>0.5424260304320058</v>
      </c>
      <c r="M108" s="97">
        <f ca="1" t="shared" si="88"/>
        <v>0.5102400858185704</v>
      </c>
      <c r="N108" s="97">
        <f ca="1" t="shared" si="88"/>
        <v>0.4799639592679482</v>
      </c>
      <c r="O108" s="97">
        <f ca="1" t="shared" si="88"/>
        <v>0.4514843278661514</v>
      </c>
      <c r="P108" s="97">
        <f ca="1" t="shared" si="88"/>
        <v>0.42469459294328876</v>
      </c>
      <c r="Q108" s="97">
        <f ca="1" t="shared" si="88"/>
        <v>0.3994944810769545</v>
      </c>
      <c r="R108" s="97">
        <f ca="1" t="shared" si="88"/>
        <v>0.375789668770887</v>
      </c>
      <c r="S108" s="97">
        <f ca="1" t="shared" si="86"/>
        <v>0.3534914294040778</v>
      </c>
      <c r="T108" s="97">
        <f ca="1" t="shared" si="86"/>
        <v>0.33251630112886876</v>
      </c>
      <c r="U108" s="97">
        <f ca="1" t="shared" si="86"/>
        <v>0.3127857744749866</v>
      </c>
      <c r="V108" s="97">
        <f ca="1" t="shared" si="86"/>
        <v>0.29422599849022335</v>
      </c>
      <c r="W108" s="97">
        <f ca="1" t="shared" si="86"/>
        <v>0.2767675043178532</v>
      </c>
      <c r="X108" s="97">
        <f ca="1" t="shared" si="86"/>
        <v>0.26034494517614215</v>
      </c>
      <c r="Y108" s="97">
        <f ca="1" t="shared" si="86"/>
        <v>0.2448968517666988</v>
      </c>
      <c r="Z108" s="97">
        <f ca="1" t="shared" si="86"/>
        <v>0.23036540219616472</v>
      </c>
      <c r="AA108" s="97">
        <f ca="1" t="shared" si="86"/>
        <v>0.21669620555006652</v>
      </c>
      <c r="AB108" s="97">
        <f ca="1" t="shared" si="86"/>
        <v>0.20383809830875055</v>
      </c>
      <c r="AC108" s="97">
        <f ca="1" t="shared" si="86"/>
        <v>0.19174295284338955</v>
      </c>
      <c r="AD108" s="97">
        <f ca="1" t="shared" si="86"/>
        <v>0.1803654972752658</v>
      </c>
      <c r="AE108" s="97">
        <f ca="1" t="shared" si="86"/>
        <v>0.16966314602406762</v>
      </c>
      <c r="AF108" s="97">
        <f ca="1" t="shared" si="86"/>
        <v>0.1595958404109452</v>
      </c>
      <c r="AG108" s="97">
        <f ca="1" t="shared" si="86"/>
        <v>0.15012589871970616</v>
      </c>
      <c r="AH108" s="97">
        <f ca="1" t="shared" si="89"/>
        <v>0.141217875154933</v>
      </c>
      <c r="AI108" s="97">
        <f ca="1" t="shared" si="89"/>
        <v>0.13283842716910582</v>
      </c>
      <c r="AJ108" s="97">
        <f ca="1" t="shared" si="89"/>
        <v>0.12495619066213814</v>
      </c>
      <c r="AK108" s="97">
        <f ca="1" t="shared" si="89"/>
        <v>0.11754166258620062</v>
      </c>
      <c r="AL108" s="97">
        <f ca="1" t="shared" si="89"/>
        <v>0.11056709051642456</v>
      </c>
      <c r="AM108" s="97">
        <f ca="1" t="shared" si="89"/>
        <v>0.10400636877415112</v>
      </c>
      <c r="AN108" s="97">
        <f ca="1" t="shared" si="89"/>
        <v>0.09783494071391723</v>
      </c>
      <c r="AO108" s="97">
        <f ca="1" t="shared" si="89"/>
        <v>0.09202970680844079</v>
      </c>
      <c r="AP108" s="97">
        <f ca="1" t="shared" si="89"/>
        <v>0.08656893818756894</v>
      </c>
      <c r="AQ108" s="97">
        <f ca="1" t="shared" si="89"/>
        <v>0.08143219530756758</v>
      </c>
      <c r="AR108" s="97">
        <f ca="1" t="shared" si="89"/>
        <v>0.07660025144633291</v>
      </c>
      <c r="AS108" s="97">
        <f ca="1" t="shared" si="89"/>
        <v>0.0720550207381692</v>
      </c>
      <c r="AT108" s="97">
        <f ca="1" t="shared" si="89"/>
        <v>0.0677794904787685</v>
      </c>
      <c r="AU108" s="97">
        <f ca="1" t="shared" si="89"/>
        <v>0.06375765744701103</v>
      </c>
      <c r="AV108" s="97">
        <f ca="1" t="shared" si="89"/>
        <v>0.05997446800524047</v>
      </c>
      <c r="AW108" s="97">
        <f ca="1" t="shared" si="89"/>
        <v>0.05641576175381013</v>
      </c>
      <c r="AX108" s="97">
        <f ca="1" t="shared" si="91"/>
        <v>0.05306821852900076</v>
      </c>
      <c r="AY108" s="97">
        <f ca="1" t="shared" si="91"/>
        <v>0.049919308545923885</v>
      </c>
      <c r="AZ108" s="97">
        <f ca="1" t="shared" si="91"/>
        <v>0.04695724549979671</v>
      </c>
      <c r="BA108" s="97">
        <f ca="1" t="shared" si="91"/>
        <v>0.044170942450047705</v>
      </c>
      <c r="BB108" s="97">
        <f ca="1" t="shared" si="91"/>
        <v>0.04154997032212788</v>
      </c>
      <c r="BC108" s="97">
        <f ca="1" t="shared" si="91"/>
        <v>0.03908451887170098</v>
      </c>
      <c r="BD108" s="97">
        <f ca="1" t="shared" si="91"/>
        <v>0.03676535996510233</v>
      </c>
      <c r="BE108" s="97">
        <f ca="1" t="shared" si="91"/>
        <v>0.034583813038625816</v>
      </c>
      <c r="BF108" s="97">
        <f ca="1" t="shared" si="91"/>
        <v>0.03253171260735393</v>
      </c>
      <c r="BG108" s="97">
        <f ca="1" t="shared" si="91"/>
        <v>0.030601377701917006</v>
      </c>
      <c r="BH108" s="97">
        <f ca="1" t="shared" si="91"/>
        <v>0.028785583118784108</v>
      </c>
      <c r="BI108" s="97">
        <f ca="1" t="shared" si="91"/>
        <v>0.027077532376476</v>
      </c>
      <c r="BJ108" s="97">
        <f ca="1" t="shared" si="91"/>
        <v>0.025470832276475903</v>
      </c>
      <c r="BK108" s="97">
        <f ca="1" t="shared" si="91"/>
        <v>0.023959468973619957</v>
      </c>
      <c r="BL108" s="97">
        <f ca="1" t="shared" si="91"/>
        <v>0.02253778546639948</v>
      </c>
      <c r="BM108" s="97">
        <f ca="1" t="shared" si="91"/>
        <v>0.021200460422921587</v>
      </c>
      <c r="BN108" s="97">
        <f ca="1" t="shared" si="85"/>
        <v>0.019942488263274247</v>
      </c>
      <c r="BO108" s="97">
        <f ca="1" t="shared" si="85"/>
        <v>0.01875916042374445</v>
      </c>
      <c r="BP108" s="97">
        <f ca="1" t="shared" si="85"/>
        <v>0.017646047732761835</v>
      </c>
      <c r="BQ108" s="97">
        <f ca="1" t="shared" si="85"/>
        <v>0.016598983832601343</v>
      </c>
      <c r="BR108" s="97">
        <f ca="1" t="shared" si="85"/>
        <v>0.015614049584792625</v>
      </c>
      <c r="BS108" s="97">
        <f ca="1" t="shared" si="85"/>
        <v>0.014687558400865998</v>
      </c>
      <c r="BT108" s="97">
        <f ca="1" t="shared" si="85"/>
        <v>0.013816042443528237</v>
      </c>
      <c r="BU108" s="97">
        <f ca="1" t="shared" si="85"/>
        <v>0.012996239646619482</v>
      </c>
      <c r="BV108" s="97">
        <f ca="1" t="shared" si="85"/>
        <v>0.012225081505267226</v>
      </c>
      <c r="BW108" s="97">
        <f ca="1" t="shared" si="85"/>
        <v>0.011499681590536203</v>
      </c>
      <c r="BX108" s="97">
        <f ca="1" t="shared" si="85"/>
        <v>0.010817324745584719</v>
      </c>
      <c r="BY108" s="97">
        <f ca="1" t="shared" si="85"/>
        <v>0.010175456922888888</v>
      </c>
      <c r="BZ108" s="97">
        <f ca="1" t="shared" si="85"/>
        <v>0.0095716756244957</v>
      </c>
      <c r="CA108" s="97">
        <f ca="1" t="shared" si="85"/>
        <v>0.00900372090952299</v>
      </c>
      <c r="CB108" s="97">
        <f ca="1" t="shared" si="85"/>
        <v>0.008469466935247572</v>
      </c>
      <c r="CC108" s="97">
        <f ca="1" t="shared" si="92"/>
        <v>0.007966914000120003</v>
      </c>
      <c r="CD108" s="97">
        <f ca="1" t="shared" si="92"/>
        <v>0.007494181058923132</v>
      </c>
      <c r="CE108" s="97">
        <f ca="1" t="shared" si="92"/>
        <v>0.0070494986820588594</v>
      </c>
      <c r="CF108" s="97">
        <f ca="1" t="shared" si="92"/>
        <v>0.006631202432609832</v>
      </c>
      <c r="CG108" s="97">
        <f ca="1" t="shared" si="92"/>
        <v>0.0062377266363865674</v>
      </c>
      <c r="CH108" s="97">
        <f ca="1" t="shared" si="92"/>
        <v>0.005867598521641426</v>
      </c>
      <c r="CI108" s="97">
        <f ca="1" t="shared" si="92"/>
        <v>0.005519432706514492</v>
      </c>
      <c r="CJ108" s="97">
        <f ca="1" t="shared" si="92"/>
        <v>0.005191926013577992</v>
      </c>
      <c r="CK108" s="97">
        <f ca="1" t="shared" si="92"/>
        <v>0.004883852592070204</v>
      </c>
      <c r="CL108" s="97">
        <f ca="1" t="shared" si="92"/>
        <v>0.004594059329561467</v>
      </c>
      <c r="CM108" s="97">
        <f ca="1" t="shared" si="92"/>
        <v>0.004321461535878266</v>
      </c>
      <c r="CN108" s="97">
        <f ca="1" t="shared" si="92"/>
        <v>0.0040650388831304</v>
      </c>
      <c r="CO108" s="97">
        <f ca="1" t="shared" si="92"/>
        <v>0.0038238315866448436</v>
      </c>
      <c r="CP108" s="97">
        <f ca="1" t="shared" si="81"/>
        <v>0.003596936812511611</v>
      </c>
      <c r="CQ108" s="97">
        <f ca="1" t="shared" si="81"/>
        <v>0.003383505298295153</v>
      </c>
      <c r="CR108" s="97">
        <f ca="1" t="shared" si="81"/>
        <v>0.0031827381742626643</v>
      </c>
      <c r="CS108" s="97">
        <f ca="1" t="shared" si="81"/>
        <v>0.002993883973231238</v>
      </c>
      <c r="CT108" s="97">
        <f ca="1" t="shared" si="81"/>
        <v>0.0028162358178417785</v>
      </c>
      <c r="CU108" s="97">
        <f ca="1" t="shared" si="81"/>
        <v>0.002649128774731703</v>
      </c>
    </row>
    <row r="109" spans="2:99" ht="12.75">
      <c r="B109" s="96">
        <v>55</v>
      </c>
      <c r="C109" s="97">
        <f ca="1" t="shared" si="88"/>
        <v>0.940662979267788</v>
      </c>
      <c r="D109" s="97">
        <f ca="1" t="shared" si="88"/>
        <v>0.8848468405649509</v>
      </c>
      <c r="E109" s="97">
        <f ca="1" t="shared" si="88"/>
        <v>0.8323426652415161</v>
      </c>
      <c r="F109" s="97">
        <f ca="1" t="shared" si="88"/>
        <v>0.7829539312577757</v>
      </c>
      <c r="G109" s="97">
        <f ca="1" t="shared" si="88"/>
        <v>0.7364957776063661</v>
      </c>
      <c r="H109" s="97">
        <f ca="1" t="shared" si="88"/>
        <v>0.6927943123813505</v>
      </c>
      <c r="I109" s="97">
        <f ca="1" t="shared" si="88"/>
        <v>0.6516859619044197</v>
      </c>
      <c r="J109" s="97">
        <f ca="1" t="shared" si="88"/>
        <v>0.6130168584720056</v>
      </c>
      <c r="K109" s="97">
        <f ca="1" t="shared" si="88"/>
        <v>0.5766422644316567</v>
      </c>
      <c r="L109" s="97">
        <f ca="1" t="shared" si="88"/>
        <v>0.5424260304320058</v>
      </c>
      <c r="M109" s="97">
        <f ca="1" t="shared" si="88"/>
        <v>0.5102400858185704</v>
      </c>
      <c r="N109" s="97">
        <f ca="1" t="shared" si="88"/>
        <v>0.4799639592679482</v>
      </c>
      <c r="O109" s="97">
        <f ca="1" t="shared" si="88"/>
        <v>0.4514843278661514</v>
      </c>
      <c r="P109" s="97">
        <f ca="1" t="shared" si="88"/>
        <v>0.42469459294328876</v>
      </c>
      <c r="Q109" s="97">
        <f ca="1" t="shared" si="88"/>
        <v>0.3994944810769545</v>
      </c>
      <c r="R109" s="97">
        <f ca="1" t="shared" si="88"/>
        <v>0.375789668770887</v>
      </c>
      <c r="S109" s="97">
        <f ca="1" t="shared" si="86"/>
        <v>0.3534914294040778</v>
      </c>
      <c r="T109" s="97">
        <f ca="1" t="shared" si="86"/>
        <v>0.33251630112886876</v>
      </c>
      <c r="U109" s="97">
        <f ca="1" t="shared" si="86"/>
        <v>0.3127857744749866</v>
      </c>
      <c r="V109" s="97">
        <f ca="1" t="shared" si="86"/>
        <v>0.29422599849022335</v>
      </c>
      <c r="W109" s="97">
        <f ca="1" t="shared" si="86"/>
        <v>0.2767675043178532</v>
      </c>
      <c r="X109" s="97">
        <f ca="1" t="shared" si="86"/>
        <v>0.26034494517614215</v>
      </c>
      <c r="Y109" s="97">
        <f ca="1" t="shared" si="86"/>
        <v>0.2448968517666988</v>
      </c>
      <c r="Z109" s="97">
        <f ca="1" t="shared" si="86"/>
        <v>0.23036540219616472</v>
      </c>
      <c r="AA109" s="97">
        <f ca="1" t="shared" si="86"/>
        <v>0.21669620555006652</v>
      </c>
      <c r="AB109" s="97">
        <f ca="1" t="shared" si="86"/>
        <v>0.20383809830875055</v>
      </c>
      <c r="AC109" s="97">
        <f ca="1" t="shared" si="86"/>
        <v>0.19174295284338955</v>
      </c>
      <c r="AD109" s="97">
        <f ca="1" t="shared" si="86"/>
        <v>0.1803654972752658</v>
      </c>
      <c r="AE109" s="97">
        <f ca="1" t="shared" si="86"/>
        <v>0.16966314602406762</v>
      </c>
      <c r="AF109" s="97">
        <f ca="1" t="shared" si="86"/>
        <v>0.1595958404109452</v>
      </c>
      <c r="AG109" s="97">
        <f ca="1" t="shared" si="86"/>
        <v>0.15012589871970616</v>
      </c>
      <c r="AH109" s="97">
        <f ca="1" t="shared" si="89"/>
        <v>0.141217875154933</v>
      </c>
      <c r="AI109" s="97">
        <f ca="1" t="shared" si="89"/>
        <v>0.13283842716910582</v>
      </c>
      <c r="AJ109" s="97">
        <f ca="1" t="shared" si="89"/>
        <v>0.12495619066213814</v>
      </c>
      <c r="AK109" s="97">
        <f ca="1" t="shared" si="89"/>
        <v>0.11754166258620062</v>
      </c>
      <c r="AL109" s="97">
        <f ca="1" t="shared" si="89"/>
        <v>0.11056709051642456</v>
      </c>
      <c r="AM109" s="97">
        <f ca="1" t="shared" si="89"/>
        <v>0.10400636877415112</v>
      </c>
      <c r="AN109" s="97">
        <f ca="1" t="shared" si="89"/>
        <v>0.09783494071391723</v>
      </c>
      <c r="AO109" s="97">
        <f ca="1" t="shared" si="89"/>
        <v>0.09202970680844079</v>
      </c>
      <c r="AP109" s="97">
        <f ca="1" t="shared" si="89"/>
        <v>0.08656893818756894</v>
      </c>
      <c r="AQ109" s="97">
        <f ca="1" t="shared" si="89"/>
        <v>0.08143219530756758</v>
      </c>
      <c r="AR109" s="97">
        <f ca="1" t="shared" si="89"/>
        <v>0.07660025144633291</v>
      </c>
      <c r="AS109" s="97">
        <f ca="1" t="shared" si="89"/>
        <v>0.0720550207381692</v>
      </c>
      <c r="AT109" s="97">
        <f ca="1" t="shared" si="89"/>
        <v>0.0677794904787685</v>
      </c>
      <c r="AU109" s="97">
        <f ca="1" t="shared" si="89"/>
        <v>0.06375765744701103</v>
      </c>
      <c r="AV109" s="97">
        <f ca="1" t="shared" si="89"/>
        <v>0.05997446800524047</v>
      </c>
      <c r="AW109" s="97">
        <f ca="1" t="shared" si="89"/>
        <v>0.05641576175381013</v>
      </c>
      <c r="AX109" s="97">
        <f ca="1" t="shared" si="91"/>
        <v>0.05306821852900076</v>
      </c>
      <c r="AY109" s="97">
        <f ca="1" t="shared" si="91"/>
        <v>0.049919308545923885</v>
      </c>
      <c r="AZ109" s="97">
        <f ca="1" t="shared" si="91"/>
        <v>0.04695724549979671</v>
      </c>
      <c r="BA109" s="97">
        <f ca="1" t="shared" si="91"/>
        <v>0.044170942450047705</v>
      </c>
      <c r="BB109" s="97">
        <f ca="1" t="shared" si="91"/>
        <v>0.04154997032212788</v>
      </c>
      <c r="BC109" s="97">
        <f ca="1" t="shared" si="91"/>
        <v>0.03908451887170098</v>
      </c>
      <c r="BD109" s="97">
        <f ca="1" t="shared" si="91"/>
        <v>0.03676535996510233</v>
      </c>
      <c r="BE109" s="97">
        <f ca="1" t="shared" si="91"/>
        <v>0.034583813038625816</v>
      </c>
      <c r="BF109" s="97">
        <f ca="1" t="shared" si="91"/>
        <v>0.03253171260735393</v>
      </c>
      <c r="BG109" s="97">
        <f ca="1" t="shared" si="91"/>
        <v>0.030601377701917006</v>
      </c>
      <c r="BH109" s="97">
        <f ca="1" t="shared" si="91"/>
        <v>0.028785583118784108</v>
      </c>
      <c r="BI109" s="97">
        <f ca="1" t="shared" si="91"/>
        <v>0.027077532376476</v>
      </c>
      <c r="BJ109" s="97">
        <f ca="1" t="shared" si="91"/>
        <v>0.025470832276475903</v>
      </c>
      <c r="BK109" s="97">
        <f ca="1" t="shared" si="91"/>
        <v>0.023959468973619957</v>
      </c>
      <c r="BL109" s="97">
        <f ca="1" t="shared" si="91"/>
        <v>0.02253778546639948</v>
      </c>
      <c r="BM109" s="97">
        <f ca="1" t="shared" si="91"/>
        <v>0.021200460422921587</v>
      </c>
      <c r="BN109" s="97">
        <f ca="1" t="shared" si="85"/>
        <v>0.019942488263274247</v>
      </c>
      <c r="BO109" s="97">
        <f ca="1" t="shared" si="85"/>
        <v>0.01875916042374445</v>
      </c>
      <c r="BP109" s="97">
        <f ca="1" t="shared" si="85"/>
        <v>0.017646047732761835</v>
      </c>
      <c r="BQ109" s="97">
        <f ca="1" t="shared" si="85"/>
        <v>0.016598983832601343</v>
      </c>
      <c r="BR109" s="97">
        <f ca="1" t="shared" si="85"/>
        <v>0.015614049584792625</v>
      </c>
      <c r="BS109" s="97">
        <f ca="1" t="shared" si="85"/>
        <v>0.014687558400865998</v>
      </c>
      <c r="BT109" s="97">
        <f ca="1" t="shared" si="85"/>
        <v>0.013816042443528237</v>
      </c>
      <c r="BU109" s="97">
        <f ca="1" t="shared" si="85"/>
        <v>0.012996239646619482</v>
      </c>
      <c r="BV109" s="97">
        <f ca="1" t="shared" si="85"/>
        <v>0.012225081505267226</v>
      </c>
      <c r="BW109" s="97">
        <f ca="1" t="shared" si="85"/>
        <v>0.011499681590536203</v>
      </c>
      <c r="BX109" s="97">
        <f ca="1" t="shared" si="85"/>
        <v>0.010817324745584719</v>
      </c>
      <c r="BY109" s="97">
        <f ca="1" t="shared" si="85"/>
        <v>0.010175456922888888</v>
      </c>
      <c r="BZ109" s="97">
        <f ca="1" t="shared" si="85"/>
        <v>0.0095716756244957</v>
      </c>
      <c r="CA109" s="97">
        <f ca="1" t="shared" si="85"/>
        <v>0.00900372090952299</v>
      </c>
      <c r="CB109" s="97">
        <f ca="1" t="shared" si="85"/>
        <v>0.008469466935247572</v>
      </c>
      <c r="CC109" s="97">
        <f ca="1" t="shared" si="92"/>
        <v>0.007966914000120003</v>
      </c>
      <c r="CD109" s="97">
        <f ca="1" t="shared" si="92"/>
        <v>0.007494181058923132</v>
      </c>
      <c r="CE109" s="97">
        <f ca="1" t="shared" si="92"/>
        <v>0.0070494986820588594</v>
      </c>
      <c r="CF109" s="97">
        <f ca="1" t="shared" si="92"/>
        <v>0.006631202432609832</v>
      </c>
      <c r="CG109" s="97">
        <f ca="1" t="shared" si="92"/>
        <v>0.0062377266363865674</v>
      </c>
      <c r="CH109" s="97">
        <f ca="1" t="shared" si="92"/>
        <v>0.005867598521641426</v>
      </c>
      <c r="CI109" s="97">
        <f ca="1" t="shared" si="92"/>
        <v>0.005519432706514492</v>
      </c>
      <c r="CJ109" s="97">
        <f ca="1" t="shared" si="92"/>
        <v>0.005191926013577992</v>
      </c>
      <c r="CK109" s="97">
        <f ca="1" t="shared" si="92"/>
        <v>0.004883852592070204</v>
      </c>
      <c r="CL109" s="97">
        <f ca="1" t="shared" si="92"/>
        <v>0.004594059329561467</v>
      </c>
      <c r="CM109" s="97">
        <f ca="1" t="shared" si="92"/>
        <v>0.004321461535878266</v>
      </c>
      <c r="CN109" s="97">
        <f ca="1" t="shared" si="92"/>
        <v>0.0040650388831304</v>
      </c>
      <c r="CO109" s="97">
        <f ca="1" t="shared" si="92"/>
        <v>0.0038238315866448436</v>
      </c>
      <c r="CP109" s="97">
        <f ca="1" t="shared" si="81"/>
        <v>0.003596936812511611</v>
      </c>
      <c r="CQ109" s="97">
        <f ca="1" t="shared" si="81"/>
        <v>0.003383505298295153</v>
      </c>
      <c r="CR109" s="97">
        <f ca="1" t="shared" si="81"/>
        <v>0.0031827381742626643</v>
      </c>
      <c r="CS109" s="97">
        <f ca="1" t="shared" si="81"/>
        <v>0.002993883973231238</v>
      </c>
      <c r="CT109" s="97">
        <f ca="1" t="shared" si="81"/>
        <v>0.0028162358178417785</v>
      </c>
      <c r="CU109" s="97">
        <f ca="1" t="shared" si="81"/>
        <v>0.002649128774731703</v>
      </c>
    </row>
    <row r="110" spans="2:99" ht="12.75">
      <c r="B110" s="96">
        <v>56</v>
      </c>
      <c r="C110" s="97">
        <f ca="1" t="shared" si="88"/>
        <v>0.940662979267788</v>
      </c>
      <c r="D110" s="97">
        <f ca="1" t="shared" si="88"/>
        <v>0.8848468405649509</v>
      </c>
      <c r="E110" s="97">
        <f ca="1" t="shared" si="88"/>
        <v>0.8323426652415161</v>
      </c>
      <c r="F110" s="97">
        <f ca="1" t="shared" si="88"/>
        <v>0.7829539312577757</v>
      </c>
      <c r="G110" s="97">
        <f ca="1" t="shared" si="88"/>
        <v>0.7364957776063661</v>
      </c>
      <c r="H110" s="97">
        <f ca="1" t="shared" si="88"/>
        <v>0.6927943123813505</v>
      </c>
      <c r="I110" s="97">
        <f ca="1" t="shared" si="88"/>
        <v>0.6516859619044197</v>
      </c>
      <c r="J110" s="97">
        <f ca="1" t="shared" si="88"/>
        <v>0.6130168584720056</v>
      </c>
      <c r="K110" s="97">
        <f ca="1" t="shared" si="88"/>
        <v>0.5766422644316567</v>
      </c>
      <c r="L110" s="97">
        <f ca="1" t="shared" si="88"/>
        <v>0.5424260304320058</v>
      </c>
      <c r="M110" s="97">
        <f ca="1" t="shared" si="88"/>
        <v>0.5102400858185704</v>
      </c>
      <c r="N110" s="97">
        <f ca="1" t="shared" si="88"/>
        <v>0.4799639592679482</v>
      </c>
      <c r="O110" s="97">
        <f ca="1" t="shared" si="88"/>
        <v>0.4514843278661514</v>
      </c>
      <c r="P110" s="97">
        <f ca="1" t="shared" si="88"/>
        <v>0.42469459294328876</v>
      </c>
      <c r="Q110" s="97">
        <f ca="1" t="shared" si="88"/>
        <v>0.3994944810769545</v>
      </c>
      <c r="R110" s="97">
        <f aca="true" ca="1" t="shared" si="93" ref="R110:AG125">PRODUCT(OFFSET($B$18,0,$B110,1,R$3))</f>
        <v>0.375789668770887</v>
      </c>
      <c r="S110" s="97">
        <f ca="1" t="shared" si="93"/>
        <v>0.3534914294040778</v>
      </c>
      <c r="T110" s="97">
        <f ca="1" t="shared" si="93"/>
        <v>0.33251630112886876</v>
      </c>
      <c r="U110" s="97">
        <f ca="1" t="shared" si="93"/>
        <v>0.3127857744749866</v>
      </c>
      <c r="V110" s="97">
        <f ca="1" t="shared" si="93"/>
        <v>0.29422599849022335</v>
      </c>
      <c r="W110" s="97">
        <f ca="1" t="shared" si="93"/>
        <v>0.2767675043178532</v>
      </c>
      <c r="X110" s="97">
        <f ca="1" t="shared" si="93"/>
        <v>0.26034494517614215</v>
      </c>
      <c r="Y110" s="97">
        <f ca="1" t="shared" si="93"/>
        <v>0.2448968517666988</v>
      </c>
      <c r="Z110" s="97">
        <f ca="1" t="shared" si="93"/>
        <v>0.23036540219616472</v>
      </c>
      <c r="AA110" s="97">
        <f ca="1" t="shared" si="93"/>
        <v>0.21669620555006652</v>
      </c>
      <c r="AB110" s="97">
        <f ca="1" t="shared" si="93"/>
        <v>0.20383809830875055</v>
      </c>
      <c r="AC110" s="97">
        <f ca="1" t="shared" si="93"/>
        <v>0.19174295284338955</v>
      </c>
      <c r="AD110" s="97">
        <f ca="1" t="shared" si="93"/>
        <v>0.1803654972752658</v>
      </c>
      <c r="AE110" s="97">
        <f ca="1" t="shared" si="93"/>
        <v>0.16966314602406762</v>
      </c>
      <c r="AF110" s="97">
        <f ca="1" t="shared" si="93"/>
        <v>0.1595958404109452</v>
      </c>
      <c r="AG110" s="97">
        <f ca="1" t="shared" si="93"/>
        <v>0.15012589871970616</v>
      </c>
      <c r="AH110" s="97">
        <f ca="1" t="shared" si="89"/>
        <v>0.141217875154933</v>
      </c>
      <c r="AI110" s="97">
        <f ca="1" t="shared" si="89"/>
        <v>0.13283842716910582</v>
      </c>
      <c r="AJ110" s="97">
        <f ca="1" t="shared" si="89"/>
        <v>0.12495619066213814</v>
      </c>
      <c r="AK110" s="97">
        <f ca="1" t="shared" si="89"/>
        <v>0.11754166258620062</v>
      </c>
      <c r="AL110" s="97">
        <f ca="1" t="shared" si="89"/>
        <v>0.11056709051642456</v>
      </c>
      <c r="AM110" s="97">
        <f ca="1" t="shared" si="89"/>
        <v>0.10400636877415112</v>
      </c>
      <c r="AN110" s="97">
        <f ca="1" t="shared" si="89"/>
        <v>0.09783494071391723</v>
      </c>
      <c r="AO110" s="97">
        <f ca="1" t="shared" si="89"/>
        <v>0.09202970680844079</v>
      </c>
      <c r="AP110" s="97">
        <f ca="1" t="shared" si="89"/>
        <v>0.08656893818756894</v>
      </c>
      <c r="AQ110" s="97">
        <f ca="1" t="shared" si="89"/>
        <v>0.08143219530756758</v>
      </c>
      <c r="AR110" s="97">
        <f ca="1" t="shared" si="89"/>
        <v>0.07660025144633291</v>
      </c>
      <c r="AS110" s="97">
        <f ca="1" t="shared" si="89"/>
        <v>0.0720550207381692</v>
      </c>
      <c r="AT110" s="97">
        <f ca="1" t="shared" si="89"/>
        <v>0.0677794904787685</v>
      </c>
      <c r="AU110" s="97">
        <f ca="1" t="shared" si="89"/>
        <v>0.06375765744701103</v>
      </c>
      <c r="AV110" s="97">
        <f ca="1" t="shared" si="89"/>
        <v>0.05997446800524047</v>
      </c>
      <c r="AW110" s="97">
        <f ca="1" t="shared" si="89"/>
        <v>0.05641576175381013</v>
      </c>
      <c r="AX110" s="97">
        <f ca="1" t="shared" si="91"/>
        <v>0.05306821852900076</v>
      </c>
      <c r="AY110" s="97">
        <f ca="1" t="shared" si="91"/>
        <v>0.049919308545923885</v>
      </c>
      <c r="AZ110" s="97">
        <f ca="1" t="shared" si="91"/>
        <v>0.04695724549979671</v>
      </c>
      <c r="BA110" s="97">
        <f ca="1" t="shared" si="91"/>
        <v>0.044170942450047705</v>
      </c>
      <c r="BB110" s="97">
        <f ca="1" t="shared" si="91"/>
        <v>0.04154997032212788</v>
      </c>
      <c r="BC110" s="97">
        <f ca="1" t="shared" si="91"/>
        <v>0.03908451887170098</v>
      </c>
      <c r="BD110" s="97">
        <f ca="1" t="shared" si="91"/>
        <v>0.03676535996510233</v>
      </c>
      <c r="BE110" s="97">
        <f ca="1" t="shared" si="91"/>
        <v>0.034583813038625816</v>
      </c>
      <c r="BF110" s="97">
        <f ca="1" t="shared" si="91"/>
        <v>0.03253171260735393</v>
      </c>
      <c r="BG110" s="97">
        <f ca="1" t="shared" si="91"/>
        <v>0.030601377701917006</v>
      </c>
      <c r="BH110" s="97">
        <f ca="1" t="shared" si="91"/>
        <v>0.028785583118784108</v>
      </c>
      <c r="BI110" s="97">
        <f ca="1" t="shared" si="91"/>
        <v>0.027077532376476</v>
      </c>
      <c r="BJ110" s="97">
        <f ca="1" t="shared" si="91"/>
        <v>0.025470832276475903</v>
      </c>
      <c r="BK110" s="97">
        <f ca="1" t="shared" si="91"/>
        <v>0.023959468973619957</v>
      </c>
      <c r="BL110" s="97">
        <f ca="1" t="shared" si="91"/>
        <v>0.02253778546639948</v>
      </c>
      <c r="BM110" s="97">
        <f ca="1" t="shared" si="91"/>
        <v>0.021200460422921587</v>
      </c>
      <c r="BN110" s="97">
        <f ca="1" t="shared" si="85"/>
        <v>0.019942488263274247</v>
      </c>
      <c r="BO110" s="97">
        <f ca="1" t="shared" si="85"/>
        <v>0.01875916042374445</v>
      </c>
      <c r="BP110" s="97">
        <f ca="1" t="shared" si="85"/>
        <v>0.017646047732761835</v>
      </c>
      <c r="BQ110" s="97">
        <f ca="1" t="shared" si="85"/>
        <v>0.016598983832601343</v>
      </c>
      <c r="BR110" s="97">
        <f ca="1" t="shared" si="85"/>
        <v>0.015614049584792625</v>
      </c>
      <c r="BS110" s="97">
        <f ca="1" t="shared" si="85"/>
        <v>0.014687558400865998</v>
      </c>
      <c r="BT110" s="97">
        <f ca="1" t="shared" si="85"/>
        <v>0.013816042443528237</v>
      </c>
      <c r="BU110" s="97">
        <f ca="1" t="shared" si="85"/>
        <v>0.012996239646619482</v>
      </c>
      <c r="BV110" s="97">
        <f ca="1" t="shared" si="85"/>
        <v>0.012225081505267226</v>
      </c>
      <c r="BW110" s="97">
        <f ca="1" t="shared" si="85"/>
        <v>0.011499681590536203</v>
      </c>
      <c r="BX110" s="97">
        <f ca="1" t="shared" si="85"/>
        <v>0.010817324745584719</v>
      </c>
      <c r="BY110" s="97">
        <f ca="1" t="shared" si="85"/>
        <v>0.010175456922888888</v>
      </c>
      <c r="BZ110" s="97">
        <f ca="1" t="shared" si="85"/>
        <v>0.0095716756244957</v>
      </c>
      <c r="CA110" s="97">
        <f ca="1" t="shared" si="85"/>
        <v>0.00900372090952299</v>
      </c>
      <c r="CB110" s="97">
        <f ca="1" t="shared" si="85"/>
        <v>0.008469466935247572</v>
      </c>
      <c r="CC110" s="97">
        <f ca="1" t="shared" si="92"/>
        <v>0.007966914000120003</v>
      </c>
      <c r="CD110" s="97">
        <f ca="1" t="shared" si="92"/>
        <v>0.007494181058923132</v>
      </c>
      <c r="CE110" s="97">
        <f ca="1" t="shared" si="92"/>
        <v>0.0070494986820588594</v>
      </c>
      <c r="CF110" s="97">
        <f ca="1" t="shared" si="92"/>
        <v>0.006631202432609832</v>
      </c>
      <c r="CG110" s="97">
        <f ca="1" t="shared" si="92"/>
        <v>0.0062377266363865674</v>
      </c>
      <c r="CH110" s="97">
        <f ca="1" t="shared" si="92"/>
        <v>0.005867598521641426</v>
      </c>
      <c r="CI110" s="97">
        <f ca="1" t="shared" si="92"/>
        <v>0.005519432706514492</v>
      </c>
      <c r="CJ110" s="97">
        <f ca="1" t="shared" si="92"/>
        <v>0.005191926013577992</v>
      </c>
      <c r="CK110" s="97">
        <f ca="1" t="shared" si="92"/>
        <v>0.004883852592070204</v>
      </c>
      <c r="CL110" s="97">
        <f ca="1" t="shared" si="92"/>
        <v>0.004594059329561467</v>
      </c>
      <c r="CM110" s="97">
        <f ca="1" t="shared" si="92"/>
        <v>0.004321461535878266</v>
      </c>
      <c r="CN110" s="97">
        <f ca="1" t="shared" si="92"/>
        <v>0.0040650388831304</v>
      </c>
      <c r="CO110" s="97">
        <f ca="1" t="shared" si="92"/>
        <v>0.0038238315866448436</v>
      </c>
      <c r="CP110" s="97">
        <f ca="1" t="shared" si="81"/>
        <v>0.003596936812511611</v>
      </c>
      <c r="CQ110" s="97">
        <f ca="1" t="shared" si="81"/>
        <v>0.003383505298295153</v>
      </c>
      <c r="CR110" s="97">
        <f ca="1" t="shared" si="81"/>
        <v>0.0031827381742626643</v>
      </c>
      <c r="CS110" s="97">
        <f ca="1" t="shared" si="81"/>
        <v>0.002993883973231238</v>
      </c>
      <c r="CT110" s="97">
        <f ca="1" t="shared" si="81"/>
        <v>0.0028162358178417785</v>
      </c>
      <c r="CU110" s="97">
        <f ca="1" t="shared" si="81"/>
        <v>0.002649128774731703</v>
      </c>
    </row>
    <row r="111" spans="2:99" ht="12.75">
      <c r="B111" s="96">
        <v>57</v>
      </c>
      <c r="C111" s="97">
        <f aca="true" ca="1" t="shared" si="94" ref="C111:R126">PRODUCT(OFFSET($B$18,0,$B111,1,C$3))</f>
        <v>0.940662979267788</v>
      </c>
      <c r="D111" s="97">
        <f ca="1" t="shared" si="94"/>
        <v>0.8848468405649509</v>
      </c>
      <c r="E111" s="97">
        <f ca="1" t="shared" si="94"/>
        <v>0.8323426652415161</v>
      </c>
      <c r="F111" s="97">
        <f ca="1" t="shared" si="94"/>
        <v>0.7829539312577757</v>
      </c>
      <c r="G111" s="97">
        <f ca="1" t="shared" si="94"/>
        <v>0.7364957776063661</v>
      </c>
      <c r="H111" s="97">
        <f ca="1" t="shared" si="94"/>
        <v>0.6927943123813505</v>
      </c>
      <c r="I111" s="97">
        <f ca="1" t="shared" si="94"/>
        <v>0.6516859619044197</v>
      </c>
      <c r="J111" s="97">
        <f ca="1" t="shared" si="94"/>
        <v>0.6130168584720056</v>
      </c>
      <c r="K111" s="97">
        <f ca="1" t="shared" si="94"/>
        <v>0.5766422644316567</v>
      </c>
      <c r="L111" s="97">
        <f ca="1" t="shared" si="94"/>
        <v>0.5424260304320058</v>
      </c>
      <c r="M111" s="97">
        <f ca="1" t="shared" si="94"/>
        <v>0.5102400858185704</v>
      </c>
      <c r="N111" s="97">
        <f ca="1" t="shared" si="94"/>
        <v>0.4799639592679482</v>
      </c>
      <c r="O111" s="97">
        <f ca="1" t="shared" si="94"/>
        <v>0.4514843278661514</v>
      </c>
      <c r="P111" s="97">
        <f ca="1" t="shared" si="94"/>
        <v>0.42469459294328876</v>
      </c>
      <c r="Q111" s="97">
        <f ca="1" t="shared" si="94"/>
        <v>0.3994944810769545</v>
      </c>
      <c r="R111" s="97">
        <f ca="1" t="shared" si="94"/>
        <v>0.375789668770887</v>
      </c>
      <c r="S111" s="97">
        <f ca="1" t="shared" si="93"/>
        <v>0.3534914294040778</v>
      </c>
      <c r="T111" s="97">
        <f ca="1" t="shared" si="93"/>
        <v>0.33251630112886876</v>
      </c>
      <c r="U111" s="97">
        <f ca="1" t="shared" si="93"/>
        <v>0.3127857744749866</v>
      </c>
      <c r="V111" s="97">
        <f ca="1" t="shared" si="93"/>
        <v>0.29422599849022335</v>
      </c>
      <c r="W111" s="97">
        <f ca="1" t="shared" si="93"/>
        <v>0.2767675043178532</v>
      </c>
      <c r="X111" s="97">
        <f ca="1" t="shared" si="93"/>
        <v>0.26034494517614215</v>
      </c>
      <c r="Y111" s="97">
        <f ca="1" t="shared" si="93"/>
        <v>0.2448968517666988</v>
      </c>
      <c r="Z111" s="97">
        <f ca="1" t="shared" si="93"/>
        <v>0.23036540219616472</v>
      </c>
      <c r="AA111" s="97">
        <f ca="1" t="shared" si="93"/>
        <v>0.21669620555006652</v>
      </c>
      <c r="AB111" s="97">
        <f ca="1" t="shared" si="93"/>
        <v>0.20383809830875055</v>
      </c>
      <c r="AC111" s="97">
        <f ca="1" t="shared" si="93"/>
        <v>0.19174295284338955</v>
      </c>
      <c r="AD111" s="97">
        <f ca="1" t="shared" si="93"/>
        <v>0.1803654972752658</v>
      </c>
      <c r="AE111" s="97">
        <f ca="1" t="shared" si="93"/>
        <v>0.16966314602406762</v>
      </c>
      <c r="AF111" s="97">
        <f ca="1" t="shared" si="93"/>
        <v>0.1595958404109452</v>
      </c>
      <c r="AG111" s="97">
        <f ca="1" t="shared" si="93"/>
        <v>0.15012589871970616</v>
      </c>
      <c r="AH111" s="97">
        <f ca="1" t="shared" si="89"/>
        <v>0.141217875154933</v>
      </c>
      <c r="AI111" s="97">
        <f ca="1" t="shared" si="89"/>
        <v>0.13283842716910582</v>
      </c>
      <c r="AJ111" s="97">
        <f ca="1" t="shared" si="89"/>
        <v>0.12495619066213814</v>
      </c>
      <c r="AK111" s="97">
        <f ca="1" t="shared" si="89"/>
        <v>0.11754166258620062</v>
      </c>
      <c r="AL111" s="97">
        <f ca="1" t="shared" si="89"/>
        <v>0.11056709051642456</v>
      </c>
      <c r="AM111" s="97">
        <f ca="1" t="shared" si="89"/>
        <v>0.10400636877415112</v>
      </c>
      <c r="AN111" s="97">
        <f ca="1" t="shared" si="89"/>
        <v>0.09783494071391723</v>
      </c>
      <c r="AO111" s="97">
        <f ca="1" t="shared" si="89"/>
        <v>0.09202970680844079</v>
      </c>
      <c r="AP111" s="97">
        <f ca="1" t="shared" si="89"/>
        <v>0.08656893818756894</v>
      </c>
      <c r="AQ111" s="97">
        <f ca="1" t="shared" si="89"/>
        <v>0.08143219530756758</v>
      </c>
      <c r="AR111" s="97">
        <f ca="1" t="shared" si="89"/>
        <v>0.07660025144633291</v>
      </c>
      <c r="AS111" s="97">
        <f ca="1" t="shared" si="89"/>
        <v>0.0720550207381692</v>
      </c>
      <c r="AT111" s="97">
        <f ca="1" t="shared" si="89"/>
        <v>0.0677794904787685</v>
      </c>
      <c r="AU111" s="97">
        <f ca="1" t="shared" si="89"/>
        <v>0.06375765744701103</v>
      </c>
      <c r="AV111" s="97">
        <f ca="1" t="shared" si="89"/>
        <v>0.05997446800524047</v>
      </c>
      <c r="AW111" s="97">
        <f ca="1" t="shared" si="89"/>
        <v>0.05641576175381013</v>
      </c>
      <c r="AX111" s="97">
        <f ca="1" t="shared" si="91"/>
        <v>0.05306821852900076</v>
      </c>
      <c r="AY111" s="97">
        <f ca="1" t="shared" si="91"/>
        <v>0.049919308545923885</v>
      </c>
      <c r="AZ111" s="97">
        <f ca="1" t="shared" si="91"/>
        <v>0.04695724549979671</v>
      </c>
      <c r="BA111" s="97">
        <f ca="1" t="shared" si="91"/>
        <v>0.044170942450047705</v>
      </c>
      <c r="BB111" s="97">
        <f ca="1" t="shared" si="91"/>
        <v>0.04154997032212788</v>
      </c>
      <c r="BC111" s="97">
        <f ca="1" t="shared" si="91"/>
        <v>0.03908451887170098</v>
      </c>
      <c r="BD111" s="97">
        <f ca="1" t="shared" si="91"/>
        <v>0.03676535996510233</v>
      </c>
      <c r="BE111" s="97">
        <f ca="1" t="shared" si="91"/>
        <v>0.034583813038625816</v>
      </c>
      <c r="BF111" s="97">
        <f ca="1" t="shared" si="91"/>
        <v>0.03253171260735393</v>
      </c>
      <c r="BG111" s="97">
        <f ca="1" t="shared" si="91"/>
        <v>0.030601377701917006</v>
      </c>
      <c r="BH111" s="97">
        <f ca="1" t="shared" si="91"/>
        <v>0.028785583118784108</v>
      </c>
      <c r="BI111" s="97">
        <f ca="1" t="shared" si="91"/>
        <v>0.027077532376476</v>
      </c>
      <c r="BJ111" s="97">
        <f ca="1" t="shared" si="91"/>
        <v>0.025470832276475903</v>
      </c>
      <c r="BK111" s="97">
        <f ca="1" t="shared" si="91"/>
        <v>0.023959468973619957</v>
      </c>
      <c r="BL111" s="97">
        <f ca="1" t="shared" si="91"/>
        <v>0.02253778546639948</v>
      </c>
      <c r="BM111" s="97">
        <f ca="1" t="shared" si="91"/>
        <v>0.021200460422921587</v>
      </c>
      <c r="BN111" s="97">
        <f ca="1" t="shared" si="85"/>
        <v>0.019942488263274247</v>
      </c>
      <c r="BO111" s="97">
        <f ca="1" t="shared" si="85"/>
        <v>0.01875916042374445</v>
      </c>
      <c r="BP111" s="97">
        <f ca="1" t="shared" si="85"/>
        <v>0.017646047732761835</v>
      </c>
      <c r="BQ111" s="97">
        <f ca="1" t="shared" si="85"/>
        <v>0.016598983832601343</v>
      </c>
      <c r="BR111" s="97">
        <f ca="1" t="shared" si="85"/>
        <v>0.015614049584792625</v>
      </c>
      <c r="BS111" s="97">
        <f ca="1" t="shared" si="85"/>
        <v>0.014687558400865998</v>
      </c>
      <c r="BT111" s="97">
        <f ca="1" t="shared" si="85"/>
        <v>0.013816042443528237</v>
      </c>
      <c r="BU111" s="97">
        <f ca="1" t="shared" si="85"/>
        <v>0.012996239646619482</v>
      </c>
      <c r="BV111" s="97">
        <f ca="1" t="shared" si="85"/>
        <v>0.012225081505267226</v>
      </c>
      <c r="BW111" s="97">
        <f ca="1" t="shared" si="85"/>
        <v>0.011499681590536203</v>
      </c>
      <c r="BX111" s="97">
        <f ca="1" t="shared" si="85"/>
        <v>0.010817324745584719</v>
      </c>
      <c r="BY111" s="97">
        <f ca="1" t="shared" si="85"/>
        <v>0.010175456922888888</v>
      </c>
      <c r="BZ111" s="97">
        <f ca="1" t="shared" si="85"/>
        <v>0.0095716756244957</v>
      </c>
      <c r="CA111" s="97">
        <f ca="1" t="shared" si="85"/>
        <v>0.00900372090952299</v>
      </c>
      <c r="CB111" s="97">
        <f ca="1" t="shared" si="85"/>
        <v>0.008469466935247572</v>
      </c>
      <c r="CC111" s="97">
        <f ca="1" t="shared" si="92"/>
        <v>0.007966914000120003</v>
      </c>
      <c r="CD111" s="97">
        <f ca="1" t="shared" si="92"/>
        <v>0.007494181058923132</v>
      </c>
      <c r="CE111" s="97">
        <f ca="1" t="shared" si="92"/>
        <v>0.0070494986820588594</v>
      </c>
      <c r="CF111" s="97">
        <f ca="1" t="shared" si="92"/>
        <v>0.006631202432609832</v>
      </c>
      <c r="CG111" s="97">
        <f ca="1" t="shared" si="92"/>
        <v>0.0062377266363865674</v>
      </c>
      <c r="CH111" s="97">
        <f ca="1" t="shared" si="92"/>
        <v>0.005867598521641426</v>
      </c>
      <c r="CI111" s="97">
        <f ca="1" t="shared" si="92"/>
        <v>0.005519432706514492</v>
      </c>
      <c r="CJ111" s="97">
        <f ca="1" t="shared" si="92"/>
        <v>0.005191926013577992</v>
      </c>
      <c r="CK111" s="97">
        <f ca="1" t="shared" si="92"/>
        <v>0.004883852592070204</v>
      </c>
      <c r="CL111" s="97">
        <f ca="1" t="shared" si="92"/>
        <v>0.004594059329561467</v>
      </c>
      <c r="CM111" s="97">
        <f ca="1" t="shared" si="92"/>
        <v>0.004321461535878266</v>
      </c>
      <c r="CN111" s="97">
        <f ca="1" t="shared" si="92"/>
        <v>0.0040650388831304</v>
      </c>
      <c r="CO111" s="97">
        <f ca="1" t="shared" si="92"/>
        <v>0.0038238315866448436</v>
      </c>
      <c r="CP111" s="97">
        <f ca="1" t="shared" si="81"/>
        <v>0.003596936812511611</v>
      </c>
      <c r="CQ111" s="97">
        <f ca="1" t="shared" si="81"/>
        <v>0.003383505298295153</v>
      </c>
      <c r="CR111" s="97">
        <f ca="1" t="shared" si="81"/>
        <v>0.0031827381742626643</v>
      </c>
      <c r="CS111" s="97">
        <f ca="1" t="shared" si="81"/>
        <v>0.002993883973231238</v>
      </c>
      <c r="CT111" s="97">
        <f ca="1" t="shared" si="81"/>
        <v>0.0028162358178417785</v>
      </c>
      <c r="CU111" s="97">
        <f ca="1" t="shared" si="81"/>
        <v>0.002649128774731703</v>
      </c>
    </row>
    <row r="112" spans="2:99" ht="12.75">
      <c r="B112" s="96">
        <v>58</v>
      </c>
      <c r="C112" s="97">
        <f ca="1" t="shared" si="94"/>
        <v>0.940662979267788</v>
      </c>
      <c r="D112" s="97">
        <f ca="1" t="shared" si="94"/>
        <v>0.8848468405649509</v>
      </c>
      <c r="E112" s="97">
        <f ca="1" t="shared" si="94"/>
        <v>0.8323426652415161</v>
      </c>
      <c r="F112" s="97">
        <f ca="1" t="shared" si="94"/>
        <v>0.7829539312577757</v>
      </c>
      <c r="G112" s="97">
        <f ca="1" t="shared" si="94"/>
        <v>0.7364957776063661</v>
      </c>
      <c r="H112" s="97">
        <f ca="1" t="shared" si="94"/>
        <v>0.6927943123813505</v>
      </c>
      <c r="I112" s="97">
        <f ca="1" t="shared" si="94"/>
        <v>0.6516859619044197</v>
      </c>
      <c r="J112" s="97">
        <f ca="1" t="shared" si="94"/>
        <v>0.6130168584720056</v>
      </c>
      <c r="K112" s="97">
        <f ca="1" t="shared" si="94"/>
        <v>0.5766422644316567</v>
      </c>
      <c r="L112" s="97">
        <f ca="1" t="shared" si="94"/>
        <v>0.5424260304320058</v>
      </c>
      <c r="M112" s="97">
        <f ca="1" t="shared" si="94"/>
        <v>0.5102400858185704</v>
      </c>
      <c r="N112" s="97">
        <f ca="1" t="shared" si="94"/>
        <v>0.4799639592679482</v>
      </c>
      <c r="O112" s="97">
        <f ca="1" t="shared" si="94"/>
        <v>0.4514843278661514</v>
      </c>
      <c r="P112" s="97">
        <f ca="1" t="shared" si="94"/>
        <v>0.42469459294328876</v>
      </c>
      <c r="Q112" s="97">
        <f ca="1" t="shared" si="94"/>
        <v>0.3994944810769545</v>
      </c>
      <c r="R112" s="97">
        <f ca="1" t="shared" si="94"/>
        <v>0.375789668770887</v>
      </c>
      <c r="S112" s="97">
        <f ca="1" t="shared" si="93"/>
        <v>0.3534914294040778</v>
      </c>
      <c r="T112" s="97">
        <f ca="1" t="shared" si="93"/>
        <v>0.33251630112886876</v>
      </c>
      <c r="U112" s="97">
        <f ca="1" t="shared" si="93"/>
        <v>0.3127857744749866</v>
      </c>
      <c r="V112" s="97">
        <f ca="1" t="shared" si="93"/>
        <v>0.29422599849022335</v>
      </c>
      <c r="W112" s="97">
        <f ca="1" t="shared" si="93"/>
        <v>0.2767675043178532</v>
      </c>
      <c r="X112" s="97">
        <f ca="1" t="shared" si="93"/>
        <v>0.26034494517614215</v>
      </c>
      <c r="Y112" s="97">
        <f ca="1" t="shared" si="93"/>
        <v>0.2448968517666988</v>
      </c>
      <c r="Z112" s="97">
        <f ca="1" t="shared" si="93"/>
        <v>0.23036540219616472</v>
      </c>
      <c r="AA112" s="97">
        <f ca="1" t="shared" si="93"/>
        <v>0.21669620555006652</v>
      </c>
      <c r="AB112" s="97">
        <f ca="1" t="shared" si="93"/>
        <v>0.20383809830875055</v>
      </c>
      <c r="AC112" s="97">
        <f ca="1" t="shared" si="93"/>
        <v>0.19174295284338955</v>
      </c>
      <c r="AD112" s="97">
        <f ca="1" t="shared" si="93"/>
        <v>0.1803654972752658</v>
      </c>
      <c r="AE112" s="97">
        <f ca="1" t="shared" si="93"/>
        <v>0.16966314602406762</v>
      </c>
      <c r="AF112" s="97">
        <f ca="1" t="shared" si="93"/>
        <v>0.1595958404109452</v>
      </c>
      <c r="AG112" s="97">
        <f ca="1" t="shared" si="93"/>
        <v>0.15012589871970616</v>
      </c>
      <c r="AH112" s="97">
        <f ca="1" t="shared" si="89"/>
        <v>0.141217875154933</v>
      </c>
      <c r="AI112" s="97">
        <f ca="1" t="shared" si="89"/>
        <v>0.13283842716910582</v>
      </c>
      <c r="AJ112" s="97">
        <f ca="1" t="shared" si="89"/>
        <v>0.12495619066213814</v>
      </c>
      <c r="AK112" s="97">
        <f ca="1" t="shared" si="89"/>
        <v>0.11754166258620062</v>
      </c>
      <c r="AL112" s="97">
        <f ca="1" t="shared" si="89"/>
        <v>0.11056709051642456</v>
      </c>
      <c r="AM112" s="97">
        <f ca="1" t="shared" si="89"/>
        <v>0.10400636877415112</v>
      </c>
      <c r="AN112" s="97">
        <f ca="1" t="shared" si="89"/>
        <v>0.09783494071391723</v>
      </c>
      <c r="AO112" s="97">
        <f ca="1" t="shared" si="89"/>
        <v>0.09202970680844079</v>
      </c>
      <c r="AP112" s="97">
        <f ca="1" t="shared" si="89"/>
        <v>0.08656893818756894</v>
      </c>
      <c r="AQ112" s="97">
        <f ca="1" t="shared" si="89"/>
        <v>0.08143219530756758</v>
      </c>
      <c r="AR112" s="97">
        <f ca="1" t="shared" si="89"/>
        <v>0.07660025144633291</v>
      </c>
      <c r="AS112" s="97">
        <f ca="1" t="shared" si="89"/>
        <v>0.0720550207381692</v>
      </c>
      <c r="AT112" s="97">
        <f ca="1" t="shared" si="89"/>
        <v>0.0677794904787685</v>
      </c>
      <c r="AU112" s="97">
        <f ca="1" t="shared" si="89"/>
        <v>0.06375765744701103</v>
      </c>
      <c r="AV112" s="97">
        <f ca="1" t="shared" si="89"/>
        <v>0.05997446800524047</v>
      </c>
      <c r="AW112" s="97">
        <f ca="1" t="shared" si="89"/>
        <v>0.05641576175381013</v>
      </c>
      <c r="AX112" s="97">
        <f ca="1" t="shared" si="91"/>
        <v>0.05306821852900076</v>
      </c>
      <c r="AY112" s="97">
        <f ca="1" t="shared" si="91"/>
        <v>0.049919308545923885</v>
      </c>
      <c r="AZ112" s="97">
        <f ca="1" t="shared" si="91"/>
        <v>0.04695724549979671</v>
      </c>
      <c r="BA112" s="97">
        <f ca="1" t="shared" si="91"/>
        <v>0.044170942450047705</v>
      </c>
      <c r="BB112" s="97">
        <f ca="1" t="shared" si="91"/>
        <v>0.04154997032212788</v>
      </c>
      <c r="BC112" s="97">
        <f ca="1" t="shared" si="91"/>
        <v>0.03908451887170098</v>
      </c>
      <c r="BD112" s="97">
        <f ca="1" t="shared" si="91"/>
        <v>0.03676535996510233</v>
      </c>
      <c r="BE112" s="97">
        <f ca="1" t="shared" si="91"/>
        <v>0.034583813038625816</v>
      </c>
      <c r="BF112" s="97">
        <f ca="1" t="shared" si="91"/>
        <v>0.03253171260735393</v>
      </c>
      <c r="BG112" s="97">
        <f ca="1" t="shared" si="91"/>
        <v>0.030601377701917006</v>
      </c>
      <c r="BH112" s="97">
        <f ca="1" t="shared" si="91"/>
        <v>0.028785583118784108</v>
      </c>
      <c r="BI112" s="97">
        <f ca="1" t="shared" si="91"/>
        <v>0.027077532376476</v>
      </c>
      <c r="BJ112" s="97">
        <f ca="1" t="shared" si="91"/>
        <v>0.025470832276475903</v>
      </c>
      <c r="BK112" s="97">
        <f ca="1" t="shared" si="91"/>
        <v>0.023959468973619957</v>
      </c>
      <c r="BL112" s="97">
        <f ca="1" t="shared" si="91"/>
        <v>0.02253778546639948</v>
      </c>
      <c r="BM112" s="97">
        <f ca="1" t="shared" si="91"/>
        <v>0.021200460422921587</v>
      </c>
      <c r="BN112" s="97">
        <f ca="1" t="shared" si="85"/>
        <v>0.019942488263274247</v>
      </c>
      <c r="BO112" s="97">
        <f ca="1" t="shared" si="85"/>
        <v>0.01875916042374445</v>
      </c>
      <c r="BP112" s="97">
        <f ca="1" t="shared" si="85"/>
        <v>0.017646047732761835</v>
      </c>
      <c r="BQ112" s="97">
        <f ca="1" t="shared" si="85"/>
        <v>0.016598983832601343</v>
      </c>
      <c r="BR112" s="97">
        <f ca="1" t="shared" si="85"/>
        <v>0.015614049584792625</v>
      </c>
      <c r="BS112" s="97">
        <f ca="1" t="shared" si="85"/>
        <v>0.014687558400865998</v>
      </c>
      <c r="BT112" s="97">
        <f ca="1" t="shared" si="85"/>
        <v>0.013816042443528237</v>
      </c>
      <c r="BU112" s="97">
        <f ca="1" t="shared" si="85"/>
        <v>0.012996239646619482</v>
      </c>
      <c r="BV112" s="97">
        <f ca="1" t="shared" si="85"/>
        <v>0.012225081505267226</v>
      </c>
      <c r="BW112" s="97">
        <f ca="1" t="shared" si="85"/>
        <v>0.011499681590536203</v>
      </c>
      <c r="BX112" s="97">
        <f ca="1" t="shared" si="85"/>
        <v>0.010817324745584719</v>
      </c>
      <c r="BY112" s="97">
        <f ca="1" t="shared" si="85"/>
        <v>0.010175456922888888</v>
      </c>
      <c r="BZ112" s="97">
        <f ca="1" t="shared" si="85"/>
        <v>0.0095716756244957</v>
      </c>
      <c r="CA112" s="97">
        <f ca="1" t="shared" si="85"/>
        <v>0.00900372090952299</v>
      </c>
      <c r="CB112" s="97">
        <f ca="1" t="shared" si="85"/>
        <v>0.008469466935247572</v>
      </c>
      <c r="CC112" s="97">
        <f ca="1" t="shared" si="92"/>
        <v>0.007966914000120003</v>
      </c>
      <c r="CD112" s="97">
        <f ca="1" t="shared" si="92"/>
        <v>0.007494181058923132</v>
      </c>
      <c r="CE112" s="97">
        <f ca="1" t="shared" si="92"/>
        <v>0.0070494986820588594</v>
      </c>
      <c r="CF112" s="97">
        <f ca="1" t="shared" si="92"/>
        <v>0.006631202432609832</v>
      </c>
      <c r="CG112" s="97">
        <f ca="1" t="shared" si="92"/>
        <v>0.0062377266363865674</v>
      </c>
      <c r="CH112" s="97">
        <f ca="1" t="shared" si="92"/>
        <v>0.005867598521641426</v>
      </c>
      <c r="CI112" s="97">
        <f ca="1" t="shared" si="92"/>
        <v>0.005519432706514492</v>
      </c>
      <c r="CJ112" s="97">
        <f ca="1" t="shared" si="92"/>
        <v>0.005191926013577992</v>
      </c>
      <c r="CK112" s="97">
        <f ca="1" t="shared" si="92"/>
        <v>0.004883852592070204</v>
      </c>
      <c r="CL112" s="97">
        <f ca="1" t="shared" si="92"/>
        <v>0.004594059329561467</v>
      </c>
      <c r="CM112" s="97">
        <f ca="1" t="shared" si="92"/>
        <v>0.004321461535878266</v>
      </c>
      <c r="CN112" s="97">
        <f ca="1" t="shared" si="92"/>
        <v>0.0040650388831304</v>
      </c>
      <c r="CO112" s="97">
        <f ca="1" t="shared" si="92"/>
        <v>0.0038238315866448436</v>
      </c>
      <c r="CP112" s="97">
        <f ca="1" t="shared" si="81"/>
        <v>0.003596936812511611</v>
      </c>
      <c r="CQ112" s="97">
        <f ca="1" t="shared" si="81"/>
        <v>0.003383505298295153</v>
      </c>
      <c r="CR112" s="97">
        <f ca="1" t="shared" si="81"/>
        <v>0.0031827381742626643</v>
      </c>
      <c r="CS112" s="97">
        <f ca="1">PRODUCT(OFFSET($B$18,0,$B112,1,CS$3))</f>
        <v>0.002993883973231238</v>
      </c>
      <c r="CT112" s="97">
        <f ca="1">PRODUCT(OFFSET($B$18,0,$B112,1,CT$3))</f>
        <v>0.0028162358178417785</v>
      </c>
      <c r="CU112" s="97">
        <f ca="1">PRODUCT(OFFSET($B$18,0,$B112,1,CU$3))</f>
        <v>0.002649128774731703</v>
      </c>
    </row>
    <row r="113" spans="2:99" ht="12.75">
      <c r="B113" s="96">
        <v>59</v>
      </c>
      <c r="C113" s="97">
        <f ca="1" t="shared" si="94"/>
        <v>0.940662979267788</v>
      </c>
      <c r="D113" s="97">
        <f ca="1" t="shared" si="94"/>
        <v>0.8848468405649509</v>
      </c>
      <c r="E113" s="97">
        <f ca="1" t="shared" si="94"/>
        <v>0.8323426652415161</v>
      </c>
      <c r="F113" s="97">
        <f ca="1" t="shared" si="94"/>
        <v>0.7829539312577757</v>
      </c>
      <c r="G113" s="97">
        <f ca="1" t="shared" si="94"/>
        <v>0.7364957776063661</v>
      </c>
      <c r="H113" s="97">
        <f ca="1" t="shared" si="94"/>
        <v>0.6927943123813505</v>
      </c>
      <c r="I113" s="97">
        <f ca="1" t="shared" si="94"/>
        <v>0.6516859619044197</v>
      </c>
      <c r="J113" s="97">
        <f ca="1" t="shared" si="94"/>
        <v>0.6130168584720056</v>
      </c>
      <c r="K113" s="97">
        <f ca="1" t="shared" si="94"/>
        <v>0.5766422644316567</v>
      </c>
      <c r="L113" s="97">
        <f ca="1" t="shared" si="94"/>
        <v>0.5424260304320058</v>
      </c>
      <c r="M113" s="97">
        <f ca="1" t="shared" si="94"/>
        <v>0.5102400858185704</v>
      </c>
      <c r="N113" s="97">
        <f ca="1" t="shared" si="94"/>
        <v>0.4799639592679482</v>
      </c>
      <c r="O113" s="97">
        <f ca="1" t="shared" si="94"/>
        <v>0.4514843278661514</v>
      </c>
      <c r="P113" s="97">
        <f ca="1" t="shared" si="94"/>
        <v>0.42469459294328876</v>
      </c>
      <c r="Q113" s="97">
        <f ca="1" t="shared" si="94"/>
        <v>0.3994944810769545</v>
      </c>
      <c r="R113" s="97">
        <f ca="1" t="shared" si="94"/>
        <v>0.375789668770887</v>
      </c>
      <c r="S113" s="97">
        <f ca="1" t="shared" si="93"/>
        <v>0.3534914294040778</v>
      </c>
      <c r="T113" s="97">
        <f ca="1" t="shared" si="93"/>
        <v>0.33251630112886876</v>
      </c>
      <c r="U113" s="97">
        <f ca="1" t="shared" si="93"/>
        <v>0.3127857744749866</v>
      </c>
      <c r="V113" s="97">
        <f ca="1" t="shared" si="93"/>
        <v>0.29422599849022335</v>
      </c>
      <c r="W113" s="97">
        <f ca="1" t="shared" si="93"/>
        <v>0.2767675043178532</v>
      </c>
      <c r="X113" s="97">
        <f ca="1" t="shared" si="93"/>
        <v>0.26034494517614215</v>
      </c>
      <c r="Y113" s="97">
        <f ca="1" t="shared" si="93"/>
        <v>0.2448968517666988</v>
      </c>
      <c r="Z113" s="97">
        <f ca="1" t="shared" si="93"/>
        <v>0.23036540219616472</v>
      </c>
      <c r="AA113" s="97">
        <f ca="1" t="shared" si="93"/>
        <v>0.21669620555006652</v>
      </c>
      <c r="AB113" s="97">
        <f ca="1" t="shared" si="93"/>
        <v>0.20383809830875055</v>
      </c>
      <c r="AC113" s="97">
        <f ca="1" t="shared" si="93"/>
        <v>0.19174295284338955</v>
      </c>
      <c r="AD113" s="97">
        <f ca="1" t="shared" si="93"/>
        <v>0.1803654972752658</v>
      </c>
      <c r="AE113" s="97">
        <f ca="1" t="shared" si="93"/>
        <v>0.16966314602406762</v>
      </c>
      <c r="AF113" s="97">
        <f ca="1" t="shared" si="93"/>
        <v>0.1595958404109452</v>
      </c>
      <c r="AG113" s="97">
        <f ca="1" t="shared" si="93"/>
        <v>0.15012589871970616</v>
      </c>
      <c r="AH113" s="97">
        <f ca="1" t="shared" si="89"/>
        <v>0.141217875154933</v>
      </c>
      <c r="AI113" s="97">
        <f ca="1" t="shared" si="89"/>
        <v>0.13283842716910582</v>
      </c>
      <c r="AJ113" s="97">
        <f ca="1" t="shared" si="89"/>
        <v>0.12495619066213814</v>
      </c>
      <c r="AK113" s="97">
        <f ca="1" t="shared" si="89"/>
        <v>0.11754166258620062</v>
      </c>
      <c r="AL113" s="97">
        <f ca="1" t="shared" si="89"/>
        <v>0.11056709051642456</v>
      </c>
      <c r="AM113" s="97">
        <f ca="1" t="shared" si="89"/>
        <v>0.10400636877415112</v>
      </c>
      <c r="AN113" s="97">
        <f ca="1" t="shared" si="89"/>
        <v>0.09783494071391723</v>
      </c>
      <c r="AO113" s="97">
        <f ca="1" t="shared" si="89"/>
        <v>0.09202970680844079</v>
      </c>
      <c r="AP113" s="97">
        <f ca="1" t="shared" si="89"/>
        <v>0.08656893818756894</v>
      </c>
      <c r="AQ113" s="97">
        <f ca="1" t="shared" si="89"/>
        <v>0.08143219530756758</v>
      </c>
      <c r="AR113" s="97">
        <f ca="1" t="shared" si="89"/>
        <v>0.07660025144633291</v>
      </c>
      <c r="AS113" s="97">
        <f ca="1" t="shared" si="89"/>
        <v>0.0720550207381692</v>
      </c>
      <c r="AT113" s="97">
        <f ca="1" t="shared" si="89"/>
        <v>0.0677794904787685</v>
      </c>
      <c r="AU113" s="97">
        <f ca="1" t="shared" si="89"/>
        <v>0.06375765744701103</v>
      </c>
      <c r="AV113" s="97">
        <f ca="1" t="shared" si="89"/>
        <v>0.05997446800524047</v>
      </c>
      <c r="AW113" s="97">
        <f aca="true" ca="1" t="shared" si="95" ref="AW113:BL128">PRODUCT(OFFSET($B$18,0,$B113,1,AW$3))</f>
        <v>0.05641576175381013</v>
      </c>
      <c r="AX113" s="97">
        <f ca="1" t="shared" si="95"/>
        <v>0.05306821852900076</v>
      </c>
      <c r="AY113" s="97">
        <f ca="1" t="shared" si="95"/>
        <v>0.049919308545923885</v>
      </c>
      <c r="AZ113" s="97">
        <f ca="1" t="shared" si="95"/>
        <v>0.04695724549979671</v>
      </c>
      <c r="BA113" s="97">
        <f ca="1" t="shared" si="95"/>
        <v>0.044170942450047705</v>
      </c>
      <c r="BB113" s="97">
        <f ca="1" t="shared" si="95"/>
        <v>0.04154997032212788</v>
      </c>
      <c r="BC113" s="97">
        <f ca="1" t="shared" si="95"/>
        <v>0.03908451887170098</v>
      </c>
      <c r="BD113" s="97">
        <f ca="1" t="shared" si="95"/>
        <v>0.03676535996510233</v>
      </c>
      <c r="BE113" s="97">
        <f ca="1" t="shared" si="95"/>
        <v>0.034583813038625816</v>
      </c>
      <c r="BF113" s="97">
        <f ca="1" t="shared" si="95"/>
        <v>0.03253171260735393</v>
      </c>
      <c r="BG113" s="97">
        <f ca="1" t="shared" si="95"/>
        <v>0.030601377701917006</v>
      </c>
      <c r="BH113" s="97">
        <f ca="1" t="shared" si="95"/>
        <v>0.028785583118784108</v>
      </c>
      <c r="BI113" s="97">
        <f ca="1" t="shared" si="95"/>
        <v>0.027077532376476</v>
      </c>
      <c r="BJ113" s="97">
        <f ca="1" t="shared" si="95"/>
        <v>0.025470832276475903</v>
      </c>
      <c r="BK113" s="97">
        <f ca="1" t="shared" si="95"/>
        <v>0.023959468973619957</v>
      </c>
      <c r="BL113" s="97">
        <f ca="1" t="shared" si="95"/>
        <v>0.02253778546639948</v>
      </c>
      <c r="BM113" s="97">
        <f aca="true" ca="1" t="shared" si="96" ref="BM113:BM127">PRODUCT(OFFSET($B$18,0,$B113,1,BM$3))</f>
        <v>0.021200460422921587</v>
      </c>
      <c r="BN113" s="97">
        <f ca="1" t="shared" si="85"/>
        <v>0.019942488263274247</v>
      </c>
      <c r="BO113" s="97">
        <f ca="1" t="shared" si="85"/>
        <v>0.01875916042374445</v>
      </c>
      <c r="BP113" s="97">
        <f ca="1" t="shared" si="85"/>
        <v>0.017646047732761835</v>
      </c>
      <c r="BQ113" s="97">
        <f ca="1" t="shared" si="85"/>
        <v>0.016598983832601343</v>
      </c>
      <c r="BR113" s="97">
        <f ca="1" t="shared" si="85"/>
        <v>0.015614049584792625</v>
      </c>
      <c r="BS113" s="97">
        <f ca="1" t="shared" si="85"/>
        <v>0.014687558400865998</v>
      </c>
      <c r="BT113" s="97">
        <f ca="1" t="shared" si="85"/>
        <v>0.013816042443528237</v>
      </c>
      <c r="BU113" s="97">
        <f ca="1" t="shared" si="85"/>
        <v>0.012996239646619482</v>
      </c>
      <c r="BV113" s="97">
        <f ca="1" t="shared" si="85"/>
        <v>0.012225081505267226</v>
      </c>
      <c r="BW113" s="97">
        <f ca="1" t="shared" si="85"/>
        <v>0.011499681590536203</v>
      </c>
      <c r="BX113" s="97">
        <f ca="1" t="shared" si="85"/>
        <v>0.010817324745584719</v>
      </c>
      <c r="BY113" s="97">
        <f ca="1" t="shared" si="85"/>
        <v>0.010175456922888888</v>
      </c>
      <c r="BZ113" s="97">
        <f ca="1" t="shared" si="85"/>
        <v>0.0095716756244957</v>
      </c>
      <c r="CA113" s="97">
        <f ca="1" t="shared" si="85"/>
        <v>0.00900372090952299</v>
      </c>
      <c r="CB113" s="97">
        <f ca="1" t="shared" si="85"/>
        <v>0.008469466935247572</v>
      </c>
      <c r="CC113" s="97">
        <f ca="1" t="shared" si="92"/>
        <v>0.007966914000120003</v>
      </c>
      <c r="CD113" s="97">
        <f ca="1" t="shared" si="92"/>
        <v>0.007494181058923132</v>
      </c>
      <c r="CE113" s="97">
        <f ca="1" t="shared" si="92"/>
        <v>0.0070494986820588594</v>
      </c>
      <c r="CF113" s="97">
        <f ca="1" t="shared" si="92"/>
        <v>0.006631202432609832</v>
      </c>
      <c r="CG113" s="97">
        <f ca="1" t="shared" si="92"/>
        <v>0.0062377266363865674</v>
      </c>
      <c r="CH113" s="97">
        <f ca="1" t="shared" si="92"/>
        <v>0.005867598521641426</v>
      </c>
      <c r="CI113" s="97">
        <f ca="1" t="shared" si="92"/>
        <v>0.005519432706514492</v>
      </c>
      <c r="CJ113" s="97">
        <f ca="1" t="shared" si="92"/>
        <v>0.005191926013577992</v>
      </c>
      <c r="CK113" s="97">
        <f ca="1" t="shared" si="92"/>
        <v>0.004883852592070204</v>
      </c>
      <c r="CL113" s="97">
        <f ca="1" t="shared" si="92"/>
        <v>0.004594059329561467</v>
      </c>
      <c r="CM113" s="97">
        <f ca="1" t="shared" si="92"/>
        <v>0.004321461535878266</v>
      </c>
      <c r="CN113" s="97">
        <f ca="1" t="shared" si="92"/>
        <v>0.0040650388831304</v>
      </c>
      <c r="CO113" s="97">
        <f ca="1" t="shared" si="92"/>
        <v>0.0038238315866448436</v>
      </c>
      <c r="CP113" s="97">
        <f aca="true" ca="1" t="shared" si="97" ref="CP113:CU125">PRODUCT(OFFSET($B$18,0,$B113,1,CP$3))</f>
        <v>0.003596936812511611</v>
      </c>
      <c r="CQ113" s="97">
        <f ca="1" t="shared" si="97"/>
        <v>0.003383505298295153</v>
      </c>
      <c r="CR113" s="97">
        <f ca="1" t="shared" si="97"/>
        <v>0.0031827381742626643</v>
      </c>
      <c r="CS113" s="97">
        <f ca="1" t="shared" si="97"/>
        <v>0.002993883973231238</v>
      </c>
      <c r="CT113" s="97">
        <f ca="1" t="shared" si="97"/>
        <v>0.0028162358178417785</v>
      </c>
      <c r="CU113" s="97">
        <f ca="1" t="shared" si="97"/>
        <v>0.002649128774731703</v>
      </c>
    </row>
    <row r="114" spans="2:99" ht="12.75">
      <c r="B114" s="96">
        <v>60</v>
      </c>
      <c r="C114" s="97">
        <f ca="1" t="shared" si="94"/>
        <v>0.940662979267788</v>
      </c>
      <c r="D114" s="97">
        <f ca="1" t="shared" si="94"/>
        <v>0.8848468405649509</v>
      </c>
      <c r="E114" s="97">
        <f ca="1" t="shared" si="94"/>
        <v>0.8323426652415161</v>
      </c>
      <c r="F114" s="97">
        <f ca="1" t="shared" si="94"/>
        <v>0.7829539312577757</v>
      </c>
      <c r="G114" s="97">
        <f ca="1" t="shared" si="94"/>
        <v>0.7364957776063661</v>
      </c>
      <c r="H114" s="97">
        <f ca="1" t="shared" si="94"/>
        <v>0.6927943123813505</v>
      </c>
      <c r="I114" s="97">
        <f ca="1" t="shared" si="94"/>
        <v>0.6516859619044197</v>
      </c>
      <c r="J114" s="97">
        <f ca="1" t="shared" si="94"/>
        <v>0.6130168584720056</v>
      </c>
      <c r="K114" s="97">
        <f ca="1" t="shared" si="94"/>
        <v>0.5766422644316567</v>
      </c>
      <c r="L114" s="97">
        <f ca="1" t="shared" si="94"/>
        <v>0.5424260304320058</v>
      </c>
      <c r="M114" s="97">
        <f ca="1" t="shared" si="94"/>
        <v>0.5102400858185704</v>
      </c>
      <c r="N114" s="97">
        <f ca="1" t="shared" si="94"/>
        <v>0.4799639592679482</v>
      </c>
      <c r="O114" s="97">
        <f ca="1" t="shared" si="94"/>
        <v>0.4514843278661514</v>
      </c>
      <c r="P114" s="97">
        <f ca="1" t="shared" si="94"/>
        <v>0.42469459294328876</v>
      </c>
      <c r="Q114" s="97">
        <f ca="1" t="shared" si="94"/>
        <v>0.3994944810769545</v>
      </c>
      <c r="R114" s="97">
        <f ca="1" t="shared" si="94"/>
        <v>0.375789668770887</v>
      </c>
      <c r="S114" s="97">
        <f ca="1" t="shared" si="93"/>
        <v>0.3534914294040778</v>
      </c>
      <c r="T114" s="97">
        <f ca="1" t="shared" si="93"/>
        <v>0.33251630112886876</v>
      </c>
      <c r="U114" s="97">
        <f ca="1" t="shared" si="93"/>
        <v>0.3127857744749866</v>
      </c>
      <c r="V114" s="97">
        <f ca="1" t="shared" si="93"/>
        <v>0.29422599849022335</v>
      </c>
      <c r="W114" s="97">
        <f ca="1" t="shared" si="93"/>
        <v>0.2767675043178532</v>
      </c>
      <c r="X114" s="97">
        <f ca="1" t="shared" si="93"/>
        <v>0.26034494517614215</v>
      </c>
      <c r="Y114" s="97">
        <f ca="1" t="shared" si="93"/>
        <v>0.2448968517666988</v>
      </c>
      <c r="Z114" s="97">
        <f ca="1" t="shared" si="93"/>
        <v>0.23036540219616472</v>
      </c>
      <c r="AA114" s="97">
        <f ca="1" t="shared" si="93"/>
        <v>0.21669620555006652</v>
      </c>
      <c r="AB114" s="97">
        <f ca="1" t="shared" si="93"/>
        <v>0.20383809830875055</v>
      </c>
      <c r="AC114" s="97">
        <f ca="1" t="shared" si="93"/>
        <v>0.19174295284338955</v>
      </c>
      <c r="AD114" s="97">
        <f ca="1" t="shared" si="93"/>
        <v>0.1803654972752658</v>
      </c>
      <c r="AE114" s="97">
        <f ca="1" t="shared" si="93"/>
        <v>0.16966314602406762</v>
      </c>
      <c r="AF114" s="97">
        <f ca="1" t="shared" si="93"/>
        <v>0.1595958404109452</v>
      </c>
      <c r="AG114" s="97">
        <f ca="1" t="shared" si="93"/>
        <v>0.15012589871970616</v>
      </c>
      <c r="AH114" s="97">
        <f aca="true" ca="1" t="shared" si="98" ref="AH114:AW129">PRODUCT(OFFSET($B$18,0,$B114,1,AH$3))</f>
        <v>0.141217875154933</v>
      </c>
      <c r="AI114" s="97">
        <f ca="1" t="shared" si="98"/>
        <v>0.13283842716910582</v>
      </c>
      <c r="AJ114" s="97">
        <f ca="1" t="shared" si="98"/>
        <v>0.12495619066213814</v>
      </c>
      <c r="AK114" s="97">
        <f ca="1" t="shared" si="98"/>
        <v>0.11754166258620062</v>
      </c>
      <c r="AL114" s="97">
        <f ca="1" t="shared" si="98"/>
        <v>0.11056709051642456</v>
      </c>
      <c r="AM114" s="97">
        <f ca="1" t="shared" si="98"/>
        <v>0.10400636877415112</v>
      </c>
      <c r="AN114" s="97">
        <f ca="1" t="shared" si="98"/>
        <v>0.09783494071391723</v>
      </c>
      <c r="AO114" s="97">
        <f ca="1" t="shared" si="98"/>
        <v>0.09202970680844079</v>
      </c>
      <c r="AP114" s="97">
        <f ca="1" t="shared" si="98"/>
        <v>0.08656893818756894</v>
      </c>
      <c r="AQ114" s="97">
        <f ca="1" t="shared" si="98"/>
        <v>0.08143219530756758</v>
      </c>
      <c r="AR114" s="97">
        <f ca="1" t="shared" si="98"/>
        <v>0.07660025144633291</v>
      </c>
      <c r="AS114" s="97">
        <f ca="1" t="shared" si="98"/>
        <v>0.0720550207381692</v>
      </c>
      <c r="AT114" s="97">
        <f ca="1" t="shared" si="98"/>
        <v>0.0677794904787685</v>
      </c>
      <c r="AU114" s="97">
        <f ca="1" t="shared" si="98"/>
        <v>0.06375765744701103</v>
      </c>
      <c r="AV114" s="97">
        <f ca="1" t="shared" si="98"/>
        <v>0.05997446800524047</v>
      </c>
      <c r="AW114" s="97">
        <f ca="1" t="shared" si="98"/>
        <v>0.05641576175381013</v>
      </c>
      <c r="AX114" s="97">
        <f ca="1" t="shared" si="95"/>
        <v>0.05306821852900076</v>
      </c>
      <c r="AY114" s="97">
        <f ca="1" t="shared" si="95"/>
        <v>0.049919308545923885</v>
      </c>
      <c r="AZ114" s="97">
        <f ca="1" t="shared" si="95"/>
        <v>0.04695724549979671</v>
      </c>
      <c r="BA114" s="97">
        <f ca="1" t="shared" si="95"/>
        <v>0.044170942450047705</v>
      </c>
      <c r="BB114" s="97">
        <f ca="1" t="shared" si="95"/>
        <v>0.04154997032212788</v>
      </c>
      <c r="BC114" s="97">
        <f ca="1" t="shared" si="95"/>
        <v>0.03908451887170098</v>
      </c>
      <c r="BD114" s="97">
        <f ca="1" t="shared" si="95"/>
        <v>0.03676535996510233</v>
      </c>
      <c r="BE114" s="97">
        <f ca="1" t="shared" si="95"/>
        <v>0.034583813038625816</v>
      </c>
      <c r="BF114" s="97">
        <f ca="1" t="shared" si="95"/>
        <v>0.03253171260735393</v>
      </c>
      <c r="BG114" s="97">
        <f ca="1" t="shared" si="95"/>
        <v>0.030601377701917006</v>
      </c>
      <c r="BH114" s="97">
        <f ca="1" t="shared" si="95"/>
        <v>0.028785583118784108</v>
      </c>
      <c r="BI114" s="97">
        <f ca="1" t="shared" si="95"/>
        <v>0.027077532376476</v>
      </c>
      <c r="BJ114" s="97">
        <f ca="1" t="shared" si="95"/>
        <v>0.025470832276475903</v>
      </c>
      <c r="BK114" s="97">
        <f ca="1" t="shared" si="95"/>
        <v>0.023959468973619957</v>
      </c>
      <c r="BL114" s="97">
        <f ca="1" t="shared" si="95"/>
        <v>0.02253778546639948</v>
      </c>
      <c r="BM114" s="97">
        <f ca="1" t="shared" si="96"/>
        <v>0.021200460422921587</v>
      </c>
      <c r="BN114" s="97">
        <f ca="1" t="shared" si="85"/>
        <v>0.019942488263274247</v>
      </c>
      <c r="BO114" s="97">
        <f ca="1" t="shared" si="85"/>
        <v>0.01875916042374445</v>
      </c>
      <c r="BP114" s="97">
        <f ca="1" t="shared" si="85"/>
        <v>0.017646047732761835</v>
      </c>
      <c r="BQ114" s="97">
        <f ca="1" t="shared" si="85"/>
        <v>0.016598983832601343</v>
      </c>
      <c r="BR114" s="97">
        <f ca="1" t="shared" si="85"/>
        <v>0.015614049584792625</v>
      </c>
      <c r="BS114" s="97">
        <f ca="1" t="shared" si="85"/>
        <v>0.014687558400865998</v>
      </c>
      <c r="BT114" s="97">
        <f ca="1" t="shared" si="85"/>
        <v>0.013816042443528237</v>
      </c>
      <c r="BU114" s="97">
        <f ca="1" t="shared" si="85"/>
        <v>0.012996239646619482</v>
      </c>
      <c r="BV114" s="97">
        <f ca="1" t="shared" si="85"/>
        <v>0.012225081505267226</v>
      </c>
      <c r="BW114" s="97">
        <f ca="1" t="shared" si="85"/>
        <v>0.011499681590536203</v>
      </c>
      <c r="BX114" s="97">
        <f ca="1" t="shared" si="85"/>
        <v>0.010817324745584719</v>
      </c>
      <c r="BY114" s="97">
        <f ca="1" t="shared" si="85"/>
        <v>0.010175456922888888</v>
      </c>
      <c r="BZ114" s="97">
        <f ca="1" t="shared" si="85"/>
        <v>0.0095716756244957</v>
      </c>
      <c r="CA114" s="97">
        <f ca="1" t="shared" si="85"/>
        <v>0.00900372090952299</v>
      </c>
      <c r="CB114" s="97">
        <f ca="1" t="shared" si="85"/>
        <v>0.008469466935247572</v>
      </c>
      <c r="CC114" s="97">
        <f ca="1" t="shared" si="92"/>
        <v>0.007966914000120003</v>
      </c>
      <c r="CD114" s="97">
        <f ca="1" t="shared" si="92"/>
        <v>0.007494181058923132</v>
      </c>
      <c r="CE114" s="97">
        <f ca="1" t="shared" si="92"/>
        <v>0.0070494986820588594</v>
      </c>
      <c r="CF114" s="97">
        <f ca="1" t="shared" si="92"/>
        <v>0.006631202432609832</v>
      </c>
      <c r="CG114" s="97">
        <f ca="1" t="shared" si="92"/>
        <v>0.0062377266363865674</v>
      </c>
      <c r="CH114" s="97">
        <f ca="1" t="shared" si="92"/>
        <v>0.005867598521641426</v>
      </c>
      <c r="CI114" s="97">
        <f ca="1" t="shared" si="92"/>
        <v>0.005519432706514492</v>
      </c>
      <c r="CJ114" s="97">
        <f ca="1" t="shared" si="92"/>
        <v>0.005191926013577992</v>
      </c>
      <c r="CK114" s="97">
        <f ca="1" t="shared" si="92"/>
        <v>0.004883852592070204</v>
      </c>
      <c r="CL114" s="97">
        <f ca="1" t="shared" si="92"/>
        <v>0.004594059329561467</v>
      </c>
      <c r="CM114" s="97">
        <f ca="1" t="shared" si="92"/>
        <v>0.004321461535878266</v>
      </c>
      <c r="CN114" s="97">
        <f ca="1" t="shared" si="92"/>
        <v>0.0040650388831304</v>
      </c>
      <c r="CO114" s="97">
        <f ca="1" t="shared" si="92"/>
        <v>0.0038238315866448436</v>
      </c>
      <c r="CP114" s="97">
        <f ca="1" t="shared" si="97"/>
        <v>0.003596936812511611</v>
      </c>
      <c r="CQ114" s="97">
        <f ca="1" t="shared" si="97"/>
        <v>0.003383505298295153</v>
      </c>
      <c r="CR114" s="97">
        <f ca="1" t="shared" si="97"/>
        <v>0.0031827381742626643</v>
      </c>
      <c r="CS114" s="97">
        <f ca="1" t="shared" si="97"/>
        <v>0.002993883973231238</v>
      </c>
      <c r="CT114" s="97">
        <f ca="1" t="shared" si="97"/>
        <v>0.0028162358178417785</v>
      </c>
      <c r="CU114" s="97">
        <f ca="1" t="shared" si="97"/>
        <v>0.002649128774731703</v>
      </c>
    </row>
    <row r="115" spans="2:99" ht="12.75">
      <c r="B115" s="96">
        <v>61</v>
      </c>
      <c r="C115" s="97">
        <f ca="1" t="shared" si="94"/>
        <v>0.940662979267788</v>
      </c>
      <c r="D115" s="97">
        <f ca="1" t="shared" si="94"/>
        <v>0.8848468405649509</v>
      </c>
      <c r="E115" s="97">
        <f ca="1" t="shared" si="94"/>
        <v>0.8323426652415161</v>
      </c>
      <c r="F115" s="97">
        <f ca="1" t="shared" si="94"/>
        <v>0.7829539312577757</v>
      </c>
      <c r="G115" s="97">
        <f ca="1" t="shared" si="94"/>
        <v>0.7364957776063661</v>
      </c>
      <c r="H115" s="97">
        <f ca="1" t="shared" si="94"/>
        <v>0.6927943123813505</v>
      </c>
      <c r="I115" s="97">
        <f ca="1" t="shared" si="94"/>
        <v>0.6516859619044197</v>
      </c>
      <c r="J115" s="97">
        <f ca="1" t="shared" si="94"/>
        <v>0.6130168584720056</v>
      </c>
      <c r="K115" s="97">
        <f ca="1" t="shared" si="94"/>
        <v>0.5766422644316567</v>
      </c>
      <c r="L115" s="97">
        <f ca="1" t="shared" si="94"/>
        <v>0.5424260304320058</v>
      </c>
      <c r="M115" s="97">
        <f ca="1" t="shared" si="94"/>
        <v>0.5102400858185704</v>
      </c>
      <c r="N115" s="97">
        <f ca="1" t="shared" si="94"/>
        <v>0.4799639592679482</v>
      </c>
      <c r="O115" s="97">
        <f ca="1" t="shared" si="94"/>
        <v>0.4514843278661514</v>
      </c>
      <c r="P115" s="97">
        <f ca="1" t="shared" si="94"/>
        <v>0.42469459294328876</v>
      </c>
      <c r="Q115" s="97">
        <f ca="1" t="shared" si="94"/>
        <v>0.3994944810769545</v>
      </c>
      <c r="R115" s="97">
        <f ca="1" t="shared" si="94"/>
        <v>0.375789668770887</v>
      </c>
      <c r="S115" s="97">
        <f ca="1" t="shared" si="93"/>
        <v>0.3534914294040778</v>
      </c>
      <c r="T115" s="97">
        <f ca="1" t="shared" si="93"/>
        <v>0.33251630112886876</v>
      </c>
      <c r="U115" s="97">
        <f ca="1" t="shared" si="93"/>
        <v>0.3127857744749866</v>
      </c>
      <c r="V115" s="97">
        <f ca="1" t="shared" si="93"/>
        <v>0.29422599849022335</v>
      </c>
      <c r="W115" s="97">
        <f ca="1" t="shared" si="93"/>
        <v>0.2767675043178532</v>
      </c>
      <c r="X115" s="97">
        <f ca="1" t="shared" si="93"/>
        <v>0.26034494517614215</v>
      </c>
      <c r="Y115" s="97">
        <f ca="1" t="shared" si="93"/>
        <v>0.2448968517666988</v>
      </c>
      <c r="Z115" s="97">
        <f ca="1" t="shared" si="93"/>
        <v>0.23036540219616472</v>
      </c>
      <c r="AA115" s="97">
        <f ca="1" t="shared" si="93"/>
        <v>0.21669620555006652</v>
      </c>
      <c r="AB115" s="97">
        <f ca="1" t="shared" si="93"/>
        <v>0.20383809830875055</v>
      </c>
      <c r="AC115" s="97">
        <f ca="1" t="shared" si="93"/>
        <v>0.19174295284338955</v>
      </c>
      <c r="AD115" s="97">
        <f ca="1" t="shared" si="93"/>
        <v>0.1803654972752658</v>
      </c>
      <c r="AE115" s="97">
        <f ca="1" t="shared" si="93"/>
        <v>0.16966314602406762</v>
      </c>
      <c r="AF115" s="97">
        <f ca="1" t="shared" si="93"/>
        <v>0.1595958404109452</v>
      </c>
      <c r="AG115" s="97">
        <f ca="1" t="shared" si="93"/>
        <v>0.15012589871970616</v>
      </c>
      <c r="AH115" s="97">
        <f ca="1" t="shared" si="98"/>
        <v>0.141217875154933</v>
      </c>
      <c r="AI115" s="97">
        <f ca="1" t="shared" si="98"/>
        <v>0.13283842716910582</v>
      </c>
      <c r="AJ115" s="97">
        <f ca="1" t="shared" si="98"/>
        <v>0.12495619066213814</v>
      </c>
      <c r="AK115" s="97">
        <f ca="1" t="shared" si="98"/>
        <v>0.11754166258620062</v>
      </c>
      <c r="AL115" s="97">
        <f ca="1" t="shared" si="98"/>
        <v>0.11056709051642456</v>
      </c>
      <c r="AM115" s="97">
        <f ca="1" t="shared" si="98"/>
        <v>0.10400636877415112</v>
      </c>
      <c r="AN115" s="97">
        <f ca="1" t="shared" si="98"/>
        <v>0.09783494071391723</v>
      </c>
      <c r="AO115" s="97">
        <f ca="1" t="shared" si="98"/>
        <v>0.09202970680844079</v>
      </c>
      <c r="AP115" s="97">
        <f ca="1" t="shared" si="98"/>
        <v>0.08656893818756894</v>
      </c>
      <c r="AQ115" s="97">
        <f ca="1" t="shared" si="98"/>
        <v>0.08143219530756758</v>
      </c>
      <c r="AR115" s="97">
        <f ca="1" t="shared" si="98"/>
        <v>0.07660025144633291</v>
      </c>
      <c r="AS115" s="97">
        <f ca="1" t="shared" si="98"/>
        <v>0.0720550207381692</v>
      </c>
      <c r="AT115" s="97">
        <f ca="1" t="shared" si="98"/>
        <v>0.0677794904787685</v>
      </c>
      <c r="AU115" s="97">
        <f ca="1" t="shared" si="98"/>
        <v>0.06375765744701103</v>
      </c>
      <c r="AV115" s="97">
        <f ca="1" t="shared" si="98"/>
        <v>0.05997446800524047</v>
      </c>
      <c r="AW115" s="97">
        <f ca="1" t="shared" si="98"/>
        <v>0.05641576175381013</v>
      </c>
      <c r="AX115" s="97">
        <f ca="1" t="shared" si="95"/>
        <v>0.05306821852900076</v>
      </c>
      <c r="AY115" s="97">
        <f ca="1" t="shared" si="95"/>
        <v>0.049919308545923885</v>
      </c>
      <c r="AZ115" s="97">
        <f ca="1" t="shared" si="95"/>
        <v>0.04695724549979671</v>
      </c>
      <c r="BA115" s="97">
        <f ca="1" t="shared" si="95"/>
        <v>0.044170942450047705</v>
      </c>
      <c r="BB115" s="97">
        <f ca="1" t="shared" si="95"/>
        <v>0.04154997032212788</v>
      </c>
      <c r="BC115" s="97">
        <f ca="1" t="shared" si="95"/>
        <v>0.03908451887170098</v>
      </c>
      <c r="BD115" s="97">
        <f ca="1" t="shared" si="95"/>
        <v>0.03676535996510233</v>
      </c>
      <c r="BE115" s="97">
        <f ca="1" t="shared" si="95"/>
        <v>0.034583813038625816</v>
      </c>
      <c r="BF115" s="97">
        <f ca="1" t="shared" si="95"/>
        <v>0.03253171260735393</v>
      </c>
      <c r="BG115" s="97">
        <f ca="1" t="shared" si="95"/>
        <v>0.030601377701917006</v>
      </c>
      <c r="BH115" s="97">
        <f ca="1" t="shared" si="95"/>
        <v>0.028785583118784108</v>
      </c>
      <c r="BI115" s="97">
        <f ca="1" t="shared" si="95"/>
        <v>0.027077532376476</v>
      </c>
      <c r="BJ115" s="97">
        <f ca="1" t="shared" si="95"/>
        <v>0.025470832276475903</v>
      </c>
      <c r="BK115" s="97">
        <f ca="1" t="shared" si="95"/>
        <v>0.023959468973619957</v>
      </c>
      <c r="BL115" s="97">
        <f ca="1" t="shared" si="95"/>
        <v>0.02253778546639948</v>
      </c>
      <c r="BM115" s="97">
        <f ca="1" t="shared" si="96"/>
        <v>0.021200460422921587</v>
      </c>
      <c r="BN115" s="97">
        <f ca="1" t="shared" si="85"/>
        <v>0.019942488263274247</v>
      </c>
      <c r="BO115" s="97">
        <f ca="1" t="shared" si="85"/>
        <v>0.01875916042374445</v>
      </c>
      <c r="BP115" s="97">
        <f ca="1" t="shared" si="85"/>
        <v>0.017646047732761835</v>
      </c>
      <c r="BQ115" s="97">
        <f ca="1" t="shared" si="85"/>
        <v>0.016598983832601343</v>
      </c>
      <c r="BR115" s="97">
        <f ca="1" t="shared" si="85"/>
        <v>0.015614049584792625</v>
      </c>
      <c r="BS115" s="97">
        <f ca="1" t="shared" si="85"/>
        <v>0.014687558400865998</v>
      </c>
      <c r="BT115" s="97">
        <f ca="1" t="shared" si="85"/>
        <v>0.013816042443528237</v>
      </c>
      <c r="BU115" s="97">
        <f ca="1" t="shared" si="85"/>
        <v>0.012996239646619482</v>
      </c>
      <c r="BV115" s="97">
        <f ca="1" t="shared" si="85"/>
        <v>0.012225081505267226</v>
      </c>
      <c r="BW115" s="97">
        <f ca="1" t="shared" si="85"/>
        <v>0.011499681590536203</v>
      </c>
      <c r="BX115" s="97">
        <f ca="1" t="shared" si="85"/>
        <v>0.010817324745584719</v>
      </c>
      <c r="BY115" s="97">
        <f ca="1" t="shared" si="85"/>
        <v>0.010175456922888888</v>
      </c>
      <c r="BZ115" s="97">
        <f ca="1" t="shared" si="85"/>
        <v>0.0095716756244957</v>
      </c>
      <c r="CA115" s="97">
        <f ca="1" t="shared" si="85"/>
        <v>0.00900372090952299</v>
      </c>
      <c r="CB115" s="97">
        <f ca="1" t="shared" si="85"/>
        <v>0.008469466935247572</v>
      </c>
      <c r="CC115" s="97">
        <f ca="1" t="shared" si="92"/>
        <v>0.007966914000120003</v>
      </c>
      <c r="CD115" s="97">
        <f ca="1" t="shared" si="92"/>
        <v>0.007494181058923132</v>
      </c>
      <c r="CE115" s="97">
        <f ca="1" t="shared" si="92"/>
        <v>0.0070494986820588594</v>
      </c>
      <c r="CF115" s="97">
        <f ca="1" t="shared" si="92"/>
        <v>0.006631202432609832</v>
      </c>
      <c r="CG115" s="97">
        <f ca="1" t="shared" si="92"/>
        <v>0.0062377266363865674</v>
      </c>
      <c r="CH115" s="97">
        <f ca="1" t="shared" si="92"/>
        <v>0.005867598521641426</v>
      </c>
      <c r="CI115" s="97">
        <f ca="1" t="shared" si="92"/>
        <v>0.005519432706514492</v>
      </c>
      <c r="CJ115" s="97">
        <f ca="1" t="shared" si="92"/>
        <v>0.005191926013577992</v>
      </c>
      <c r="CK115" s="97">
        <f ca="1" t="shared" si="92"/>
        <v>0.004883852592070204</v>
      </c>
      <c r="CL115" s="97">
        <f ca="1" t="shared" si="92"/>
        <v>0.004594059329561467</v>
      </c>
      <c r="CM115" s="97">
        <f ca="1" t="shared" si="92"/>
        <v>0.004321461535878266</v>
      </c>
      <c r="CN115" s="97">
        <f ca="1" t="shared" si="92"/>
        <v>0.0040650388831304</v>
      </c>
      <c r="CO115" s="97">
        <f ca="1" t="shared" si="92"/>
        <v>0.0038238315866448436</v>
      </c>
      <c r="CP115" s="97">
        <f ca="1" t="shared" si="97"/>
        <v>0.003596936812511611</v>
      </c>
      <c r="CQ115" s="97">
        <f ca="1" t="shared" si="97"/>
        <v>0.003383505298295153</v>
      </c>
      <c r="CR115" s="97">
        <f ca="1" t="shared" si="97"/>
        <v>0.0031827381742626643</v>
      </c>
      <c r="CS115" s="97">
        <f ca="1" t="shared" si="97"/>
        <v>0.002993883973231238</v>
      </c>
      <c r="CT115" s="97">
        <f ca="1" t="shared" si="97"/>
        <v>0.0028162358178417785</v>
      </c>
      <c r="CU115" s="97">
        <f ca="1" t="shared" si="97"/>
        <v>0.002649128774731703</v>
      </c>
    </row>
    <row r="116" spans="2:99" ht="12.75">
      <c r="B116" s="96">
        <v>62</v>
      </c>
      <c r="C116" s="97">
        <f ca="1" t="shared" si="94"/>
        <v>0.940662979267788</v>
      </c>
      <c r="D116" s="97">
        <f ca="1" t="shared" si="94"/>
        <v>0.8848468405649509</v>
      </c>
      <c r="E116" s="97">
        <f ca="1" t="shared" si="94"/>
        <v>0.8323426652415161</v>
      </c>
      <c r="F116" s="97">
        <f ca="1" t="shared" si="94"/>
        <v>0.7829539312577757</v>
      </c>
      <c r="G116" s="97">
        <f ca="1" t="shared" si="94"/>
        <v>0.7364957776063661</v>
      </c>
      <c r="H116" s="97">
        <f ca="1" t="shared" si="94"/>
        <v>0.6927943123813505</v>
      </c>
      <c r="I116" s="97">
        <f ca="1" t="shared" si="94"/>
        <v>0.6516859619044197</v>
      </c>
      <c r="J116" s="97">
        <f ca="1" t="shared" si="94"/>
        <v>0.6130168584720056</v>
      </c>
      <c r="K116" s="97">
        <f ca="1" t="shared" si="94"/>
        <v>0.5766422644316567</v>
      </c>
      <c r="L116" s="97">
        <f ca="1" t="shared" si="94"/>
        <v>0.5424260304320058</v>
      </c>
      <c r="M116" s="97">
        <f ca="1" t="shared" si="94"/>
        <v>0.5102400858185704</v>
      </c>
      <c r="N116" s="97">
        <f ca="1" t="shared" si="94"/>
        <v>0.4799639592679482</v>
      </c>
      <c r="O116" s="97">
        <f ca="1" t="shared" si="94"/>
        <v>0.4514843278661514</v>
      </c>
      <c r="P116" s="97">
        <f ca="1" t="shared" si="94"/>
        <v>0.42469459294328876</v>
      </c>
      <c r="Q116" s="97">
        <f ca="1" t="shared" si="94"/>
        <v>0.3994944810769545</v>
      </c>
      <c r="R116" s="97">
        <f ca="1" t="shared" si="94"/>
        <v>0.375789668770887</v>
      </c>
      <c r="S116" s="97">
        <f ca="1" t="shared" si="93"/>
        <v>0.3534914294040778</v>
      </c>
      <c r="T116" s="97">
        <f ca="1" t="shared" si="93"/>
        <v>0.33251630112886876</v>
      </c>
      <c r="U116" s="97">
        <f ca="1" t="shared" si="93"/>
        <v>0.3127857744749866</v>
      </c>
      <c r="V116" s="97">
        <f ca="1" t="shared" si="93"/>
        <v>0.29422599849022335</v>
      </c>
      <c r="W116" s="97">
        <f ca="1" t="shared" si="93"/>
        <v>0.2767675043178532</v>
      </c>
      <c r="X116" s="97">
        <f ca="1" t="shared" si="93"/>
        <v>0.26034494517614215</v>
      </c>
      <c r="Y116" s="97">
        <f ca="1" t="shared" si="93"/>
        <v>0.2448968517666988</v>
      </c>
      <c r="Z116" s="97">
        <f ca="1" t="shared" si="93"/>
        <v>0.23036540219616472</v>
      </c>
      <c r="AA116" s="97">
        <f ca="1" t="shared" si="93"/>
        <v>0.21669620555006652</v>
      </c>
      <c r="AB116" s="97">
        <f ca="1" t="shared" si="93"/>
        <v>0.20383809830875055</v>
      </c>
      <c r="AC116" s="97">
        <f ca="1" t="shared" si="93"/>
        <v>0.19174295284338955</v>
      </c>
      <c r="AD116" s="97">
        <f ca="1" t="shared" si="93"/>
        <v>0.1803654972752658</v>
      </c>
      <c r="AE116" s="97">
        <f ca="1" t="shared" si="93"/>
        <v>0.16966314602406762</v>
      </c>
      <c r="AF116" s="97">
        <f ca="1" t="shared" si="93"/>
        <v>0.1595958404109452</v>
      </c>
      <c r="AG116" s="97">
        <f ca="1" t="shared" si="93"/>
        <v>0.15012589871970616</v>
      </c>
      <c r="AH116" s="97">
        <f ca="1" t="shared" si="98"/>
        <v>0.141217875154933</v>
      </c>
      <c r="AI116" s="97">
        <f ca="1" t="shared" si="98"/>
        <v>0.13283842716910582</v>
      </c>
      <c r="AJ116" s="97">
        <f ca="1" t="shared" si="98"/>
        <v>0.12495619066213814</v>
      </c>
      <c r="AK116" s="97">
        <f ca="1" t="shared" si="98"/>
        <v>0.11754166258620062</v>
      </c>
      <c r="AL116" s="97">
        <f ca="1" t="shared" si="98"/>
        <v>0.11056709051642456</v>
      </c>
      <c r="AM116" s="97">
        <f ca="1" t="shared" si="98"/>
        <v>0.10400636877415112</v>
      </c>
      <c r="AN116" s="97">
        <f ca="1" t="shared" si="98"/>
        <v>0.09783494071391723</v>
      </c>
      <c r="AO116" s="97">
        <f ca="1" t="shared" si="98"/>
        <v>0.09202970680844079</v>
      </c>
      <c r="AP116" s="97">
        <f ca="1" t="shared" si="98"/>
        <v>0.08656893818756894</v>
      </c>
      <c r="AQ116" s="97">
        <f ca="1" t="shared" si="98"/>
        <v>0.08143219530756758</v>
      </c>
      <c r="AR116" s="97">
        <f ca="1" t="shared" si="98"/>
        <v>0.07660025144633291</v>
      </c>
      <c r="AS116" s="97">
        <f ca="1" t="shared" si="98"/>
        <v>0.0720550207381692</v>
      </c>
      <c r="AT116" s="97">
        <f ca="1" t="shared" si="98"/>
        <v>0.0677794904787685</v>
      </c>
      <c r="AU116" s="97">
        <f ca="1" t="shared" si="98"/>
        <v>0.06375765744701103</v>
      </c>
      <c r="AV116" s="97">
        <f ca="1" t="shared" si="98"/>
        <v>0.05997446800524047</v>
      </c>
      <c r="AW116" s="97">
        <f ca="1" t="shared" si="98"/>
        <v>0.05641576175381013</v>
      </c>
      <c r="AX116" s="97">
        <f ca="1" t="shared" si="95"/>
        <v>0.05306821852900076</v>
      </c>
      <c r="AY116" s="97">
        <f ca="1" t="shared" si="95"/>
        <v>0.049919308545923885</v>
      </c>
      <c r="AZ116" s="97">
        <f ca="1" t="shared" si="95"/>
        <v>0.04695724549979671</v>
      </c>
      <c r="BA116" s="97">
        <f ca="1" t="shared" si="95"/>
        <v>0.044170942450047705</v>
      </c>
      <c r="BB116" s="97">
        <f ca="1" t="shared" si="95"/>
        <v>0.04154997032212788</v>
      </c>
      <c r="BC116" s="97">
        <f ca="1" t="shared" si="95"/>
        <v>0.03908451887170098</v>
      </c>
      <c r="BD116" s="97">
        <f ca="1" t="shared" si="95"/>
        <v>0.03676535996510233</v>
      </c>
      <c r="BE116" s="97">
        <f ca="1" t="shared" si="95"/>
        <v>0.034583813038625816</v>
      </c>
      <c r="BF116" s="97">
        <f ca="1" t="shared" si="95"/>
        <v>0.03253171260735393</v>
      </c>
      <c r="BG116" s="97">
        <f ca="1" t="shared" si="95"/>
        <v>0.030601377701917006</v>
      </c>
      <c r="BH116" s="97">
        <f ca="1" t="shared" si="95"/>
        <v>0.028785583118784108</v>
      </c>
      <c r="BI116" s="97">
        <f ca="1" t="shared" si="95"/>
        <v>0.027077532376476</v>
      </c>
      <c r="BJ116" s="97">
        <f ca="1" t="shared" si="95"/>
        <v>0.025470832276475903</v>
      </c>
      <c r="BK116" s="97">
        <f ca="1" t="shared" si="95"/>
        <v>0.023959468973619957</v>
      </c>
      <c r="BL116" s="97">
        <f ca="1" t="shared" si="95"/>
        <v>0.02253778546639948</v>
      </c>
      <c r="BM116" s="97">
        <f ca="1" t="shared" si="96"/>
        <v>0.021200460422921587</v>
      </c>
      <c r="BN116" s="97">
        <f ca="1" t="shared" si="85"/>
        <v>0.019942488263274247</v>
      </c>
      <c r="BO116" s="97">
        <f ca="1" t="shared" si="85"/>
        <v>0.01875916042374445</v>
      </c>
      <c r="BP116" s="97">
        <f ca="1" t="shared" si="85"/>
        <v>0.017646047732761835</v>
      </c>
      <c r="BQ116" s="97">
        <f ca="1" t="shared" si="85"/>
        <v>0.016598983832601343</v>
      </c>
      <c r="BR116" s="97">
        <f ca="1" t="shared" si="85"/>
        <v>0.015614049584792625</v>
      </c>
      <c r="BS116" s="97">
        <f ca="1" t="shared" si="85"/>
        <v>0.014687558400865998</v>
      </c>
      <c r="BT116" s="97">
        <f ca="1" t="shared" si="85"/>
        <v>0.013816042443528237</v>
      </c>
      <c r="BU116" s="97">
        <f ca="1" t="shared" si="85"/>
        <v>0.012996239646619482</v>
      </c>
      <c r="BV116" s="97">
        <f ca="1" t="shared" si="85"/>
        <v>0.012225081505267226</v>
      </c>
      <c r="BW116" s="97">
        <f ca="1" t="shared" si="85"/>
        <v>0.011499681590536203</v>
      </c>
      <c r="BX116" s="97">
        <f ca="1" t="shared" si="85"/>
        <v>0.010817324745584719</v>
      </c>
      <c r="BY116" s="97">
        <f ca="1" t="shared" si="85"/>
        <v>0.010175456922888888</v>
      </c>
      <c r="BZ116" s="97">
        <f ca="1" t="shared" si="85"/>
        <v>0.0095716756244957</v>
      </c>
      <c r="CA116" s="97">
        <f ca="1" t="shared" si="85"/>
        <v>0.00900372090952299</v>
      </c>
      <c r="CB116" s="97">
        <f ca="1" t="shared" si="85"/>
        <v>0.008469466935247572</v>
      </c>
      <c r="CC116" s="97">
        <f ca="1" t="shared" si="92"/>
        <v>0.007966914000120003</v>
      </c>
      <c r="CD116" s="97">
        <f ca="1" t="shared" si="92"/>
        <v>0.007494181058923132</v>
      </c>
      <c r="CE116" s="97">
        <f ca="1" t="shared" si="92"/>
        <v>0.0070494986820588594</v>
      </c>
      <c r="CF116" s="97">
        <f ca="1" t="shared" si="92"/>
        <v>0.006631202432609832</v>
      </c>
      <c r="CG116" s="97">
        <f ca="1" t="shared" si="92"/>
        <v>0.0062377266363865674</v>
      </c>
      <c r="CH116" s="97">
        <f ca="1" t="shared" si="92"/>
        <v>0.005867598521641426</v>
      </c>
      <c r="CI116" s="97">
        <f ca="1" t="shared" si="92"/>
        <v>0.005519432706514492</v>
      </c>
      <c r="CJ116" s="97">
        <f ca="1" t="shared" si="92"/>
        <v>0.005191926013577992</v>
      </c>
      <c r="CK116" s="97">
        <f ca="1" t="shared" si="92"/>
        <v>0.004883852592070204</v>
      </c>
      <c r="CL116" s="97">
        <f ca="1" t="shared" si="92"/>
        <v>0.004594059329561467</v>
      </c>
      <c r="CM116" s="97">
        <f ca="1" t="shared" si="92"/>
        <v>0.004321461535878266</v>
      </c>
      <c r="CN116" s="97">
        <f ca="1" t="shared" si="92"/>
        <v>0.0040650388831304</v>
      </c>
      <c r="CO116" s="97">
        <f ca="1" t="shared" si="92"/>
        <v>0.0038238315866448436</v>
      </c>
      <c r="CP116" s="97">
        <f ca="1" t="shared" si="97"/>
        <v>0.003596936812511611</v>
      </c>
      <c r="CQ116" s="97">
        <f ca="1" t="shared" si="97"/>
        <v>0.003383505298295153</v>
      </c>
      <c r="CR116" s="97">
        <f ca="1" t="shared" si="97"/>
        <v>0.0031827381742626643</v>
      </c>
      <c r="CS116" s="97">
        <f ca="1" t="shared" si="97"/>
        <v>0.002993883973231238</v>
      </c>
      <c r="CT116" s="97">
        <f ca="1" t="shared" si="97"/>
        <v>0.0028162358178417785</v>
      </c>
      <c r="CU116" s="97">
        <f ca="1" t="shared" si="97"/>
        <v>0.002649128774731703</v>
      </c>
    </row>
    <row r="117" spans="2:99" ht="12.75">
      <c r="B117" s="96">
        <v>63</v>
      </c>
      <c r="C117" s="97">
        <f ca="1" t="shared" si="94"/>
        <v>0.940662979267788</v>
      </c>
      <c r="D117" s="97">
        <f ca="1" t="shared" si="94"/>
        <v>0.8848468405649509</v>
      </c>
      <c r="E117" s="97">
        <f ca="1" t="shared" si="94"/>
        <v>0.8323426652415161</v>
      </c>
      <c r="F117" s="97">
        <f ca="1" t="shared" si="94"/>
        <v>0.7829539312577757</v>
      </c>
      <c r="G117" s="97">
        <f ca="1" t="shared" si="94"/>
        <v>0.7364957776063661</v>
      </c>
      <c r="H117" s="97">
        <f ca="1" t="shared" si="94"/>
        <v>0.6927943123813505</v>
      </c>
      <c r="I117" s="97">
        <f ca="1" t="shared" si="94"/>
        <v>0.6516859619044197</v>
      </c>
      <c r="J117" s="97">
        <f ca="1" t="shared" si="94"/>
        <v>0.6130168584720056</v>
      </c>
      <c r="K117" s="97">
        <f ca="1" t="shared" si="94"/>
        <v>0.5766422644316567</v>
      </c>
      <c r="L117" s="97">
        <f ca="1" t="shared" si="94"/>
        <v>0.5424260304320058</v>
      </c>
      <c r="M117" s="97">
        <f ca="1" t="shared" si="94"/>
        <v>0.5102400858185704</v>
      </c>
      <c r="N117" s="97">
        <f ca="1" t="shared" si="94"/>
        <v>0.4799639592679482</v>
      </c>
      <c r="O117" s="97">
        <f ca="1" t="shared" si="94"/>
        <v>0.4514843278661514</v>
      </c>
      <c r="P117" s="97">
        <f ca="1" t="shared" si="94"/>
        <v>0.42469459294328876</v>
      </c>
      <c r="Q117" s="97">
        <f ca="1" t="shared" si="94"/>
        <v>0.3994944810769545</v>
      </c>
      <c r="R117" s="97">
        <f ca="1" t="shared" si="94"/>
        <v>0.375789668770887</v>
      </c>
      <c r="S117" s="97">
        <f ca="1" t="shared" si="93"/>
        <v>0.3534914294040778</v>
      </c>
      <c r="T117" s="97">
        <f ca="1" t="shared" si="93"/>
        <v>0.33251630112886876</v>
      </c>
      <c r="U117" s="97">
        <f ca="1" t="shared" si="93"/>
        <v>0.3127857744749866</v>
      </c>
      <c r="V117" s="97">
        <f ca="1" t="shared" si="93"/>
        <v>0.29422599849022335</v>
      </c>
      <c r="W117" s="97">
        <f ca="1" t="shared" si="93"/>
        <v>0.2767675043178532</v>
      </c>
      <c r="X117" s="97">
        <f ca="1" t="shared" si="93"/>
        <v>0.26034494517614215</v>
      </c>
      <c r="Y117" s="97">
        <f ca="1" t="shared" si="93"/>
        <v>0.2448968517666988</v>
      </c>
      <c r="Z117" s="97">
        <f ca="1" t="shared" si="93"/>
        <v>0.23036540219616472</v>
      </c>
      <c r="AA117" s="97">
        <f ca="1" t="shared" si="93"/>
        <v>0.21669620555006652</v>
      </c>
      <c r="AB117" s="97">
        <f ca="1" t="shared" si="93"/>
        <v>0.20383809830875055</v>
      </c>
      <c r="AC117" s="97">
        <f ca="1" t="shared" si="93"/>
        <v>0.19174295284338955</v>
      </c>
      <c r="AD117" s="97">
        <f ca="1" t="shared" si="93"/>
        <v>0.1803654972752658</v>
      </c>
      <c r="AE117" s="97">
        <f ca="1" t="shared" si="93"/>
        <v>0.16966314602406762</v>
      </c>
      <c r="AF117" s="97">
        <f ca="1" t="shared" si="93"/>
        <v>0.1595958404109452</v>
      </c>
      <c r="AG117" s="97">
        <f ca="1" t="shared" si="93"/>
        <v>0.15012589871970616</v>
      </c>
      <c r="AH117" s="97">
        <f ca="1" t="shared" si="98"/>
        <v>0.141217875154933</v>
      </c>
      <c r="AI117" s="97">
        <f ca="1" t="shared" si="98"/>
        <v>0.13283842716910582</v>
      </c>
      <c r="AJ117" s="97">
        <f ca="1" t="shared" si="98"/>
        <v>0.12495619066213814</v>
      </c>
      <c r="AK117" s="97">
        <f ca="1" t="shared" si="98"/>
        <v>0.11754166258620062</v>
      </c>
      <c r="AL117" s="97">
        <f ca="1" t="shared" si="98"/>
        <v>0.11056709051642456</v>
      </c>
      <c r="AM117" s="97">
        <f ca="1" t="shared" si="98"/>
        <v>0.10400636877415112</v>
      </c>
      <c r="AN117" s="97">
        <f ca="1" t="shared" si="98"/>
        <v>0.09783494071391723</v>
      </c>
      <c r="AO117" s="97">
        <f ca="1" t="shared" si="98"/>
        <v>0.09202970680844079</v>
      </c>
      <c r="AP117" s="97">
        <f ca="1" t="shared" si="98"/>
        <v>0.08656893818756894</v>
      </c>
      <c r="AQ117" s="97">
        <f ca="1" t="shared" si="98"/>
        <v>0.08143219530756758</v>
      </c>
      <c r="AR117" s="97">
        <f ca="1" t="shared" si="98"/>
        <v>0.07660025144633291</v>
      </c>
      <c r="AS117" s="97">
        <f ca="1" t="shared" si="98"/>
        <v>0.0720550207381692</v>
      </c>
      <c r="AT117" s="97">
        <f ca="1" t="shared" si="98"/>
        <v>0.0677794904787685</v>
      </c>
      <c r="AU117" s="97">
        <f ca="1" t="shared" si="98"/>
        <v>0.06375765744701103</v>
      </c>
      <c r="AV117" s="97">
        <f ca="1" t="shared" si="98"/>
        <v>0.05997446800524047</v>
      </c>
      <c r="AW117" s="97">
        <f ca="1" t="shared" si="98"/>
        <v>0.05641576175381013</v>
      </c>
      <c r="AX117" s="97">
        <f ca="1" t="shared" si="95"/>
        <v>0.05306821852900076</v>
      </c>
      <c r="AY117" s="97">
        <f ca="1" t="shared" si="95"/>
        <v>0.049919308545923885</v>
      </c>
      <c r="AZ117" s="97">
        <f ca="1" t="shared" si="95"/>
        <v>0.04695724549979671</v>
      </c>
      <c r="BA117" s="97">
        <f ca="1" t="shared" si="95"/>
        <v>0.044170942450047705</v>
      </c>
      <c r="BB117" s="97">
        <f ca="1" t="shared" si="95"/>
        <v>0.04154997032212788</v>
      </c>
      <c r="BC117" s="97">
        <f ca="1" t="shared" si="95"/>
        <v>0.03908451887170098</v>
      </c>
      <c r="BD117" s="97">
        <f ca="1" t="shared" si="95"/>
        <v>0.03676535996510233</v>
      </c>
      <c r="BE117" s="97">
        <f ca="1" t="shared" si="95"/>
        <v>0.034583813038625816</v>
      </c>
      <c r="BF117" s="97">
        <f ca="1" t="shared" si="95"/>
        <v>0.03253171260735393</v>
      </c>
      <c r="BG117" s="97">
        <f ca="1" t="shared" si="95"/>
        <v>0.030601377701917006</v>
      </c>
      <c r="BH117" s="97">
        <f ca="1" t="shared" si="95"/>
        <v>0.028785583118784108</v>
      </c>
      <c r="BI117" s="97">
        <f ca="1" t="shared" si="95"/>
        <v>0.027077532376476</v>
      </c>
      <c r="BJ117" s="97">
        <f ca="1" t="shared" si="95"/>
        <v>0.025470832276475903</v>
      </c>
      <c r="BK117" s="97">
        <f ca="1" t="shared" si="95"/>
        <v>0.023959468973619957</v>
      </c>
      <c r="BL117" s="97">
        <f ca="1" t="shared" si="95"/>
        <v>0.02253778546639948</v>
      </c>
      <c r="BM117" s="97">
        <f ca="1" t="shared" si="96"/>
        <v>0.021200460422921587</v>
      </c>
      <c r="BN117" s="97">
        <f ca="1" t="shared" si="85"/>
        <v>0.019942488263274247</v>
      </c>
      <c r="BO117" s="97">
        <f ca="1" t="shared" si="85"/>
        <v>0.01875916042374445</v>
      </c>
      <c r="BP117" s="97">
        <f ca="1" t="shared" si="85"/>
        <v>0.017646047732761835</v>
      </c>
      <c r="BQ117" s="97">
        <f ca="1" t="shared" si="85"/>
        <v>0.016598983832601343</v>
      </c>
      <c r="BR117" s="97">
        <f ca="1" t="shared" si="85"/>
        <v>0.015614049584792625</v>
      </c>
      <c r="BS117" s="97">
        <f ca="1" t="shared" si="85"/>
        <v>0.014687558400865998</v>
      </c>
      <c r="BT117" s="97">
        <f ca="1" t="shared" si="85"/>
        <v>0.013816042443528237</v>
      </c>
      <c r="BU117" s="97">
        <f ca="1" t="shared" si="85"/>
        <v>0.012996239646619482</v>
      </c>
      <c r="BV117" s="97">
        <f ca="1" t="shared" si="85"/>
        <v>0.012225081505267226</v>
      </c>
      <c r="BW117" s="97">
        <f ca="1" t="shared" si="85"/>
        <v>0.011499681590536203</v>
      </c>
      <c r="BX117" s="97">
        <f ca="1" t="shared" si="85"/>
        <v>0.010817324745584719</v>
      </c>
      <c r="BY117" s="97">
        <f ca="1" t="shared" si="85"/>
        <v>0.010175456922888888</v>
      </c>
      <c r="BZ117" s="97">
        <f ca="1" t="shared" si="85"/>
        <v>0.0095716756244957</v>
      </c>
      <c r="CA117" s="97">
        <f ca="1" t="shared" si="85"/>
        <v>0.00900372090952299</v>
      </c>
      <c r="CB117" s="97">
        <f ca="1" t="shared" si="85"/>
        <v>0.008469466935247572</v>
      </c>
      <c r="CC117" s="97">
        <f ca="1" t="shared" si="92"/>
        <v>0.007966914000120003</v>
      </c>
      <c r="CD117" s="97">
        <f ca="1" t="shared" si="92"/>
        <v>0.007494181058923132</v>
      </c>
      <c r="CE117" s="97">
        <f ca="1" t="shared" si="92"/>
        <v>0.0070494986820588594</v>
      </c>
      <c r="CF117" s="97">
        <f ca="1" t="shared" si="92"/>
        <v>0.006631202432609832</v>
      </c>
      <c r="CG117" s="97">
        <f ca="1" t="shared" si="92"/>
        <v>0.0062377266363865674</v>
      </c>
      <c r="CH117" s="97">
        <f ca="1" t="shared" si="92"/>
        <v>0.005867598521641426</v>
      </c>
      <c r="CI117" s="97">
        <f ca="1" t="shared" si="92"/>
        <v>0.005519432706514492</v>
      </c>
      <c r="CJ117" s="97">
        <f ca="1" t="shared" si="92"/>
        <v>0.005191926013577992</v>
      </c>
      <c r="CK117" s="97">
        <f ca="1" t="shared" si="92"/>
        <v>0.004883852592070204</v>
      </c>
      <c r="CL117" s="97">
        <f ca="1" t="shared" si="92"/>
        <v>0.004594059329561467</v>
      </c>
      <c r="CM117" s="97">
        <f ca="1" t="shared" si="92"/>
        <v>0.004321461535878266</v>
      </c>
      <c r="CN117" s="97">
        <f ca="1" t="shared" si="92"/>
        <v>0.0040650388831304</v>
      </c>
      <c r="CO117" s="97">
        <f ca="1" t="shared" si="92"/>
        <v>0.0038238315866448436</v>
      </c>
      <c r="CP117" s="97">
        <f ca="1" t="shared" si="97"/>
        <v>0.003596936812511611</v>
      </c>
      <c r="CQ117" s="97">
        <f ca="1" t="shared" si="97"/>
        <v>0.003383505298295153</v>
      </c>
      <c r="CR117" s="97">
        <f ca="1" t="shared" si="97"/>
        <v>0.0031827381742626643</v>
      </c>
      <c r="CS117" s="97">
        <f ca="1" t="shared" si="97"/>
        <v>0.002993883973231238</v>
      </c>
      <c r="CT117" s="97">
        <f ca="1" t="shared" si="97"/>
        <v>0.0028162358178417785</v>
      </c>
      <c r="CU117" s="97">
        <f ca="1" t="shared" si="97"/>
        <v>0.002649128774731703</v>
      </c>
    </row>
    <row r="118" spans="2:99" ht="12.75">
      <c r="B118" s="96">
        <v>64</v>
      </c>
      <c r="C118" s="97">
        <f ca="1" t="shared" si="94"/>
        <v>0.940662979267788</v>
      </c>
      <c r="D118" s="97">
        <f ca="1" t="shared" si="94"/>
        <v>0.8848468405649509</v>
      </c>
      <c r="E118" s="97">
        <f ca="1" t="shared" si="94"/>
        <v>0.8323426652415161</v>
      </c>
      <c r="F118" s="97">
        <f ca="1" t="shared" si="94"/>
        <v>0.7829539312577757</v>
      </c>
      <c r="G118" s="97">
        <f ca="1" t="shared" si="94"/>
        <v>0.7364957776063661</v>
      </c>
      <c r="H118" s="97">
        <f ca="1" t="shared" si="94"/>
        <v>0.6927943123813505</v>
      </c>
      <c r="I118" s="97">
        <f ca="1" t="shared" si="94"/>
        <v>0.6516859619044197</v>
      </c>
      <c r="J118" s="97">
        <f ca="1" t="shared" si="94"/>
        <v>0.6130168584720056</v>
      </c>
      <c r="K118" s="97">
        <f ca="1" t="shared" si="94"/>
        <v>0.5766422644316567</v>
      </c>
      <c r="L118" s="97">
        <f ca="1" t="shared" si="94"/>
        <v>0.5424260304320058</v>
      </c>
      <c r="M118" s="97">
        <f ca="1" t="shared" si="94"/>
        <v>0.5102400858185704</v>
      </c>
      <c r="N118" s="97">
        <f ca="1" t="shared" si="94"/>
        <v>0.4799639592679482</v>
      </c>
      <c r="O118" s="97">
        <f ca="1" t="shared" si="94"/>
        <v>0.4514843278661514</v>
      </c>
      <c r="P118" s="97">
        <f ca="1" t="shared" si="94"/>
        <v>0.42469459294328876</v>
      </c>
      <c r="Q118" s="97">
        <f ca="1" t="shared" si="94"/>
        <v>0.3994944810769545</v>
      </c>
      <c r="R118" s="97">
        <f ca="1" t="shared" si="94"/>
        <v>0.375789668770887</v>
      </c>
      <c r="S118" s="97">
        <f ca="1" t="shared" si="93"/>
        <v>0.3534914294040778</v>
      </c>
      <c r="T118" s="97">
        <f ca="1" t="shared" si="93"/>
        <v>0.33251630112886876</v>
      </c>
      <c r="U118" s="97">
        <f ca="1" t="shared" si="93"/>
        <v>0.3127857744749866</v>
      </c>
      <c r="V118" s="97">
        <f ca="1" t="shared" si="93"/>
        <v>0.29422599849022335</v>
      </c>
      <c r="W118" s="97">
        <f ca="1" t="shared" si="93"/>
        <v>0.2767675043178532</v>
      </c>
      <c r="X118" s="97">
        <f ca="1" t="shared" si="93"/>
        <v>0.26034494517614215</v>
      </c>
      <c r="Y118" s="97">
        <f ca="1" t="shared" si="93"/>
        <v>0.2448968517666988</v>
      </c>
      <c r="Z118" s="97">
        <f ca="1" t="shared" si="93"/>
        <v>0.23036540219616472</v>
      </c>
      <c r="AA118" s="97">
        <f ca="1" t="shared" si="93"/>
        <v>0.21669620555006652</v>
      </c>
      <c r="AB118" s="97">
        <f ca="1" t="shared" si="93"/>
        <v>0.20383809830875055</v>
      </c>
      <c r="AC118" s="97">
        <f ca="1" t="shared" si="93"/>
        <v>0.19174295284338955</v>
      </c>
      <c r="AD118" s="97">
        <f ca="1" t="shared" si="93"/>
        <v>0.1803654972752658</v>
      </c>
      <c r="AE118" s="97">
        <f ca="1" t="shared" si="93"/>
        <v>0.16966314602406762</v>
      </c>
      <c r="AF118" s="97">
        <f ca="1" t="shared" si="93"/>
        <v>0.1595958404109452</v>
      </c>
      <c r="AG118" s="97">
        <f ca="1" t="shared" si="93"/>
        <v>0.15012589871970616</v>
      </c>
      <c r="AH118" s="97">
        <f ca="1" t="shared" si="98"/>
        <v>0.141217875154933</v>
      </c>
      <c r="AI118" s="97">
        <f ca="1" t="shared" si="98"/>
        <v>0.13283842716910582</v>
      </c>
      <c r="AJ118" s="97">
        <f ca="1" t="shared" si="98"/>
        <v>0.12495619066213814</v>
      </c>
      <c r="AK118" s="97">
        <f ca="1" t="shared" si="98"/>
        <v>0.11754166258620062</v>
      </c>
      <c r="AL118" s="97">
        <f ca="1" t="shared" si="98"/>
        <v>0.11056709051642456</v>
      </c>
      <c r="AM118" s="97">
        <f ca="1" t="shared" si="98"/>
        <v>0.10400636877415112</v>
      </c>
      <c r="AN118" s="97">
        <f ca="1" t="shared" si="98"/>
        <v>0.09783494071391723</v>
      </c>
      <c r="AO118" s="97">
        <f ca="1" t="shared" si="98"/>
        <v>0.09202970680844079</v>
      </c>
      <c r="AP118" s="97">
        <f ca="1" t="shared" si="98"/>
        <v>0.08656893818756894</v>
      </c>
      <c r="AQ118" s="97">
        <f ca="1" t="shared" si="98"/>
        <v>0.08143219530756758</v>
      </c>
      <c r="AR118" s="97">
        <f ca="1" t="shared" si="98"/>
        <v>0.07660025144633291</v>
      </c>
      <c r="AS118" s="97">
        <f ca="1" t="shared" si="98"/>
        <v>0.0720550207381692</v>
      </c>
      <c r="AT118" s="97">
        <f ca="1" t="shared" si="98"/>
        <v>0.0677794904787685</v>
      </c>
      <c r="AU118" s="97">
        <f ca="1" t="shared" si="98"/>
        <v>0.06375765744701103</v>
      </c>
      <c r="AV118" s="97">
        <f ca="1" t="shared" si="98"/>
        <v>0.05997446800524047</v>
      </c>
      <c r="AW118" s="97">
        <f ca="1" t="shared" si="98"/>
        <v>0.05641576175381013</v>
      </c>
      <c r="AX118" s="97">
        <f ca="1" t="shared" si="95"/>
        <v>0.05306821852900076</v>
      </c>
      <c r="AY118" s="97">
        <f ca="1" t="shared" si="95"/>
        <v>0.049919308545923885</v>
      </c>
      <c r="AZ118" s="97">
        <f ca="1" t="shared" si="95"/>
        <v>0.04695724549979671</v>
      </c>
      <c r="BA118" s="97">
        <f ca="1" t="shared" si="95"/>
        <v>0.044170942450047705</v>
      </c>
      <c r="BB118" s="97">
        <f ca="1" t="shared" si="95"/>
        <v>0.04154997032212788</v>
      </c>
      <c r="BC118" s="97">
        <f ca="1" t="shared" si="95"/>
        <v>0.03908451887170098</v>
      </c>
      <c r="BD118" s="97">
        <f ca="1" t="shared" si="95"/>
        <v>0.03676535996510233</v>
      </c>
      <c r="BE118" s="97">
        <f ca="1" t="shared" si="95"/>
        <v>0.034583813038625816</v>
      </c>
      <c r="BF118" s="97">
        <f ca="1" t="shared" si="95"/>
        <v>0.03253171260735393</v>
      </c>
      <c r="BG118" s="97">
        <f ca="1" t="shared" si="95"/>
        <v>0.030601377701917006</v>
      </c>
      <c r="BH118" s="97">
        <f ca="1" t="shared" si="95"/>
        <v>0.028785583118784108</v>
      </c>
      <c r="BI118" s="97">
        <f ca="1" t="shared" si="95"/>
        <v>0.027077532376476</v>
      </c>
      <c r="BJ118" s="97">
        <f ca="1" t="shared" si="95"/>
        <v>0.025470832276475903</v>
      </c>
      <c r="BK118" s="97">
        <f ca="1" t="shared" si="95"/>
        <v>0.023959468973619957</v>
      </c>
      <c r="BL118" s="97">
        <f ca="1" t="shared" si="95"/>
        <v>0.02253778546639948</v>
      </c>
      <c r="BM118" s="97">
        <f ca="1" t="shared" si="96"/>
        <v>0.021200460422921587</v>
      </c>
      <c r="BN118" s="97">
        <f ca="1" t="shared" si="85"/>
        <v>0.019942488263274247</v>
      </c>
      <c r="BO118" s="97">
        <f ca="1" t="shared" si="85"/>
        <v>0.01875916042374445</v>
      </c>
      <c r="BP118" s="97">
        <f ca="1" t="shared" si="85"/>
        <v>0.017646047732761835</v>
      </c>
      <c r="BQ118" s="97">
        <f ca="1" t="shared" si="85"/>
        <v>0.016598983832601343</v>
      </c>
      <c r="BR118" s="97">
        <f ca="1" t="shared" si="85"/>
        <v>0.015614049584792625</v>
      </c>
      <c r="BS118" s="97">
        <f ca="1" t="shared" si="85"/>
        <v>0.014687558400865998</v>
      </c>
      <c r="BT118" s="97">
        <f ca="1" t="shared" si="85"/>
        <v>0.013816042443528237</v>
      </c>
      <c r="BU118" s="97">
        <f ca="1" t="shared" si="85"/>
        <v>0.012996239646619482</v>
      </c>
      <c r="BV118" s="97">
        <f ca="1" t="shared" si="85"/>
        <v>0.012225081505267226</v>
      </c>
      <c r="BW118" s="97">
        <f ca="1" t="shared" si="85"/>
        <v>0.011499681590536203</v>
      </c>
      <c r="BX118" s="97">
        <f ca="1" t="shared" si="85"/>
        <v>0.010817324745584719</v>
      </c>
      <c r="BY118" s="97">
        <f ca="1" t="shared" si="85"/>
        <v>0.010175456922888888</v>
      </c>
      <c r="BZ118" s="97">
        <f ca="1" t="shared" si="85"/>
        <v>0.0095716756244957</v>
      </c>
      <c r="CA118" s="97">
        <f ca="1" t="shared" si="85"/>
        <v>0.00900372090952299</v>
      </c>
      <c r="CB118" s="97">
        <f ca="1" t="shared" si="85"/>
        <v>0.008469466935247572</v>
      </c>
      <c r="CC118" s="97">
        <f ca="1" t="shared" si="92"/>
        <v>0.007966914000120003</v>
      </c>
      <c r="CD118" s="97">
        <f ca="1" t="shared" si="92"/>
        <v>0.007494181058923132</v>
      </c>
      <c r="CE118" s="97">
        <f ca="1" t="shared" si="92"/>
        <v>0.0070494986820588594</v>
      </c>
      <c r="CF118" s="97">
        <f ca="1" t="shared" si="92"/>
        <v>0.006631202432609832</v>
      </c>
      <c r="CG118" s="97">
        <f ca="1" t="shared" si="92"/>
        <v>0.0062377266363865674</v>
      </c>
      <c r="CH118" s="97">
        <f ca="1" t="shared" si="92"/>
        <v>0.005867598521641426</v>
      </c>
      <c r="CI118" s="97">
        <f ca="1" t="shared" si="92"/>
        <v>0.005519432706514492</v>
      </c>
      <c r="CJ118" s="97">
        <f ca="1" t="shared" si="92"/>
        <v>0.005191926013577992</v>
      </c>
      <c r="CK118" s="97">
        <f ca="1" t="shared" si="92"/>
        <v>0.004883852592070204</v>
      </c>
      <c r="CL118" s="97">
        <f ca="1" t="shared" si="92"/>
        <v>0.004594059329561467</v>
      </c>
      <c r="CM118" s="97">
        <f ca="1" t="shared" si="92"/>
        <v>0.004321461535878266</v>
      </c>
      <c r="CN118" s="97">
        <f ca="1" t="shared" si="92"/>
        <v>0.0040650388831304</v>
      </c>
      <c r="CO118" s="97">
        <f ca="1" t="shared" si="92"/>
        <v>0.0038238315866448436</v>
      </c>
      <c r="CP118" s="97">
        <f ca="1" t="shared" si="97"/>
        <v>0.003596936812511611</v>
      </c>
      <c r="CQ118" s="97">
        <f ca="1" t="shared" si="97"/>
        <v>0.003383505298295153</v>
      </c>
      <c r="CR118" s="97">
        <f ca="1" t="shared" si="97"/>
        <v>0.0031827381742626643</v>
      </c>
      <c r="CS118" s="97">
        <f ca="1" t="shared" si="97"/>
        <v>0.002993883973231238</v>
      </c>
      <c r="CT118" s="97">
        <f ca="1" t="shared" si="97"/>
        <v>0.0028162358178417785</v>
      </c>
      <c r="CU118" s="97">
        <f ca="1" t="shared" si="97"/>
        <v>0.002649128774731703</v>
      </c>
    </row>
    <row r="119" spans="2:99" ht="12.75">
      <c r="B119" s="96">
        <v>65</v>
      </c>
      <c r="C119" s="97">
        <f ca="1" t="shared" si="94"/>
        <v>0.940662979267788</v>
      </c>
      <c r="D119" s="97">
        <f ca="1" t="shared" si="94"/>
        <v>0.8848468405649509</v>
      </c>
      <c r="E119" s="97">
        <f ca="1" t="shared" si="94"/>
        <v>0.8323426652415161</v>
      </c>
      <c r="F119" s="97">
        <f ca="1" t="shared" si="94"/>
        <v>0.7829539312577757</v>
      </c>
      <c r="G119" s="97">
        <f ca="1" t="shared" si="94"/>
        <v>0.7364957776063661</v>
      </c>
      <c r="H119" s="97">
        <f ca="1" t="shared" si="94"/>
        <v>0.6927943123813505</v>
      </c>
      <c r="I119" s="97">
        <f ca="1" t="shared" si="94"/>
        <v>0.6516859619044197</v>
      </c>
      <c r="J119" s="97">
        <f ca="1" t="shared" si="94"/>
        <v>0.6130168584720056</v>
      </c>
      <c r="K119" s="97">
        <f ca="1" t="shared" si="94"/>
        <v>0.5766422644316567</v>
      </c>
      <c r="L119" s="97">
        <f ca="1" t="shared" si="94"/>
        <v>0.5424260304320058</v>
      </c>
      <c r="M119" s="97">
        <f ca="1" t="shared" si="94"/>
        <v>0.5102400858185704</v>
      </c>
      <c r="N119" s="97">
        <f ca="1" t="shared" si="94"/>
        <v>0.4799639592679482</v>
      </c>
      <c r="O119" s="97">
        <f ca="1" t="shared" si="94"/>
        <v>0.4514843278661514</v>
      </c>
      <c r="P119" s="97">
        <f ca="1" t="shared" si="94"/>
        <v>0.42469459294328876</v>
      </c>
      <c r="Q119" s="97">
        <f ca="1" t="shared" si="94"/>
        <v>0.3994944810769545</v>
      </c>
      <c r="R119" s="97">
        <f ca="1" t="shared" si="94"/>
        <v>0.375789668770887</v>
      </c>
      <c r="S119" s="97">
        <f ca="1" t="shared" si="93"/>
        <v>0.3534914294040778</v>
      </c>
      <c r="T119" s="97">
        <f ca="1" t="shared" si="93"/>
        <v>0.33251630112886876</v>
      </c>
      <c r="U119" s="97">
        <f ca="1" t="shared" si="93"/>
        <v>0.3127857744749866</v>
      </c>
      <c r="V119" s="97">
        <f ca="1" t="shared" si="93"/>
        <v>0.29422599849022335</v>
      </c>
      <c r="W119" s="97">
        <f ca="1" t="shared" si="93"/>
        <v>0.2767675043178532</v>
      </c>
      <c r="X119" s="97">
        <f ca="1" t="shared" si="93"/>
        <v>0.26034494517614215</v>
      </c>
      <c r="Y119" s="97">
        <f ca="1" t="shared" si="93"/>
        <v>0.2448968517666988</v>
      </c>
      <c r="Z119" s="97">
        <f ca="1" t="shared" si="93"/>
        <v>0.23036540219616472</v>
      </c>
      <c r="AA119" s="97">
        <f ca="1" t="shared" si="93"/>
        <v>0.21669620555006652</v>
      </c>
      <c r="AB119" s="97">
        <f ca="1" t="shared" si="93"/>
        <v>0.20383809830875055</v>
      </c>
      <c r="AC119" s="97">
        <f ca="1" t="shared" si="93"/>
        <v>0.19174295284338955</v>
      </c>
      <c r="AD119" s="97">
        <f ca="1" t="shared" si="93"/>
        <v>0.1803654972752658</v>
      </c>
      <c r="AE119" s="97">
        <f ca="1" t="shared" si="93"/>
        <v>0.16966314602406762</v>
      </c>
      <c r="AF119" s="97">
        <f ca="1" t="shared" si="93"/>
        <v>0.1595958404109452</v>
      </c>
      <c r="AG119" s="97">
        <f ca="1" t="shared" si="93"/>
        <v>0.15012589871970616</v>
      </c>
      <c r="AH119" s="97">
        <f ca="1" t="shared" si="98"/>
        <v>0.141217875154933</v>
      </c>
      <c r="AI119" s="97">
        <f ca="1" t="shared" si="98"/>
        <v>0.13283842716910582</v>
      </c>
      <c r="AJ119" s="97">
        <f ca="1" t="shared" si="98"/>
        <v>0.12495619066213814</v>
      </c>
      <c r="AK119" s="97">
        <f ca="1" t="shared" si="98"/>
        <v>0.11754166258620062</v>
      </c>
      <c r="AL119" s="97">
        <f ca="1" t="shared" si="98"/>
        <v>0.11056709051642456</v>
      </c>
      <c r="AM119" s="97">
        <f ca="1" t="shared" si="98"/>
        <v>0.10400636877415112</v>
      </c>
      <c r="AN119" s="97">
        <f ca="1" t="shared" si="98"/>
        <v>0.09783494071391723</v>
      </c>
      <c r="AO119" s="97">
        <f ca="1" t="shared" si="98"/>
        <v>0.09202970680844079</v>
      </c>
      <c r="AP119" s="97">
        <f ca="1" t="shared" si="98"/>
        <v>0.08656893818756894</v>
      </c>
      <c r="AQ119" s="97">
        <f ca="1" t="shared" si="98"/>
        <v>0.08143219530756758</v>
      </c>
      <c r="AR119" s="97">
        <f ca="1" t="shared" si="98"/>
        <v>0.07660025144633291</v>
      </c>
      <c r="AS119" s="97">
        <f ca="1" t="shared" si="98"/>
        <v>0.0720550207381692</v>
      </c>
      <c r="AT119" s="97">
        <f ca="1" t="shared" si="98"/>
        <v>0.0677794904787685</v>
      </c>
      <c r="AU119" s="97">
        <f ca="1" t="shared" si="98"/>
        <v>0.06375765744701103</v>
      </c>
      <c r="AV119" s="97">
        <f ca="1" t="shared" si="98"/>
        <v>0.05997446800524047</v>
      </c>
      <c r="AW119" s="97">
        <f ca="1" t="shared" si="98"/>
        <v>0.05641576175381013</v>
      </c>
      <c r="AX119" s="97">
        <f ca="1" t="shared" si="95"/>
        <v>0.05306821852900076</v>
      </c>
      <c r="AY119" s="97">
        <f ca="1" t="shared" si="95"/>
        <v>0.049919308545923885</v>
      </c>
      <c r="AZ119" s="97">
        <f ca="1" t="shared" si="95"/>
        <v>0.04695724549979671</v>
      </c>
      <c r="BA119" s="97">
        <f ca="1" t="shared" si="95"/>
        <v>0.044170942450047705</v>
      </c>
      <c r="BB119" s="97">
        <f ca="1" t="shared" si="95"/>
        <v>0.04154997032212788</v>
      </c>
      <c r="BC119" s="97">
        <f ca="1" t="shared" si="95"/>
        <v>0.03908451887170098</v>
      </c>
      <c r="BD119" s="97">
        <f ca="1" t="shared" si="95"/>
        <v>0.03676535996510233</v>
      </c>
      <c r="BE119" s="97">
        <f ca="1" t="shared" si="95"/>
        <v>0.034583813038625816</v>
      </c>
      <c r="BF119" s="97">
        <f ca="1" t="shared" si="95"/>
        <v>0.03253171260735393</v>
      </c>
      <c r="BG119" s="97">
        <f ca="1" t="shared" si="95"/>
        <v>0.030601377701917006</v>
      </c>
      <c r="BH119" s="97">
        <f ca="1" t="shared" si="95"/>
        <v>0.028785583118784108</v>
      </c>
      <c r="BI119" s="97">
        <f ca="1" t="shared" si="95"/>
        <v>0.027077532376476</v>
      </c>
      <c r="BJ119" s="97">
        <f ca="1" t="shared" si="95"/>
        <v>0.025470832276475903</v>
      </c>
      <c r="BK119" s="97">
        <f ca="1" t="shared" si="95"/>
        <v>0.023959468973619957</v>
      </c>
      <c r="BL119" s="97">
        <f ca="1" t="shared" si="95"/>
        <v>0.02253778546639948</v>
      </c>
      <c r="BM119" s="97">
        <f ca="1" t="shared" si="96"/>
        <v>0.021200460422921587</v>
      </c>
      <c r="BN119" s="97">
        <f ca="1" t="shared" si="85"/>
        <v>0.019942488263274247</v>
      </c>
      <c r="BO119" s="97">
        <f ca="1" t="shared" si="85"/>
        <v>0.01875916042374445</v>
      </c>
      <c r="BP119" s="97">
        <f ca="1" t="shared" si="85"/>
        <v>0.017646047732761835</v>
      </c>
      <c r="BQ119" s="97">
        <f ca="1" t="shared" si="85"/>
        <v>0.016598983832601343</v>
      </c>
      <c r="BR119" s="97">
        <f ca="1" t="shared" si="85"/>
        <v>0.015614049584792625</v>
      </c>
      <c r="BS119" s="97">
        <f ca="1" t="shared" si="85"/>
        <v>0.014687558400865998</v>
      </c>
      <c r="BT119" s="97">
        <f ca="1" t="shared" si="85"/>
        <v>0.013816042443528237</v>
      </c>
      <c r="BU119" s="97">
        <f ca="1" t="shared" si="85"/>
        <v>0.012996239646619482</v>
      </c>
      <c r="BV119" s="97">
        <f ca="1" t="shared" si="85"/>
        <v>0.012225081505267226</v>
      </c>
      <c r="BW119" s="97">
        <f ca="1" t="shared" si="85"/>
        <v>0.011499681590536203</v>
      </c>
      <c r="BX119" s="97">
        <f ca="1" t="shared" si="85"/>
        <v>0.010817324745584719</v>
      </c>
      <c r="BY119" s="97">
        <f ca="1" t="shared" si="85"/>
        <v>0.010175456922888888</v>
      </c>
      <c r="BZ119" s="97">
        <f ca="1" t="shared" si="85"/>
        <v>0.0095716756244957</v>
      </c>
      <c r="CA119" s="97">
        <f ca="1" t="shared" si="85"/>
        <v>0.00900372090952299</v>
      </c>
      <c r="CB119" s="97">
        <f ca="1" t="shared" si="85"/>
        <v>0.008469466935247572</v>
      </c>
      <c r="CC119" s="97">
        <f ca="1" t="shared" si="92"/>
        <v>0.007966914000120003</v>
      </c>
      <c r="CD119" s="97">
        <f ca="1" t="shared" si="92"/>
        <v>0.007494181058923132</v>
      </c>
      <c r="CE119" s="97">
        <f ca="1" t="shared" si="92"/>
        <v>0.0070494986820588594</v>
      </c>
      <c r="CF119" s="97">
        <f ca="1" t="shared" si="92"/>
        <v>0.006631202432609832</v>
      </c>
      <c r="CG119" s="97">
        <f ca="1" t="shared" si="92"/>
        <v>0.0062377266363865674</v>
      </c>
      <c r="CH119" s="97">
        <f ca="1" t="shared" si="92"/>
        <v>0.005867598521641426</v>
      </c>
      <c r="CI119" s="97">
        <f ca="1" t="shared" si="92"/>
        <v>0.005519432706514492</v>
      </c>
      <c r="CJ119" s="97">
        <f ca="1" t="shared" si="92"/>
        <v>0.005191926013577992</v>
      </c>
      <c r="CK119" s="97">
        <f ca="1" t="shared" si="92"/>
        <v>0.004883852592070204</v>
      </c>
      <c r="CL119" s="97">
        <f ca="1" t="shared" si="92"/>
        <v>0.004594059329561467</v>
      </c>
      <c r="CM119" s="97">
        <f ca="1" t="shared" si="92"/>
        <v>0.004321461535878266</v>
      </c>
      <c r="CN119" s="97">
        <f ca="1" t="shared" si="92"/>
        <v>0.0040650388831304</v>
      </c>
      <c r="CO119" s="97">
        <f ca="1" t="shared" si="92"/>
        <v>0.0038238315866448436</v>
      </c>
      <c r="CP119" s="97">
        <f ca="1" t="shared" si="97"/>
        <v>0.003596936812511611</v>
      </c>
      <c r="CQ119" s="97">
        <f ca="1" t="shared" si="97"/>
        <v>0.003383505298295153</v>
      </c>
      <c r="CR119" s="97">
        <f ca="1" t="shared" si="97"/>
        <v>0.0031827381742626643</v>
      </c>
      <c r="CS119" s="97">
        <f ca="1" t="shared" si="97"/>
        <v>0.002993883973231238</v>
      </c>
      <c r="CT119" s="97">
        <f ca="1" t="shared" si="97"/>
        <v>0.0028162358178417785</v>
      </c>
      <c r="CU119" s="97">
        <f ca="1" t="shared" si="97"/>
        <v>0.002649128774731703</v>
      </c>
    </row>
    <row r="120" spans="2:99" ht="12.75">
      <c r="B120" s="96">
        <v>66</v>
      </c>
      <c r="C120" s="97">
        <f ca="1" t="shared" si="94"/>
        <v>0.940662979267788</v>
      </c>
      <c r="D120" s="97">
        <f ca="1" t="shared" si="94"/>
        <v>0.8848468405649509</v>
      </c>
      <c r="E120" s="97">
        <f ca="1" t="shared" si="94"/>
        <v>0.8323426652415161</v>
      </c>
      <c r="F120" s="97">
        <f ca="1" t="shared" si="94"/>
        <v>0.7829539312577757</v>
      </c>
      <c r="G120" s="97">
        <f ca="1" t="shared" si="94"/>
        <v>0.7364957776063661</v>
      </c>
      <c r="H120" s="97">
        <f ca="1" t="shared" si="94"/>
        <v>0.6927943123813505</v>
      </c>
      <c r="I120" s="97">
        <f ca="1" t="shared" si="94"/>
        <v>0.6516859619044197</v>
      </c>
      <c r="J120" s="97">
        <f ca="1" t="shared" si="94"/>
        <v>0.6130168584720056</v>
      </c>
      <c r="K120" s="97">
        <f ca="1" t="shared" si="94"/>
        <v>0.5766422644316567</v>
      </c>
      <c r="L120" s="97">
        <f ca="1" t="shared" si="94"/>
        <v>0.5424260304320058</v>
      </c>
      <c r="M120" s="97">
        <f ca="1" t="shared" si="94"/>
        <v>0.5102400858185704</v>
      </c>
      <c r="N120" s="97">
        <f ca="1" t="shared" si="94"/>
        <v>0.4799639592679482</v>
      </c>
      <c r="O120" s="97">
        <f ca="1" t="shared" si="94"/>
        <v>0.4514843278661514</v>
      </c>
      <c r="P120" s="97">
        <f ca="1" t="shared" si="94"/>
        <v>0.42469459294328876</v>
      </c>
      <c r="Q120" s="97">
        <f ca="1" t="shared" si="94"/>
        <v>0.3994944810769545</v>
      </c>
      <c r="R120" s="97">
        <f ca="1" t="shared" si="94"/>
        <v>0.375789668770887</v>
      </c>
      <c r="S120" s="97">
        <f ca="1" t="shared" si="93"/>
        <v>0.3534914294040778</v>
      </c>
      <c r="T120" s="97">
        <f ca="1" t="shared" si="93"/>
        <v>0.33251630112886876</v>
      </c>
      <c r="U120" s="97">
        <f ca="1" t="shared" si="93"/>
        <v>0.3127857744749866</v>
      </c>
      <c r="V120" s="97">
        <f ca="1" t="shared" si="93"/>
        <v>0.29422599849022335</v>
      </c>
      <c r="W120" s="97">
        <f ca="1" t="shared" si="93"/>
        <v>0.2767675043178532</v>
      </c>
      <c r="X120" s="97">
        <f ca="1" t="shared" si="93"/>
        <v>0.26034494517614215</v>
      </c>
      <c r="Y120" s="97">
        <f ca="1" t="shared" si="93"/>
        <v>0.2448968517666988</v>
      </c>
      <c r="Z120" s="97">
        <f ca="1" t="shared" si="93"/>
        <v>0.23036540219616472</v>
      </c>
      <c r="AA120" s="97">
        <f ca="1" t="shared" si="93"/>
        <v>0.21669620555006652</v>
      </c>
      <c r="AB120" s="97">
        <f ca="1" t="shared" si="93"/>
        <v>0.20383809830875055</v>
      </c>
      <c r="AC120" s="97">
        <f ca="1" t="shared" si="93"/>
        <v>0.19174295284338955</v>
      </c>
      <c r="AD120" s="97">
        <f ca="1" t="shared" si="93"/>
        <v>0.1803654972752658</v>
      </c>
      <c r="AE120" s="97">
        <f ca="1" t="shared" si="93"/>
        <v>0.16966314602406762</v>
      </c>
      <c r="AF120" s="97">
        <f ca="1" t="shared" si="93"/>
        <v>0.1595958404109452</v>
      </c>
      <c r="AG120" s="97">
        <f ca="1" t="shared" si="93"/>
        <v>0.15012589871970616</v>
      </c>
      <c r="AH120" s="97">
        <f ca="1" t="shared" si="98"/>
        <v>0.141217875154933</v>
      </c>
      <c r="AI120" s="97">
        <f ca="1" t="shared" si="98"/>
        <v>0.13283842716910582</v>
      </c>
      <c r="AJ120" s="97">
        <f ca="1" t="shared" si="98"/>
        <v>0.12495619066213814</v>
      </c>
      <c r="AK120" s="97">
        <f ca="1" t="shared" si="98"/>
        <v>0.11754166258620062</v>
      </c>
      <c r="AL120" s="97">
        <f ca="1" t="shared" si="98"/>
        <v>0.11056709051642456</v>
      </c>
      <c r="AM120" s="97">
        <f ca="1" t="shared" si="98"/>
        <v>0.10400636877415112</v>
      </c>
      <c r="AN120" s="97">
        <f ca="1" t="shared" si="98"/>
        <v>0.09783494071391723</v>
      </c>
      <c r="AO120" s="97">
        <f ca="1" t="shared" si="98"/>
        <v>0.09202970680844079</v>
      </c>
      <c r="AP120" s="97">
        <f ca="1" t="shared" si="98"/>
        <v>0.08656893818756894</v>
      </c>
      <c r="AQ120" s="97">
        <f ca="1" t="shared" si="98"/>
        <v>0.08143219530756758</v>
      </c>
      <c r="AR120" s="97">
        <f ca="1" t="shared" si="98"/>
        <v>0.07660025144633291</v>
      </c>
      <c r="AS120" s="97">
        <f ca="1" t="shared" si="98"/>
        <v>0.0720550207381692</v>
      </c>
      <c r="AT120" s="97">
        <f ca="1" t="shared" si="98"/>
        <v>0.0677794904787685</v>
      </c>
      <c r="AU120" s="97">
        <f ca="1" t="shared" si="98"/>
        <v>0.06375765744701103</v>
      </c>
      <c r="AV120" s="97">
        <f ca="1" t="shared" si="98"/>
        <v>0.05997446800524047</v>
      </c>
      <c r="AW120" s="97">
        <f ca="1" t="shared" si="98"/>
        <v>0.05641576175381013</v>
      </c>
      <c r="AX120" s="97">
        <f ca="1" t="shared" si="95"/>
        <v>0.05306821852900076</v>
      </c>
      <c r="AY120" s="97">
        <f ca="1" t="shared" si="95"/>
        <v>0.049919308545923885</v>
      </c>
      <c r="AZ120" s="97">
        <f ca="1" t="shared" si="95"/>
        <v>0.04695724549979671</v>
      </c>
      <c r="BA120" s="97">
        <f ca="1" t="shared" si="95"/>
        <v>0.044170942450047705</v>
      </c>
      <c r="BB120" s="97">
        <f ca="1" t="shared" si="95"/>
        <v>0.04154997032212788</v>
      </c>
      <c r="BC120" s="97">
        <f ca="1" t="shared" si="95"/>
        <v>0.03908451887170098</v>
      </c>
      <c r="BD120" s="97">
        <f ca="1" t="shared" si="95"/>
        <v>0.03676535996510233</v>
      </c>
      <c r="BE120" s="97">
        <f ca="1" t="shared" si="95"/>
        <v>0.034583813038625816</v>
      </c>
      <c r="BF120" s="97">
        <f ca="1" t="shared" si="95"/>
        <v>0.03253171260735393</v>
      </c>
      <c r="BG120" s="97">
        <f ca="1" t="shared" si="95"/>
        <v>0.030601377701917006</v>
      </c>
      <c r="BH120" s="97">
        <f ca="1" t="shared" si="95"/>
        <v>0.028785583118784108</v>
      </c>
      <c r="BI120" s="97">
        <f ca="1" t="shared" si="95"/>
        <v>0.027077532376476</v>
      </c>
      <c r="BJ120" s="97">
        <f ca="1" t="shared" si="95"/>
        <v>0.025470832276475903</v>
      </c>
      <c r="BK120" s="97">
        <f ca="1" t="shared" si="95"/>
        <v>0.023959468973619957</v>
      </c>
      <c r="BL120" s="97">
        <f ca="1" t="shared" si="95"/>
        <v>0.02253778546639948</v>
      </c>
      <c r="BM120" s="97">
        <f ca="1" t="shared" si="96"/>
        <v>0.021200460422921587</v>
      </c>
      <c r="BN120" s="97">
        <f ca="1" t="shared" si="85"/>
        <v>0.019942488263274247</v>
      </c>
      <c r="BO120" s="97">
        <f ca="1" t="shared" si="85"/>
        <v>0.01875916042374445</v>
      </c>
      <c r="BP120" s="97">
        <f ca="1" t="shared" si="85"/>
        <v>0.017646047732761835</v>
      </c>
      <c r="BQ120" s="97">
        <f ca="1" t="shared" si="85"/>
        <v>0.016598983832601343</v>
      </c>
      <c r="BR120" s="97">
        <f ca="1" t="shared" si="85"/>
        <v>0.015614049584792625</v>
      </c>
      <c r="BS120" s="97">
        <f aca="true" ca="1" t="shared" si="99" ref="BS120:CH120">PRODUCT(OFFSET($B$18,0,$B120,1,BS$3))</f>
        <v>0.014687558400865998</v>
      </c>
      <c r="BT120" s="97">
        <f ca="1" t="shared" si="99"/>
        <v>0.013816042443528237</v>
      </c>
      <c r="BU120" s="97">
        <f ca="1" t="shared" si="99"/>
        <v>0.012996239646619482</v>
      </c>
      <c r="BV120" s="97">
        <f ca="1" t="shared" si="99"/>
        <v>0.012225081505267226</v>
      </c>
      <c r="BW120" s="97">
        <f ca="1" t="shared" si="99"/>
        <v>0.011499681590536203</v>
      </c>
      <c r="BX120" s="97">
        <f ca="1" t="shared" si="99"/>
        <v>0.010817324745584719</v>
      </c>
      <c r="BY120" s="97">
        <f ca="1" t="shared" si="99"/>
        <v>0.010175456922888888</v>
      </c>
      <c r="BZ120" s="97">
        <f ca="1" t="shared" si="99"/>
        <v>0.0095716756244957</v>
      </c>
      <c r="CA120" s="97">
        <f ca="1" t="shared" si="99"/>
        <v>0.00900372090952299</v>
      </c>
      <c r="CB120" s="97">
        <f ca="1" t="shared" si="99"/>
        <v>0.008469466935247572</v>
      </c>
      <c r="CC120" s="97">
        <f ca="1" t="shared" si="99"/>
        <v>0.007966914000120003</v>
      </c>
      <c r="CD120" s="97">
        <f ca="1" t="shared" si="99"/>
        <v>0.007494181058923132</v>
      </c>
      <c r="CE120" s="97">
        <f ca="1" t="shared" si="99"/>
        <v>0.0070494986820588594</v>
      </c>
      <c r="CF120" s="97">
        <f ca="1" t="shared" si="99"/>
        <v>0.006631202432609832</v>
      </c>
      <c r="CG120" s="97">
        <f ca="1" t="shared" si="99"/>
        <v>0.0062377266363865674</v>
      </c>
      <c r="CH120" s="97">
        <f ca="1" t="shared" si="99"/>
        <v>0.005867598521641426</v>
      </c>
      <c r="CI120" s="97">
        <f ca="1" t="shared" si="92"/>
        <v>0.005519432706514492</v>
      </c>
      <c r="CJ120" s="97">
        <f ca="1" t="shared" si="92"/>
        <v>0.005191926013577992</v>
      </c>
      <c r="CK120" s="97">
        <f ca="1" t="shared" si="92"/>
        <v>0.004883852592070204</v>
      </c>
      <c r="CL120" s="97">
        <f ca="1" t="shared" si="92"/>
        <v>0.004594059329561467</v>
      </c>
      <c r="CM120" s="97">
        <f ca="1" t="shared" si="92"/>
        <v>0.004321461535878266</v>
      </c>
      <c r="CN120" s="97">
        <f ca="1" t="shared" si="92"/>
        <v>0.0040650388831304</v>
      </c>
      <c r="CO120" s="97">
        <f ca="1" t="shared" si="92"/>
        <v>0.0038238315866448436</v>
      </c>
      <c r="CP120" s="97">
        <f ca="1" t="shared" si="97"/>
        <v>0.003596936812511611</v>
      </c>
      <c r="CQ120" s="97">
        <f ca="1" t="shared" si="97"/>
        <v>0.003383505298295153</v>
      </c>
      <c r="CR120" s="97">
        <f ca="1" t="shared" si="97"/>
        <v>0.0031827381742626643</v>
      </c>
      <c r="CS120" s="97">
        <f ca="1" t="shared" si="97"/>
        <v>0.002993883973231238</v>
      </c>
      <c r="CT120" s="97">
        <f ca="1" t="shared" si="97"/>
        <v>0.0028162358178417785</v>
      </c>
      <c r="CU120" s="97">
        <f ca="1" t="shared" si="97"/>
        <v>0.002649128774731703</v>
      </c>
    </row>
    <row r="121" spans="2:99" ht="12.75">
      <c r="B121" s="96">
        <v>67</v>
      </c>
      <c r="C121" s="97">
        <f ca="1" t="shared" si="94"/>
        <v>0.940662979267788</v>
      </c>
      <c r="D121" s="97">
        <f ca="1" t="shared" si="94"/>
        <v>0.8848468405649509</v>
      </c>
      <c r="E121" s="97">
        <f ca="1" t="shared" si="94"/>
        <v>0.8323426652415161</v>
      </c>
      <c r="F121" s="97">
        <f ca="1" t="shared" si="94"/>
        <v>0.7829539312577757</v>
      </c>
      <c r="G121" s="97">
        <f ca="1" t="shared" si="94"/>
        <v>0.7364957776063661</v>
      </c>
      <c r="H121" s="97">
        <f ca="1" t="shared" si="94"/>
        <v>0.6927943123813505</v>
      </c>
      <c r="I121" s="97">
        <f ca="1" t="shared" si="94"/>
        <v>0.6516859619044197</v>
      </c>
      <c r="J121" s="97">
        <f ca="1" t="shared" si="94"/>
        <v>0.6130168584720056</v>
      </c>
      <c r="K121" s="97">
        <f ca="1" t="shared" si="94"/>
        <v>0.5766422644316567</v>
      </c>
      <c r="L121" s="97">
        <f ca="1" t="shared" si="94"/>
        <v>0.5424260304320058</v>
      </c>
      <c r="M121" s="97">
        <f ca="1" t="shared" si="94"/>
        <v>0.5102400858185704</v>
      </c>
      <c r="N121" s="97">
        <f ca="1" t="shared" si="94"/>
        <v>0.4799639592679482</v>
      </c>
      <c r="O121" s="97">
        <f ca="1" t="shared" si="94"/>
        <v>0.4514843278661514</v>
      </c>
      <c r="P121" s="97">
        <f ca="1" t="shared" si="94"/>
        <v>0.42469459294328876</v>
      </c>
      <c r="Q121" s="97">
        <f ca="1" t="shared" si="94"/>
        <v>0.3994944810769545</v>
      </c>
      <c r="R121" s="97">
        <f ca="1" t="shared" si="94"/>
        <v>0.375789668770887</v>
      </c>
      <c r="S121" s="97">
        <f ca="1" t="shared" si="93"/>
        <v>0.3534914294040778</v>
      </c>
      <c r="T121" s="97">
        <f ca="1" t="shared" si="93"/>
        <v>0.33251630112886876</v>
      </c>
      <c r="U121" s="97">
        <f ca="1" t="shared" si="93"/>
        <v>0.3127857744749866</v>
      </c>
      <c r="V121" s="97">
        <f ca="1" t="shared" si="93"/>
        <v>0.29422599849022335</v>
      </c>
      <c r="W121" s="97">
        <f ca="1" t="shared" si="93"/>
        <v>0.2767675043178532</v>
      </c>
      <c r="X121" s="97">
        <f ca="1" t="shared" si="93"/>
        <v>0.26034494517614215</v>
      </c>
      <c r="Y121" s="97">
        <f ca="1" t="shared" si="93"/>
        <v>0.2448968517666988</v>
      </c>
      <c r="Z121" s="97">
        <f ca="1" t="shared" si="93"/>
        <v>0.23036540219616472</v>
      </c>
      <c r="AA121" s="97">
        <f ca="1" t="shared" si="93"/>
        <v>0.21669620555006652</v>
      </c>
      <c r="AB121" s="97">
        <f ca="1" t="shared" si="93"/>
        <v>0.20383809830875055</v>
      </c>
      <c r="AC121" s="97">
        <f ca="1" t="shared" si="93"/>
        <v>0.19174295284338955</v>
      </c>
      <c r="AD121" s="97">
        <f ca="1" t="shared" si="93"/>
        <v>0.1803654972752658</v>
      </c>
      <c r="AE121" s="97">
        <f ca="1" t="shared" si="93"/>
        <v>0.16966314602406762</v>
      </c>
      <c r="AF121" s="97">
        <f ca="1" t="shared" si="93"/>
        <v>0.1595958404109452</v>
      </c>
      <c r="AG121" s="97">
        <f ca="1" t="shared" si="93"/>
        <v>0.15012589871970616</v>
      </c>
      <c r="AH121" s="97">
        <f ca="1" t="shared" si="98"/>
        <v>0.141217875154933</v>
      </c>
      <c r="AI121" s="97">
        <f ca="1" t="shared" si="98"/>
        <v>0.13283842716910582</v>
      </c>
      <c r="AJ121" s="97">
        <f ca="1" t="shared" si="98"/>
        <v>0.12495619066213814</v>
      </c>
      <c r="AK121" s="97">
        <f ca="1" t="shared" si="98"/>
        <v>0.11754166258620062</v>
      </c>
      <c r="AL121" s="97">
        <f ca="1" t="shared" si="98"/>
        <v>0.11056709051642456</v>
      </c>
      <c r="AM121" s="97">
        <f ca="1" t="shared" si="98"/>
        <v>0.10400636877415112</v>
      </c>
      <c r="AN121" s="97">
        <f ca="1" t="shared" si="98"/>
        <v>0.09783494071391723</v>
      </c>
      <c r="AO121" s="97">
        <f ca="1" t="shared" si="98"/>
        <v>0.09202970680844079</v>
      </c>
      <c r="AP121" s="97">
        <f ca="1" t="shared" si="98"/>
        <v>0.08656893818756894</v>
      </c>
      <c r="AQ121" s="97">
        <f ca="1" t="shared" si="98"/>
        <v>0.08143219530756758</v>
      </c>
      <c r="AR121" s="97">
        <f ca="1" t="shared" si="98"/>
        <v>0.07660025144633291</v>
      </c>
      <c r="AS121" s="97">
        <f ca="1" t="shared" si="98"/>
        <v>0.0720550207381692</v>
      </c>
      <c r="AT121" s="97">
        <f ca="1" t="shared" si="98"/>
        <v>0.0677794904787685</v>
      </c>
      <c r="AU121" s="97">
        <f ca="1" t="shared" si="98"/>
        <v>0.06375765744701103</v>
      </c>
      <c r="AV121" s="97">
        <f ca="1" t="shared" si="98"/>
        <v>0.05997446800524047</v>
      </c>
      <c r="AW121" s="97">
        <f ca="1" t="shared" si="98"/>
        <v>0.05641576175381013</v>
      </c>
      <c r="AX121" s="97">
        <f ca="1" t="shared" si="95"/>
        <v>0.05306821852900076</v>
      </c>
      <c r="AY121" s="97">
        <f ca="1" t="shared" si="95"/>
        <v>0.049919308545923885</v>
      </c>
      <c r="AZ121" s="97">
        <f ca="1" t="shared" si="95"/>
        <v>0.04695724549979671</v>
      </c>
      <c r="BA121" s="97">
        <f ca="1" t="shared" si="95"/>
        <v>0.044170942450047705</v>
      </c>
      <c r="BB121" s="97">
        <f ca="1" t="shared" si="95"/>
        <v>0.04154997032212788</v>
      </c>
      <c r="BC121" s="97">
        <f ca="1" t="shared" si="95"/>
        <v>0.03908451887170098</v>
      </c>
      <c r="BD121" s="97">
        <f ca="1" t="shared" si="95"/>
        <v>0.03676535996510233</v>
      </c>
      <c r="BE121" s="97">
        <f ca="1" t="shared" si="95"/>
        <v>0.034583813038625816</v>
      </c>
      <c r="BF121" s="97">
        <f ca="1" t="shared" si="95"/>
        <v>0.03253171260735393</v>
      </c>
      <c r="BG121" s="97">
        <f ca="1" t="shared" si="95"/>
        <v>0.030601377701917006</v>
      </c>
      <c r="BH121" s="97">
        <f ca="1" t="shared" si="95"/>
        <v>0.028785583118784108</v>
      </c>
      <c r="BI121" s="97">
        <f ca="1" t="shared" si="95"/>
        <v>0.027077532376476</v>
      </c>
      <c r="BJ121" s="97">
        <f ca="1" t="shared" si="95"/>
        <v>0.025470832276475903</v>
      </c>
      <c r="BK121" s="97">
        <f ca="1" t="shared" si="95"/>
        <v>0.023959468973619957</v>
      </c>
      <c r="BL121" s="97">
        <f ca="1" t="shared" si="95"/>
        <v>0.02253778546639948</v>
      </c>
      <c r="BM121" s="97">
        <f ca="1" t="shared" si="96"/>
        <v>0.021200460422921587</v>
      </c>
      <c r="BN121" s="97">
        <f aca="true" ca="1" t="shared" si="100" ref="BN121:CC138">PRODUCT(OFFSET($B$18,0,$B121,1,BN$3))</f>
        <v>0.019942488263274247</v>
      </c>
      <c r="BO121" s="97">
        <f ca="1" t="shared" si="100"/>
        <v>0.01875916042374445</v>
      </c>
      <c r="BP121" s="97">
        <f ca="1" t="shared" si="100"/>
        <v>0.017646047732761835</v>
      </c>
      <c r="BQ121" s="97">
        <f ca="1" t="shared" si="100"/>
        <v>0.016598983832601343</v>
      </c>
      <c r="BR121" s="97">
        <f ca="1" t="shared" si="100"/>
        <v>0.015614049584792625</v>
      </c>
      <c r="BS121" s="97">
        <f ca="1" t="shared" si="100"/>
        <v>0.014687558400865998</v>
      </c>
      <c r="BT121" s="97">
        <f ca="1" t="shared" si="100"/>
        <v>0.013816042443528237</v>
      </c>
      <c r="BU121" s="97">
        <f ca="1" t="shared" si="100"/>
        <v>0.012996239646619482</v>
      </c>
      <c r="BV121" s="97">
        <f ca="1" t="shared" si="100"/>
        <v>0.012225081505267226</v>
      </c>
      <c r="BW121" s="97">
        <f ca="1" t="shared" si="100"/>
        <v>0.011499681590536203</v>
      </c>
      <c r="BX121" s="97">
        <f ca="1" t="shared" si="100"/>
        <v>0.010817324745584719</v>
      </c>
      <c r="BY121" s="97">
        <f ca="1" t="shared" si="100"/>
        <v>0.010175456922888888</v>
      </c>
      <c r="BZ121" s="97">
        <f ca="1" t="shared" si="100"/>
        <v>0.0095716756244957</v>
      </c>
      <c r="CA121" s="97">
        <f ca="1" t="shared" si="100"/>
        <v>0.00900372090952299</v>
      </c>
      <c r="CB121" s="97">
        <f ca="1" t="shared" si="100"/>
        <v>0.008469466935247572</v>
      </c>
      <c r="CC121" s="97">
        <f ca="1" t="shared" si="100"/>
        <v>0.007966914000120003</v>
      </c>
      <c r="CD121" s="97">
        <f aca="true" ca="1" t="shared" si="101" ref="CD121:CH130">PRODUCT(OFFSET($B$18,0,$B121,1,CD$3))</f>
        <v>0.007494181058923132</v>
      </c>
      <c r="CE121" s="97">
        <f ca="1" t="shared" si="101"/>
        <v>0.0070494986820588594</v>
      </c>
      <c r="CF121" s="97">
        <f ca="1" t="shared" si="101"/>
        <v>0.006631202432609832</v>
      </c>
      <c r="CG121" s="97">
        <f ca="1" t="shared" si="101"/>
        <v>0.0062377266363865674</v>
      </c>
      <c r="CH121" s="97">
        <f ca="1" t="shared" si="101"/>
        <v>0.005867598521641426</v>
      </c>
      <c r="CI121" s="97">
        <f ca="1" t="shared" si="92"/>
        <v>0.005519432706514492</v>
      </c>
      <c r="CJ121" s="97">
        <f ca="1" t="shared" si="92"/>
        <v>0.005191926013577992</v>
      </c>
      <c r="CK121" s="97">
        <f ca="1" t="shared" si="92"/>
        <v>0.004883852592070204</v>
      </c>
      <c r="CL121" s="97">
        <f ca="1" t="shared" si="92"/>
        <v>0.004594059329561467</v>
      </c>
      <c r="CM121" s="97">
        <f ca="1" t="shared" si="92"/>
        <v>0.004321461535878266</v>
      </c>
      <c r="CN121" s="97">
        <f ca="1" t="shared" si="92"/>
        <v>0.0040650388831304</v>
      </c>
      <c r="CO121" s="97">
        <f ca="1" t="shared" si="92"/>
        <v>0.0038238315866448436</v>
      </c>
      <c r="CP121" s="97">
        <f ca="1" t="shared" si="97"/>
        <v>0.003596936812511611</v>
      </c>
      <c r="CQ121" s="97">
        <f ca="1" t="shared" si="97"/>
        <v>0.003383505298295153</v>
      </c>
      <c r="CR121" s="97">
        <f ca="1" t="shared" si="97"/>
        <v>0.0031827381742626643</v>
      </c>
      <c r="CS121" s="97">
        <f ca="1" t="shared" si="97"/>
        <v>0.002993883973231238</v>
      </c>
      <c r="CT121" s="97">
        <f ca="1" t="shared" si="97"/>
        <v>0.0028162358178417785</v>
      </c>
      <c r="CU121" s="97">
        <f ca="1" t="shared" si="97"/>
        <v>0.002649128774731703</v>
      </c>
    </row>
    <row r="122" spans="2:99" ht="12.75">
      <c r="B122" s="96">
        <v>68</v>
      </c>
      <c r="C122" s="97">
        <f ca="1" t="shared" si="94"/>
        <v>0.940662979267788</v>
      </c>
      <c r="D122" s="97">
        <f ca="1" t="shared" si="94"/>
        <v>0.8848468405649509</v>
      </c>
      <c r="E122" s="97">
        <f ca="1" t="shared" si="94"/>
        <v>0.8323426652415161</v>
      </c>
      <c r="F122" s="97">
        <f ca="1" t="shared" si="94"/>
        <v>0.7829539312577757</v>
      </c>
      <c r="G122" s="97">
        <f ca="1" t="shared" si="94"/>
        <v>0.7364957776063661</v>
      </c>
      <c r="H122" s="97">
        <f ca="1" t="shared" si="94"/>
        <v>0.6927943123813505</v>
      </c>
      <c r="I122" s="97">
        <f ca="1" t="shared" si="94"/>
        <v>0.6516859619044197</v>
      </c>
      <c r="J122" s="97">
        <f ca="1" t="shared" si="94"/>
        <v>0.6130168584720056</v>
      </c>
      <c r="K122" s="97">
        <f ca="1" t="shared" si="94"/>
        <v>0.5766422644316567</v>
      </c>
      <c r="L122" s="97">
        <f ca="1" t="shared" si="94"/>
        <v>0.5424260304320058</v>
      </c>
      <c r="M122" s="97">
        <f ca="1" t="shared" si="94"/>
        <v>0.5102400858185704</v>
      </c>
      <c r="N122" s="97">
        <f ca="1" t="shared" si="94"/>
        <v>0.4799639592679482</v>
      </c>
      <c r="O122" s="97">
        <f ca="1" t="shared" si="94"/>
        <v>0.4514843278661514</v>
      </c>
      <c r="P122" s="97">
        <f ca="1" t="shared" si="94"/>
        <v>0.42469459294328876</v>
      </c>
      <c r="Q122" s="97">
        <f ca="1" t="shared" si="94"/>
        <v>0.3994944810769545</v>
      </c>
      <c r="R122" s="97">
        <f ca="1" t="shared" si="94"/>
        <v>0.375789668770887</v>
      </c>
      <c r="S122" s="97">
        <f ca="1" t="shared" si="93"/>
        <v>0.3534914294040778</v>
      </c>
      <c r="T122" s="97">
        <f ca="1" t="shared" si="93"/>
        <v>0.33251630112886876</v>
      </c>
      <c r="U122" s="97">
        <f ca="1" t="shared" si="93"/>
        <v>0.3127857744749866</v>
      </c>
      <c r="V122" s="97">
        <f ca="1" t="shared" si="93"/>
        <v>0.29422599849022335</v>
      </c>
      <c r="W122" s="97">
        <f ca="1" t="shared" si="93"/>
        <v>0.2767675043178532</v>
      </c>
      <c r="X122" s="97">
        <f ca="1" t="shared" si="93"/>
        <v>0.26034494517614215</v>
      </c>
      <c r="Y122" s="97">
        <f ca="1" t="shared" si="93"/>
        <v>0.2448968517666988</v>
      </c>
      <c r="Z122" s="97">
        <f ca="1" t="shared" si="93"/>
        <v>0.23036540219616472</v>
      </c>
      <c r="AA122" s="97">
        <f ca="1" t="shared" si="93"/>
        <v>0.21669620555006652</v>
      </c>
      <c r="AB122" s="97">
        <f ca="1" t="shared" si="93"/>
        <v>0.20383809830875055</v>
      </c>
      <c r="AC122" s="97">
        <f ca="1" t="shared" si="93"/>
        <v>0.19174295284338955</v>
      </c>
      <c r="AD122" s="97">
        <f ca="1" t="shared" si="93"/>
        <v>0.1803654972752658</v>
      </c>
      <c r="AE122" s="97">
        <f ca="1" t="shared" si="93"/>
        <v>0.16966314602406762</v>
      </c>
      <c r="AF122" s="97">
        <f ca="1" t="shared" si="93"/>
        <v>0.1595958404109452</v>
      </c>
      <c r="AG122" s="97">
        <f ca="1" t="shared" si="93"/>
        <v>0.15012589871970616</v>
      </c>
      <c r="AH122" s="97">
        <f ca="1" t="shared" si="98"/>
        <v>0.141217875154933</v>
      </c>
      <c r="AI122" s="97">
        <f ca="1" t="shared" si="98"/>
        <v>0.13283842716910582</v>
      </c>
      <c r="AJ122" s="97">
        <f ca="1" t="shared" si="98"/>
        <v>0.12495619066213814</v>
      </c>
      <c r="AK122" s="97">
        <f ca="1" t="shared" si="98"/>
        <v>0.11754166258620062</v>
      </c>
      <c r="AL122" s="97">
        <f ca="1" t="shared" si="98"/>
        <v>0.11056709051642456</v>
      </c>
      <c r="AM122" s="97">
        <f ca="1" t="shared" si="98"/>
        <v>0.10400636877415112</v>
      </c>
      <c r="AN122" s="97">
        <f ca="1" t="shared" si="98"/>
        <v>0.09783494071391723</v>
      </c>
      <c r="AO122" s="97">
        <f ca="1" t="shared" si="98"/>
        <v>0.09202970680844079</v>
      </c>
      <c r="AP122" s="97">
        <f ca="1" t="shared" si="98"/>
        <v>0.08656893818756894</v>
      </c>
      <c r="AQ122" s="97">
        <f ca="1" t="shared" si="98"/>
        <v>0.08143219530756758</v>
      </c>
      <c r="AR122" s="97">
        <f ca="1" t="shared" si="98"/>
        <v>0.07660025144633291</v>
      </c>
      <c r="AS122" s="97">
        <f ca="1" t="shared" si="98"/>
        <v>0.0720550207381692</v>
      </c>
      <c r="AT122" s="97">
        <f ca="1" t="shared" si="98"/>
        <v>0.0677794904787685</v>
      </c>
      <c r="AU122" s="97">
        <f ca="1" t="shared" si="98"/>
        <v>0.06375765744701103</v>
      </c>
      <c r="AV122" s="97">
        <f ca="1" t="shared" si="98"/>
        <v>0.05997446800524047</v>
      </c>
      <c r="AW122" s="97">
        <f ca="1" t="shared" si="98"/>
        <v>0.05641576175381013</v>
      </c>
      <c r="AX122" s="97">
        <f ca="1" t="shared" si="95"/>
        <v>0.05306821852900076</v>
      </c>
      <c r="AY122" s="97">
        <f ca="1" t="shared" si="95"/>
        <v>0.049919308545923885</v>
      </c>
      <c r="AZ122" s="97">
        <f ca="1" t="shared" si="95"/>
        <v>0.04695724549979671</v>
      </c>
      <c r="BA122" s="97">
        <f ca="1" t="shared" si="95"/>
        <v>0.044170942450047705</v>
      </c>
      <c r="BB122" s="97">
        <f ca="1" t="shared" si="95"/>
        <v>0.04154997032212788</v>
      </c>
      <c r="BC122" s="97">
        <f ca="1" t="shared" si="95"/>
        <v>0.03908451887170098</v>
      </c>
      <c r="BD122" s="97">
        <f ca="1" t="shared" si="95"/>
        <v>0.03676535996510233</v>
      </c>
      <c r="BE122" s="97">
        <f ca="1" t="shared" si="95"/>
        <v>0.034583813038625816</v>
      </c>
      <c r="BF122" s="97">
        <f ca="1" t="shared" si="95"/>
        <v>0.03253171260735393</v>
      </c>
      <c r="BG122" s="97">
        <f ca="1" t="shared" si="95"/>
        <v>0.030601377701917006</v>
      </c>
      <c r="BH122" s="97">
        <f ca="1" t="shared" si="95"/>
        <v>0.028785583118784108</v>
      </c>
      <c r="BI122" s="97">
        <f ca="1" t="shared" si="95"/>
        <v>0.027077532376476</v>
      </c>
      <c r="BJ122" s="97">
        <f ca="1" t="shared" si="95"/>
        <v>0.025470832276475903</v>
      </c>
      <c r="BK122" s="97">
        <f ca="1" t="shared" si="95"/>
        <v>0.023959468973619957</v>
      </c>
      <c r="BL122" s="97">
        <f ca="1" t="shared" si="95"/>
        <v>0.02253778546639948</v>
      </c>
      <c r="BM122" s="97">
        <f ca="1" t="shared" si="96"/>
        <v>0.021200460422921587</v>
      </c>
      <c r="BN122" s="97">
        <f ca="1" t="shared" si="100"/>
        <v>0.019942488263274247</v>
      </c>
      <c r="BO122" s="97">
        <f ca="1" t="shared" si="100"/>
        <v>0.01875916042374445</v>
      </c>
      <c r="BP122" s="97">
        <f ca="1" t="shared" si="100"/>
        <v>0.017646047732761835</v>
      </c>
      <c r="BQ122" s="97">
        <f ca="1" t="shared" si="100"/>
        <v>0.016598983832601343</v>
      </c>
      <c r="BR122" s="97">
        <f ca="1" t="shared" si="100"/>
        <v>0.015614049584792625</v>
      </c>
      <c r="BS122" s="97">
        <f ca="1" t="shared" si="100"/>
        <v>0.014687558400865998</v>
      </c>
      <c r="BT122" s="97">
        <f ca="1" t="shared" si="100"/>
        <v>0.013816042443528237</v>
      </c>
      <c r="BU122" s="97">
        <f ca="1" t="shared" si="100"/>
        <v>0.012996239646619482</v>
      </c>
      <c r="BV122" s="97">
        <f ca="1" t="shared" si="100"/>
        <v>0.012225081505267226</v>
      </c>
      <c r="BW122" s="97">
        <f ca="1" t="shared" si="100"/>
        <v>0.011499681590536203</v>
      </c>
      <c r="BX122" s="97">
        <f ca="1" t="shared" si="100"/>
        <v>0.010817324745584719</v>
      </c>
      <c r="BY122" s="97">
        <f ca="1" t="shared" si="100"/>
        <v>0.010175456922888888</v>
      </c>
      <c r="BZ122" s="97">
        <f ca="1" t="shared" si="100"/>
        <v>0.0095716756244957</v>
      </c>
      <c r="CA122" s="97">
        <f ca="1" t="shared" si="100"/>
        <v>0.00900372090952299</v>
      </c>
      <c r="CB122" s="97">
        <f ca="1" t="shared" si="100"/>
        <v>0.008469466935247572</v>
      </c>
      <c r="CC122" s="97">
        <f ca="1" t="shared" si="100"/>
        <v>0.007966914000120003</v>
      </c>
      <c r="CD122" s="97">
        <f ca="1" t="shared" si="101"/>
        <v>0.007494181058923132</v>
      </c>
      <c r="CE122" s="97">
        <f ca="1" t="shared" si="101"/>
        <v>0.0070494986820588594</v>
      </c>
      <c r="CF122" s="97">
        <f ca="1" t="shared" si="101"/>
        <v>0.006631202432609832</v>
      </c>
      <c r="CG122" s="97">
        <f ca="1" t="shared" si="101"/>
        <v>0.0062377266363865674</v>
      </c>
      <c r="CH122" s="97">
        <f ca="1" t="shared" si="101"/>
        <v>0.005867598521641426</v>
      </c>
      <c r="CI122" s="97">
        <f ca="1" t="shared" si="92"/>
        <v>0.005519432706514492</v>
      </c>
      <c r="CJ122" s="97">
        <f ca="1" t="shared" si="92"/>
        <v>0.005191926013577992</v>
      </c>
      <c r="CK122" s="97">
        <f ca="1" t="shared" si="92"/>
        <v>0.004883852592070204</v>
      </c>
      <c r="CL122" s="97">
        <f ca="1" t="shared" si="92"/>
        <v>0.004594059329561467</v>
      </c>
      <c r="CM122" s="97">
        <f ca="1" t="shared" si="92"/>
        <v>0.004321461535878266</v>
      </c>
      <c r="CN122" s="97">
        <f ca="1" t="shared" si="92"/>
        <v>0.0040650388831304</v>
      </c>
      <c r="CO122" s="97">
        <f ca="1" t="shared" si="92"/>
        <v>0.0038238315866448436</v>
      </c>
      <c r="CP122" s="97">
        <f ca="1" t="shared" si="97"/>
        <v>0.003596936812511611</v>
      </c>
      <c r="CQ122" s="97">
        <f ca="1" t="shared" si="97"/>
        <v>0.003383505298295153</v>
      </c>
      <c r="CR122" s="97">
        <f ca="1" t="shared" si="97"/>
        <v>0.0031827381742626643</v>
      </c>
      <c r="CS122" s="97">
        <f ca="1" t="shared" si="97"/>
        <v>0.002993883973231238</v>
      </c>
      <c r="CT122" s="97">
        <f ca="1" t="shared" si="97"/>
        <v>0.0028162358178417785</v>
      </c>
      <c r="CU122" s="97">
        <f ca="1" t="shared" si="97"/>
        <v>0.002649128774731703</v>
      </c>
    </row>
    <row r="123" spans="2:99" ht="12.75">
      <c r="B123" s="96">
        <v>69</v>
      </c>
      <c r="C123" s="97">
        <f ca="1" t="shared" si="94"/>
        <v>0.940662979267788</v>
      </c>
      <c r="D123" s="97">
        <f ca="1" t="shared" si="94"/>
        <v>0.8848468405649509</v>
      </c>
      <c r="E123" s="97">
        <f ca="1" t="shared" si="94"/>
        <v>0.8323426652415161</v>
      </c>
      <c r="F123" s="97">
        <f ca="1" t="shared" si="94"/>
        <v>0.7829539312577757</v>
      </c>
      <c r="G123" s="97">
        <f ca="1" t="shared" si="94"/>
        <v>0.7364957776063661</v>
      </c>
      <c r="H123" s="97">
        <f ca="1" t="shared" si="94"/>
        <v>0.6927943123813505</v>
      </c>
      <c r="I123" s="97">
        <f ca="1" t="shared" si="94"/>
        <v>0.6516859619044197</v>
      </c>
      <c r="J123" s="97">
        <f ca="1" t="shared" si="94"/>
        <v>0.6130168584720056</v>
      </c>
      <c r="K123" s="97">
        <f ca="1" t="shared" si="94"/>
        <v>0.5766422644316567</v>
      </c>
      <c r="L123" s="97">
        <f ca="1" t="shared" si="94"/>
        <v>0.5424260304320058</v>
      </c>
      <c r="M123" s="97">
        <f ca="1" t="shared" si="94"/>
        <v>0.5102400858185704</v>
      </c>
      <c r="N123" s="97">
        <f ca="1" t="shared" si="94"/>
        <v>0.4799639592679482</v>
      </c>
      <c r="O123" s="97">
        <f ca="1" t="shared" si="94"/>
        <v>0.4514843278661514</v>
      </c>
      <c r="P123" s="97">
        <f ca="1" t="shared" si="94"/>
        <v>0.42469459294328876</v>
      </c>
      <c r="Q123" s="97">
        <f ca="1" t="shared" si="94"/>
        <v>0.3994944810769545</v>
      </c>
      <c r="R123" s="97">
        <f ca="1" t="shared" si="94"/>
        <v>0.375789668770887</v>
      </c>
      <c r="S123" s="97">
        <f ca="1" t="shared" si="93"/>
        <v>0.3534914294040778</v>
      </c>
      <c r="T123" s="97">
        <f ca="1" t="shared" si="93"/>
        <v>0.33251630112886876</v>
      </c>
      <c r="U123" s="97">
        <f ca="1" t="shared" si="93"/>
        <v>0.3127857744749866</v>
      </c>
      <c r="V123" s="97">
        <f ca="1" t="shared" si="93"/>
        <v>0.29422599849022335</v>
      </c>
      <c r="W123" s="97">
        <f ca="1" t="shared" si="93"/>
        <v>0.2767675043178532</v>
      </c>
      <c r="X123" s="97">
        <f ca="1" t="shared" si="93"/>
        <v>0.26034494517614215</v>
      </c>
      <c r="Y123" s="97">
        <f ca="1" t="shared" si="93"/>
        <v>0.2448968517666988</v>
      </c>
      <c r="Z123" s="97">
        <f ca="1" t="shared" si="93"/>
        <v>0.23036540219616472</v>
      </c>
      <c r="AA123" s="97">
        <f ca="1" t="shared" si="93"/>
        <v>0.21669620555006652</v>
      </c>
      <c r="AB123" s="97">
        <f ca="1" t="shared" si="93"/>
        <v>0.20383809830875055</v>
      </c>
      <c r="AC123" s="97">
        <f ca="1" t="shared" si="93"/>
        <v>0.19174295284338955</v>
      </c>
      <c r="AD123" s="97">
        <f ca="1" t="shared" si="93"/>
        <v>0.1803654972752658</v>
      </c>
      <c r="AE123" s="97">
        <f ca="1" t="shared" si="93"/>
        <v>0.16966314602406762</v>
      </c>
      <c r="AF123" s="97">
        <f ca="1" t="shared" si="93"/>
        <v>0.1595958404109452</v>
      </c>
      <c r="AG123" s="97">
        <f ca="1" t="shared" si="93"/>
        <v>0.15012589871970616</v>
      </c>
      <c r="AH123" s="97">
        <f ca="1" t="shared" si="98"/>
        <v>0.141217875154933</v>
      </c>
      <c r="AI123" s="97">
        <f ca="1" t="shared" si="98"/>
        <v>0.13283842716910582</v>
      </c>
      <c r="AJ123" s="97">
        <f ca="1" t="shared" si="98"/>
        <v>0.12495619066213814</v>
      </c>
      <c r="AK123" s="97">
        <f ca="1" t="shared" si="98"/>
        <v>0.11754166258620062</v>
      </c>
      <c r="AL123" s="97">
        <f ca="1" t="shared" si="98"/>
        <v>0.11056709051642456</v>
      </c>
      <c r="AM123" s="97">
        <f ca="1" t="shared" si="98"/>
        <v>0.10400636877415112</v>
      </c>
      <c r="AN123" s="97">
        <f ca="1" t="shared" si="98"/>
        <v>0.09783494071391723</v>
      </c>
      <c r="AO123" s="97">
        <f ca="1" t="shared" si="98"/>
        <v>0.09202970680844079</v>
      </c>
      <c r="AP123" s="97">
        <f ca="1" t="shared" si="98"/>
        <v>0.08656893818756894</v>
      </c>
      <c r="AQ123" s="97">
        <f ca="1" t="shared" si="98"/>
        <v>0.08143219530756758</v>
      </c>
      <c r="AR123" s="97">
        <f ca="1" t="shared" si="98"/>
        <v>0.07660025144633291</v>
      </c>
      <c r="AS123" s="97">
        <f ca="1" t="shared" si="98"/>
        <v>0.0720550207381692</v>
      </c>
      <c r="AT123" s="97">
        <f ca="1" t="shared" si="98"/>
        <v>0.0677794904787685</v>
      </c>
      <c r="AU123" s="97">
        <f ca="1" t="shared" si="98"/>
        <v>0.06375765744701103</v>
      </c>
      <c r="AV123" s="97">
        <f ca="1" t="shared" si="98"/>
        <v>0.05997446800524047</v>
      </c>
      <c r="AW123" s="97">
        <f ca="1" t="shared" si="98"/>
        <v>0.05641576175381013</v>
      </c>
      <c r="AX123" s="97">
        <f ca="1" t="shared" si="95"/>
        <v>0.05306821852900076</v>
      </c>
      <c r="AY123" s="97">
        <f ca="1" t="shared" si="95"/>
        <v>0.049919308545923885</v>
      </c>
      <c r="AZ123" s="97">
        <f ca="1" t="shared" si="95"/>
        <v>0.04695724549979671</v>
      </c>
      <c r="BA123" s="97">
        <f ca="1" t="shared" si="95"/>
        <v>0.044170942450047705</v>
      </c>
      <c r="BB123" s="97">
        <f ca="1" t="shared" si="95"/>
        <v>0.04154997032212788</v>
      </c>
      <c r="BC123" s="97">
        <f ca="1" t="shared" si="95"/>
        <v>0.03908451887170098</v>
      </c>
      <c r="BD123" s="97">
        <f ca="1" t="shared" si="95"/>
        <v>0.03676535996510233</v>
      </c>
      <c r="BE123" s="97">
        <f ca="1" t="shared" si="95"/>
        <v>0.034583813038625816</v>
      </c>
      <c r="BF123" s="97">
        <f ca="1" t="shared" si="95"/>
        <v>0.03253171260735393</v>
      </c>
      <c r="BG123" s="97">
        <f ca="1" t="shared" si="95"/>
        <v>0.030601377701917006</v>
      </c>
      <c r="BH123" s="97">
        <f ca="1" t="shared" si="95"/>
        <v>0.028785583118784108</v>
      </c>
      <c r="BI123" s="97">
        <f ca="1" t="shared" si="95"/>
        <v>0.027077532376476</v>
      </c>
      <c r="BJ123" s="97">
        <f ca="1" t="shared" si="95"/>
        <v>0.025470832276475903</v>
      </c>
      <c r="BK123" s="97">
        <f ca="1" t="shared" si="95"/>
        <v>0.023959468973619957</v>
      </c>
      <c r="BL123" s="97">
        <f ca="1" t="shared" si="95"/>
        <v>0.02253778546639948</v>
      </c>
      <c r="BM123" s="97">
        <f ca="1" t="shared" si="96"/>
        <v>0.021200460422921587</v>
      </c>
      <c r="BN123" s="97">
        <f ca="1" t="shared" si="100"/>
        <v>0.019942488263274247</v>
      </c>
      <c r="BO123" s="97">
        <f ca="1" t="shared" si="100"/>
        <v>0.01875916042374445</v>
      </c>
      <c r="BP123" s="97">
        <f ca="1" t="shared" si="100"/>
        <v>0.017646047732761835</v>
      </c>
      <c r="BQ123" s="97">
        <f ca="1" t="shared" si="100"/>
        <v>0.016598983832601343</v>
      </c>
      <c r="BR123" s="97">
        <f ca="1" t="shared" si="100"/>
        <v>0.015614049584792625</v>
      </c>
      <c r="BS123" s="97">
        <f ca="1" t="shared" si="100"/>
        <v>0.014687558400865998</v>
      </c>
      <c r="BT123" s="97">
        <f ca="1" t="shared" si="100"/>
        <v>0.013816042443528237</v>
      </c>
      <c r="BU123" s="97">
        <f ca="1" t="shared" si="100"/>
        <v>0.012996239646619482</v>
      </c>
      <c r="BV123" s="97">
        <f ca="1" t="shared" si="100"/>
        <v>0.012225081505267226</v>
      </c>
      <c r="BW123" s="97">
        <f ca="1" t="shared" si="100"/>
        <v>0.011499681590536203</v>
      </c>
      <c r="BX123" s="97">
        <f ca="1" t="shared" si="100"/>
        <v>0.010817324745584719</v>
      </c>
      <c r="BY123" s="97">
        <f ca="1" t="shared" si="100"/>
        <v>0.010175456922888888</v>
      </c>
      <c r="BZ123" s="97">
        <f ca="1" t="shared" si="100"/>
        <v>0.0095716756244957</v>
      </c>
      <c r="CA123" s="97">
        <f ca="1" t="shared" si="100"/>
        <v>0.00900372090952299</v>
      </c>
      <c r="CB123" s="97">
        <f ca="1" t="shared" si="100"/>
        <v>0.008469466935247572</v>
      </c>
      <c r="CC123" s="97">
        <f ca="1" t="shared" si="100"/>
        <v>0.007966914000120003</v>
      </c>
      <c r="CD123" s="97">
        <f ca="1" t="shared" si="101"/>
        <v>0.007494181058923132</v>
      </c>
      <c r="CE123" s="97">
        <f ca="1" t="shared" si="101"/>
        <v>0.0070494986820588594</v>
      </c>
      <c r="CF123" s="97">
        <f ca="1" t="shared" si="101"/>
        <v>0.006631202432609832</v>
      </c>
      <c r="CG123" s="97">
        <f ca="1" t="shared" si="101"/>
        <v>0.0062377266363865674</v>
      </c>
      <c r="CH123" s="97">
        <f ca="1" t="shared" si="101"/>
        <v>0.005867598521641426</v>
      </c>
      <c r="CI123" s="97">
        <f ca="1" t="shared" si="92"/>
        <v>0.005519432706514492</v>
      </c>
      <c r="CJ123" s="97">
        <f ca="1" t="shared" si="92"/>
        <v>0.005191926013577992</v>
      </c>
      <c r="CK123" s="97">
        <f ca="1" t="shared" si="92"/>
        <v>0.004883852592070204</v>
      </c>
      <c r="CL123" s="97">
        <f ca="1" t="shared" si="92"/>
        <v>0.004594059329561467</v>
      </c>
      <c r="CM123" s="97">
        <f ca="1" t="shared" si="92"/>
        <v>0.004321461535878266</v>
      </c>
      <c r="CN123" s="97">
        <f ca="1" t="shared" si="92"/>
        <v>0.0040650388831304</v>
      </c>
      <c r="CO123" s="97">
        <f ca="1" t="shared" si="92"/>
        <v>0.0038238315866448436</v>
      </c>
      <c r="CP123" s="97">
        <f ca="1" t="shared" si="97"/>
        <v>0.003596936812511611</v>
      </c>
      <c r="CQ123" s="97">
        <f ca="1" t="shared" si="97"/>
        <v>0.003383505298295153</v>
      </c>
      <c r="CR123" s="97">
        <f ca="1" t="shared" si="97"/>
        <v>0.0031827381742626643</v>
      </c>
      <c r="CS123" s="97">
        <f ca="1" t="shared" si="97"/>
        <v>0.002993883973231238</v>
      </c>
      <c r="CT123" s="97">
        <f ca="1" t="shared" si="97"/>
        <v>0.0028162358178417785</v>
      </c>
      <c r="CU123" s="97">
        <f ca="1" t="shared" si="97"/>
        <v>0.002649128774731703</v>
      </c>
    </row>
    <row r="124" spans="2:99" ht="12.75">
      <c r="B124" s="96">
        <v>70</v>
      </c>
      <c r="C124" s="97">
        <f ca="1" t="shared" si="94"/>
        <v>0.940662979267788</v>
      </c>
      <c r="D124" s="97">
        <f ca="1" t="shared" si="94"/>
        <v>0.8848468405649509</v>
      </c>
      <c r="E124" s="97">
        <f ca="1" t="shared" si="94"/>
        <v>0.8323426652415161</v>
      </c>
      <c r="F124" s="97">
        <f ca="1" t="shared" si="94"/>
        <v>0.7829539312577757</v>
      </c>
      <c r="G124" s="97">
        <f ca="1" t="shared" si="94"/>
        <v>0.7364957776063661</v>
      </c>
      <c r="H124" s="97">
        <f ca="1" t="shared" si="94"/>
        <v>0.6927943123813505</v>
      </c>
      <c r="I124" s="97">
        <f ca="1" t="shared" si="94"/>
        <v>0.6516859619044197</v>
      </c>
      <c r="J124" s="97">
        <f ca="1" t="shared" si="94"/>
        <v>0.6130168584720056</v>
      </c>
      <c r="K124" s="97">
        <f ca="1" t="shared" si="94"/>
        <v>0.5766422644316567</v>
      </c>
      <c r="L124" s="97">
        <f ca="1" t="shared" si="94"/>
        <v>0.5424260304320058</v>
      </c>
      <c r="M124" s="97">
        <f ca="1" t="shared" si="94"/>
        <v>0.5102400858185704</v>
      </c>
      <c r="N124" s="97">
        <f ca="1" t="shared" si="94"/>
        <v>0.4799639592679482</v>
      </c>
      <c r="O124" s="97">
        <f ca="1" t="shared" si="94"/>
        <v>0.4514843278661514</v>
      </c>
      <c r="P124" s="97">
        <f ca="1" t="shared" si="94"/>
        <v>0.42469459294328876</v>
      </c>
      <c r="Q124" s="97">
        <f ca="1" t="shared" si="94"/>
        <v>0.3994944810769545</v>
      </c>
      <c r="R124" s="97">
        <f ca="1" t="shared" si="94"/>
        <v>0.375789668770887</v>
      </c>
      <c r="S124" s="97">
        <f ca="1" t="shared" si="93"/>
        <v>0.3534914294040778</v>
      </c>
      <c r="T124" s="97">
        <f ca="1" t="shared" si="93"/>
        <v>0.33251630112886876</v>
      </c>
      <c r="U124" s="97">
        <f ca="1" t="shared" si="93"/>
        <v>0.3127857744749866</v>
      </c>
      <c r="V124" s="97">
        <f ca="1" t="shared" si="93"/>
        <v>0.29422599849022335</v>
      </c>
      <c r="W124" s="97">
        <f ca="1" t="shared" si="93"/>
        <v>0.2767675043178532</v>
      </c>
      <c r="X124" s="97">
        <f ca="1" t="shared" si="93"/>
        <v>0.26034494517614215</v>
      </c>
      <c r="Y124" s="97">
        <f ca="1" t="shared" si="93"/>
        <v>0.2448968517666988</v>
      </c>
      <c r="Z124" s="97">
        <f ca="1" t="shared" si="93"/>
        <v>0.23036540219616472</v>
      </c>
      <c r="AA124" s="97">
        <f ca="1" t="shared" si="93"/>
        <v>0.21669620555006652</v>
      </c>
      <c r="AB124" s="97">
        <f ca="1" t="shared" si="93"/>
        <v>0.20383809830875055</v>
      </c>
      <c r="AC124" s="97">
        <f ca="1" t="shared" si="93"/>
        <v>0.19174295284338955</v>
      </c>
      <c r="AD124" s="97">
        <f ca="1" t="shared" si="93"/>
        <v>0.1803654972752658</v>
      </c>
      <c r="AE124" s="97">
        <f ca="1" t="shared" si="93"/>
        <v>0.16966314602406762</v>
      </c>
      <c r="AF124" s="97">
        <f ca="1" t="shared" si="93"/>
        <v>0.1595958404109452</v>
      </c>
      <c r="AG124" s="97">
        <f ca="1" t="shared" si="93"/>
        <v>0.15012589871970616</v>
      </c>
      <c r="AH124" s="97">
        <f ca="1" t="shared" si="98"/>
        <v>0.141217875154933</v>
      </c>
      <c r="AI124" s="97">
        <f ca="1" t="shared" si="98"/>
        <v>0.13283842716910582</v>
      </c>
      <c r="AJ124" s="97">
        <f ca="1" t="shared" si="98"/>
        <v>0.12495619066213814</v>
      </c>
      <c r="AK124" s="97">
        <f ca="1" t="shared" si="98"/>
        <v>0.11754166258620062</v>
      </c>
      <c r="AL124" s="97">
        <f ca="1" t="shared" si="98"/>
        <v>0.11056709051642456</v>
      </c>
      <c r="AM124" s="97">
        <f ca="1" t="shared" si="98"/>
        <v>0.10400636877415112</v>
      </c>
      <c r="AN124" s="97">
        <f ca="1" t="shared" si="98"/>
        <v>0.09783494071391723</v>
      </c>
      <c r="AO124" s="97">
        <f ca="1" t="shared" si="98"/>
        <v>0.09202970680844079</v>
      </c>
      <c r="AP124" s="97">
        <f ca="1" t="shared" si="98"/>
        <v>0.08656893818756894</v>
      </c>
      <c r="AQ124" s="97">
        <f ca="1" t="shared" si="98"/>
        <v>0.08143219530756758</v>
      </c>
      <c r="AR124" s="97">
        <f ca="1" t="shared" si="98"/>
        <v>0.07660025144633291</v>
      </c>
      <c r="AS124" s="97">
        <f ca="1" t="shared" si="98"/>
        <v>0.0720550207381692</v>
      </c>
      <c r="AT124" s="97">
        <f ca="1" t="shared" si="98"/>
        <v>0.0677794904787685</v>
      </c>
      <c r="AU124" s="97">
        <f ca="1" t="shared" si="98"/>
        <v>0.06375765744701103</v>
      </c>
      <c r="AV124" s="97">
        <f ca="1" t="shared" si="98"/>
        <v>0.05997446800524047</v>
      </c>
      <c r="AW124" s="97">
        <f ca="1" t="shared" si="98"/>
        <v>0.05641576175381013</v>
      </c>
      <c r="AX124" s="97">
        <f ca="1" t="shared" si="95"/>
        <v>0.05306821852900076</v>
      </c>
      <c r="AY124" s="97">
        <f ca="1" t="shared" si="95"/>
        <v>0.049919308545923885</v>
      </c>
      <c r="AZ124" s="97">
        <f ca="1" t="shared" si="95"/>
        <v>0.04695724549979671</v>
      </c>
      <c r="BA124" s="97">
        <f ca="1" t="shared" si="95"/>
        <v>0.044170942450047705</v>
      </c>
      <c r="BB124" s="97">
        <f ca="1" t="shared" si="95"/>
        <v>0.04154997032212788</v>
      </c>
      <c r="BC124" s="97">
        <f ca="1" t="shared" si="95"/>
        <v>0.03908451887170098</v>
      </c>
      <c r="BD124" s="97">
        <f ca="1" t="shared" si="95"/>
        <v>0.03676535996510233</v>
      </c>
      <c r="BE124" s="97">
        <f ca="1" t="shared" si="95"/>
        <v>0.034583813038625816</v>
      </c>
      <c r="BF124" s="97">
        <f ca="1" t="shared" si="95"/>
        <v>0.03253171260735393</v>
      </c>
      <c r="BG124" s="97">
        <f ca="1" t="shared" si="95"/>
        <v>0.030601377701917006</v>
      </c>
      <c r="BH124" s="97">
        <f ca="1" t="shared" si="95"/>
        <v>0.028785583118784108</v>
      </c>
      <c r="BI124" s="97">
        <f ca="1" t="shared" si="95"/>
        <v>0.027077532376476</v>
      </c>
      <c r="BJ124" s="97">
        <f ca="1" t="shared" si="95"/>
        <v>0.025470832276475903</v>
      </c>
      <c r="BK124" s="97">
        <f ca="1" t="shared" si="95"/>
        <v>0.023959468973619957</v>
      </c>
      <c r="BL124" s="97">
        <f ca="1" t="shared" si="95"/>
        <v>0.02253778546639948</v>
      </c>
      <c r="BM124" s="97">
        <f ca="1" t="shared" si="96"/>
        <v>0.021200460422921587</v>
      </c>
      <c r="BN124" s="97">
        <f ca="1" t="shared" si="100"/>
        <v>0.019942488263274247</v>
      </c>
      <c r="BO124" s="97">
        <f ca="1" t="shared" si="100"/>
        <v>0.01875916042374445</v>
      </c>
      <c r="BP124" s="97">
        <f ca="1" t="shared" si="100"/>
        <v>0.017646047732761835</v>
      </c>
      <c r="BQ124" s="97">
        <f ca="1" t="shared" si="100"/>
        <v>0.016598983832601343</v>
      </c>
      <c r="BR124" s="97">
        <f ca="1" t="shared" si="100"/>
        <v>0.015614049584792625</v>
      </c>
      <c r="BS124" s="97">
        <f ca="1" t="shared" si="100"/>
        <v>0.014687558400865998</v>
      </c>
      <c r="BT124" s="97">
        <f ca="1" t="shared" si="100"/>
        <v>0.013816042443528237</v>
      </c>
      <c r="BU124" s="97">
        <f ca="1" t="shared" si="100"/>
        <v>0.012996239646619482</v>
      </c>
      <c r="BV124" s="97">
        <f ca="1" t="shared" si="100"/>
        <v>0.012225081505267226</v>
      </c>
      <c r="BW124" s="97">
        <f ca="1" t="shared" si="100"/>
        <v>0.011499681590536203</v>
      </c>
      <c r="BX124" s="97">
        <f ca="1" t="shared" si="100"/>
        <v>0.010817324745584719</v>
      </c>
      <c r="BY124" s="97">
        <f ca="1" t="shared" si="100"/>
        <v>0.010175456922888888</v>
      </c>
      <c r="BZ124" s="97">
        <f ca="1" t="shared" si="100"/>
        <v>0.0095716756244957</v>
      </c>
      <c r="CA124" s="97">
        <f ca="1" t="shared" si="100"/>
        <v>0.00900372090952299</v>
      </c>
      <c r="CB124" s="97">
        <f ca="1" t="shared" si="100"/>
        <v>0.008469466935247572</v>
      </c>
      <c r="CC124" s="97">
        <f ca="1" t="shared" si="100"/>
        <v>0.007966914000120003</v>
      </c>
      <c r="CD124" s="97">
        <f ca="1" t="shared" si="101"/>
        <v>0.007494181058923132</v>
      </c>
      <c r="CE124" s="97">
        <f ca="1" t="shared" si="101"/>
        <v>0.0070494986820588594</v>
      </c>
      <c r="CF124" s="97">
        <f ca="1" t="shared" si="101"/>
        <v>0.006631202432609832</v>
      </c>
      <c r="CG124" s="97">
        <f ca="1" t="shared" si="101"/>
        <v>0.0062377266363865674</v>
      </c>
      <c r="CH124" s="97">
        <f ca="1" t="shared" si="101"/>
        <v>0.005867598521641426</v>
      </c>
      <c r="CI124" s="97">
        <f ca="1" t="shared" si="92"/>
        <v>0.005519432706514492</v>
      </c>
      <c r="CJ124" s="97">
        <f ca="1" t="shared" si="92"/>
        <v>0.005191926013577992</v>
      </c>
      <c r="CK124" s="97">
        <f ca="1" t="shared" si="92"/>
        <v>0.004883852592070204</v>
      </c>
      <c r="CL124" s="97">
        <f ca="1" t="shared" si="92"/>
        <v>0.004594059329561467</v>
      </c>
      <c r="CM124" s="97">
        <f ca="1" t="shared" si="92"/>
        <v>0.004321461535878266</v>
      </c>
      <c r="CN124" s="97">
        <f ca="1" t="shared" si="92"/>
        <v>0.0040650388831304</v>
      </c>
      <c r="CO124" s="97">
        <f ca="1" t="shared" si="92"/>
        <v>0.0038238315866448436</v>
      </c>
      <c r="CP124" s="97">
        <f ca="1" t="shared" si="97"/>
        <v>0.003596936812511611</v>
      </c>
      <c r="CQ124" s="97">
        <f ca="1" t="shared" si="97"/>
        <v>0.003383505298295153</v>
      </c>
      <c r="CR124" s="97">
        <f ca="1" t="shared" si="97"/>
        <v>0.0031827381742626643</v>
      </c>
      <c r="CS124" s="97">
        <f ca="1" t="shared" si="97"/>
        <v>0.002993883973231238</v>
      </c>
      <c r="CT124" s="97">
        <f ca="1" t="shared" si="97"/>
        <v>0.0028162358178417785</v>
      </c>
      <c r="CU124" s="97">
        <f ca="1" t="shared" si="97"/>
        <v>0.002649128774731703</v>
      </c>
    </row>
    <row r="125" spans="2:99" ht="12.75">
      <c r="B125" s="96">
        <v>71</v>
      </c>
      <c r="C125" s="97">
        <f ca="1" t="shared" si="94"/>
        <v>0.940662979267788</v>
      </c>
      <c r="D125" s="97">
        <f ca="1" t="shared" si="94"/>
        <v>0.8848468405649509</v>
      </c>
      <c r="E125" s="97">
        <f ca="1" t="shared" si="94"/>
        <v>0.8323426652415161</v>
      </c>
      <c r="F125" s="97">
        <f ca="1" t="shared" si="94"/>
        <v>0.7829539312577757</v>
      </c>
      <c r="G125" s="97">
        <f ca="1" t="shared" si="94"/>
        <v>0.7364957776063661</v>
      </c>
      <c r="H125" s="97">
        <f ca="1" t="shared" si="94"/>
        <v>0.6927943123813505</v>
      </c>
      <c r="I125" s="97">
        <f ca="1" t="shared" si="94"/>
        <v>0.6516859619044197</v>
      </c>
      <c r="J125" s="97">
        <f ca="1" t="shared" si="94"/>
        <v>0.6130168584720056</v>
      </c>
      <c r="K125" s="97">
        <f ca="1" t="shared" si="94"/>
        <v>0.5766422644316567</v>
      </c>
      <c r="L125" s="97">
        <f ca="1" t="shared" si="94"/>
        <v>0.5424260304320058</v>
      </c>
      <c r="M125" s="97">
        <f ca="1" t="shared" si="94"/>
        <v>0.5102400858185704</v>
      </c>
      <c r="N125" s="97">
        <f ca="1" t="shared" si="94"/>
        <v>0.4799639592679482</v>
      </c>
      <c r="O125" s="97">
        <f ca="1" t="shared" si="94"/>
        <v>0.4514843278661514</v>
      </c>
      <c r="P125" s="97">
        <f ca="1" t="shared" si="94"/>
        <v>0.42469459294328876</v>
      </c>
      <c r="Q125" s="97">
        <f ca="1" t="shared" si="94"/>
        <v>0.3994944810769545</v>
      </c>
      <c r="R125" s="97">
        <f ca="1" t="shared" si="94"/>
        <v>0.375789668770887</v>
      </c>
      <c r="S125" s="97">
        <f ca="1" t="shared" si="93"/>
        <v>0.3534914294040778</v>
      </c>
      <c r="T125" s="97">
        <f ca="1" t="shared" si="93"/>
        <v>0.33251630112886876</v>
      </c>
      <c r="U125" s="97">
        <f ca="1" t="shared" si="93"/>
        <v>0.3127857744749866</v>
      </c>
      <c r="V125" s="97">
        <f ca="1" t="shared" si="93"/>
        <v>0.29422599849022335</v>
      </c>
      <c r="W125" s="97">
        <f ca="1" t="shared" si="93"/>
        <v>0.2767675043178532</v>
      </c>
      <c r="X125" s="97">
        <f ca="1" t="shared" si="93"/>
        <v>0.26034494517614215</v>
      </c>
      <c r="Y125" s="97">
        <f ca="1" t="shared" si="93"/>
        <v>0.2448968517666988</v>
      </c>
      <c r="Z125" s="97">
        <f ca="1" t="shared" si="93"/>
        <v>0.23036540219616472</v>
      </c>
      <c r="AA125" s="97">
        <f ca="1" t="shared" si="93"/>
        <v>0.21669620555006652</v>
      </c>
      <c r="AB125" s="97">
        <f ca="1" t="shared" si="93"/>
        <v>0.20383809830875055</v>
      </c>
      <c r="AC125" s="97">
        <f ca="1" t="shared" si="93"/>
        <v>0.19174295284338955</v>
      </c>
      <c r="AD125" s="97">
        <f ca="1" t="shared" si="93"/>
        <v>0.1803654972752658</v>
      </c>
      <c r="AE125" s="97">
        <f ca="1" t="shared" si="93"/>
        <v>0.16966314602406762</v>
      </c>
      <c r="AF125" s="97">
        <f ca="1" t="shared" si="93"/>
        <v>0.1595958404109452</v>
      </c>
      <c r="AG125" s="97">
        <f ca="1" t="shared" si="93"/>
        <v>0.15012589871970616</v>
      </c>
      <c r="AH125" s="97">
        <f ca="1" t="shared" si="98"/>
        <v>0.141217875154933</v>
      </c>
      <c r="AI125" s="97">
        <f ca="1" t="shared" si="98"/>
        <v>0.13283842716910582</v>
      </c>
      <c r="AJ125" s="97">
        <f ca="1" t="shared" si="98"/>
        <v>0.12495619066213814</v>
      </c>
      <c r="AK125" s="97">
        <f ca="1" t="shared" si="98"/>
        <v>0.11754166258620062</v>
      </c>
      <c r="AL125" s="97">
        <f ca="1" t="shared" si="98"/>
        <v>0.11056709051642456</v>
      </c>
      <c r="AM125" s="97">
        <f ca="1" t="shared" si="98"/>
        <v>0.10400636877415112</v>
      </c>
      <c r="AN125" s="97">
        <f ca="1" t="shared" si="98"/>
        <v>0.09783494071391723</v>
      </c>
      <c r="AO125" s="97">
        <f ca="1" t="shared" si="98"/>
        <v>0.09202970680844079</v>
      </c>
      <c r="AP125" s="97">
        <f ca="1" t="shared" si="98"/>
        <v>0.08656893818756894</v>
      </c>
      <c r="AQ125" s="97">
        <f ca="1" t="shared" si="98"/>
        <v>0.08143219530756758</v>
      </c>
      <c r="AR125" s="97">
        <f ca="1" t="shared" si="98"/>
        <v>0.07660025144633291</v>
      </c>
      <c r="AS125" s="97">
        <f ca="1" t="shared" si="98"/>
        <v>0.0720550207381692</v>
      </c>
      <c r="AT125" s="97">
        <f ca="1" t="shared" si="98"/>
        <v>0.0677794904787685</v>
      </c>
      <c r="AU125" s="97">
        <f ca="1" t="shared" si="98"/>
        <v>0.06375765744701103</v>
      </c>
      <c r="AV125" s="97">
        <f ca="1" t="shared" si="98"/>
        <v>0.05997446800524047</v>
      </c>
      <c r="AW125" s="97">
        <f ca="1" t="shared" si="98"/>
        <v>0.05641576175381013</v>
      </c>
      <c r="AX125" s="97">
        <f ca="1" t="shared" si="95"/>
        <v>0.05306821852900076</v>
      </c>
      <c r="AY125" s="97">
        <f ca="1" t="shared" si="95"/>
        <v>0.049919308545923885</v>
      </c>
      <c r="AZ125" s="97">
        <f ca="1" t="shared" si="95"/>
        <v>0.04695724549979671</v>
      </c>
      <c r="BA125" s="97">
        <f ca="1" t="shared" si="95"/>
        <v>0.044170942450047705</v>
      </c>
      <c r="BB125" s="97">
        <f ca="1" t="shared" si="95"/>
        <v>0.04154997032212788</v>
      </c>
      <c r="BC125" s="97">
        <f ca="1" t="shared" si="95"/>
        <v>0.03908451887170098</v>
      </c>
      <c r="BD125" s="97">
        <f ca="1" t="shared" si="95"/>
        <v>0.03676535996510233</v>
      </c>
      <c r="BE125" s="97">
        <f ca="1" t="shared" si="95"/>
        <v>0.034583813038625816</v>
      </c>
      <c r="BF125" s="97">
        <f ca="1" t="shared" si="95"/>
        <v>0.03253171260735393</v>
      </c>
      <c r="BG125" s="97">
        <f ca="1" t="shared" si="95"/>
        <v>0.030601377701917006</v>
      </c>
      <c r="BH125" s="97">
        <f ca="1" t="shared" si="95"/>
        <v>0.028785583118784108</v>
      </c>
      <c r="BI125" s="97">
        <f ca="1" t="shared" si="95"/>
        <v>0.027077532376476</v>
      </c>
      <c r="BJ125" s="97">
        <f ca="1" t="shared" si="95"/>
        <v>0.025470832276475903</v>
      </c>
      <c r="BK125" s="97">
        <f ca="1" t="shared" si="95"/>
        <v>0.023959468973619957</v>
      </c>
      <c r="BL125" s="97">
        <f ca="1" t="shared" si="95"/>
        <v>0.02253778546639948</v>
      </c>
      <c r="BM125" s="97">
        <f ca="1" t="shared" si="96"/>
        <v>0.021200460422921587</v>
      </c>
      <c r="BN125" s="97">
        <f ca="1" t="shared" si="100"/>
        <v>0.019942488263274247</v>
      </c>
      <c r="BO125" s="97">
        <f ca="1" t="shared" si="100"/>
        <v>0.01875916042374445</v>
      </c>
      <c r="BP125" s="97">
        <f ca="1" t="shared" si="100"/>
        <v>0.017646047732761835</v>
      </c>
      <c r="BQ125" s="97">
        <f ca="1" t="shared" si="100"/>
        <v>0.016598983832601343</v>
      </c>
      <c r="BR125" s="97">
        <f ca="1" t="shared" si="100"/>
        <v>0.015614049584792625</v>
      </c>
      <c r="BS125" s="97">
        <f ca="1" t="shared" si="100"/>
        <v>0.014687558400865998</v>
      </c>
      <c r="BT125" s="97">
        <f ca="1" t="shared" si="100"/>
        <v>0.013816042443528237</v>
      </c>
      <c r="BU125" s="97">
        <f ca="1" t="shared" si="100"/>
        <v>0.012996239646619482</v>
      </c>
      <c r="BV125" s="97">
        <f ca="1" t="shared" si="100"/>
        <v>0.012225081505267226</v>
      </c>
      <c r="BW125" s="97">
        <f ca="1" t="shared" si="100"/>
        <v>0.011499681590536203</v>
      </c>
      <c r="BX125" s="97">
        <f ca="1" t="shared" si="100"/>
        <v>0.010817324745584719</v>
      </c>
      <c r="BY125" s="97">
        <f ca="1" t="shared" si="100"/>
        <v>0.010175456922888888</v>
      </c>
      <c r="BZ125" s="97">
        <f ca="1" t="shared" si="100"/>
        <v>0.0095716756244957</v>
      </c>
      <c r="CA125" s="97">
        <f ca="1" t="shared" si="100"/>
        <v>0.00900372090952299</v>
      </c>
      <c r="CB125" s="97">
        <f ca="1" t="shared" si="100"/>
        <v>0.008469466935247572</v>
      </c>
      <c r="CC125" s="97">
        <f ca="1" t="shared" si="100"/>
        <v>0.007966914000120003</v>
      </c>
      <c r="CD125" s="97">
        <f ca="1" t="shared" si="101"/>
        <v>0.007494181058923132</v>
      </c>
      <c r="CE125" s="97">
        <f ca="1" t="shared" si="101"/>
        <v>0.0070494986820588594</v>
      </c>
      <c r="CF125" s="97">
        <f ca="1" t="shared" si="101"/>
        <v>0.006631202432609832</v>
      </c>
      <c r="CG125" s="97">
        <f ca="1" t="shared" si="101"/>
        <v>0.0062377266363865674</v>
      </c>
      <c r="CH125" s="97">
        <f ca="1" t="shared" si="101"/>
        <v>0.005867598521641426</v>
      </c>
      <c r="CI125" s="97">
        <f ca="1" t="shared" si="92"/>
        <v>0.005519432706514492</v>
      </c>
      <c r="CJ125" s="97">
        <f ca="1" t="shared" si="92"/>
        <v>0.005191926013577992</v>
      </c>
      <c r="CK125" s="97">
        <f ca="1" t="shared" si="92"/>
        <v>0.004883852592070204</v>
      </c>
      <c r="CL125" s="97">
        <f ca="1" t="shared" si="92"/>
        <v>0.004594059329561467</v>
      </c>
      <c r="CM125" s="97">
        <f ca="1" t="shared" si="92"/>
        <v>0.004321461535878266</v>
      </c>
      <c r="CN125" s="97">
        <f ca="1" t="shared" si="92"/>
        <v>0.0040650388831304</v>
      </c>
      <c r="CO125" s="97">
        <f ca="1" t="shared" si="92"/>
        <v>0.0038238315866448436</v>
      </c>
      <c r="CP125" s="97">
        <f ca="1" t="shared" si="97"/>
        <v>0.003596936812511611</v>
      </c>
      <c r="CQ125" s="97">
        <f ca="1" t="shared" si="97"/>
        <v>0.003383505298295153</v>
      </c>
      <c r="CR125" s="97">
        <f ca="1" t="shared" si="97"/>
        <v>0.0031827381742626643</v>
      </c>
      <c r="CS125" s="97">
        <f ca="1" t="shared" si="97"/>
        <v>0.002993883973231238</v>
      </c>
      <c r="CT125" s="97">
        <f ca="1" t="shared" si="97"/>
        <v>0.0028162358178417785</v>
      </c>
      <c r="CU125" s="97">
        <f ca="1" t="shared" si="97"/>
        <v>0.002649128774731703</v>
      </c>
    </row>
    <row r="126" spans="2:99" ht="12.75">
      <c r="B126" s="96">
        <v>72</v>
      </c>
      <c r="C126" s="97">
        <f ca="1" t="shared" si="94"/>
        <v>0.940662979267788</v>
      </c>
      <c r="D126" s="97">
        <f ca="1" t="shared" si="94"/>
        <v>0.8848468405649509</v>
      </c>
      <c r="E126" s="97">
        <f ca="1" t="shared" si="94"/>
        <v>0.8323426652415161</v>
      </c>
      <c r="F126" s="97">
        <f ca="1" t="shared" si="94"/>
        <v>0.7829539312577757</v>
      </c>
      <c r="G126" s="97">
        <f ca="1" t="shared" si="94"/>
        <v>0.7364957776063661</v>
      </c>
      <c r="H126" s="97">
        <f ca="1" t="shared" si="94"/>
        <v>0.6927943123813505</v>
      </c>
      <c r="I126" s="97">
        <f ca="1" t="shared" si="94"/>
        <v>0.6516859619044197</v>
      </c>
      <c r="J126" s="97">
        <f ca="1" t="shared" si="94"/>
        <v>0.6130168584720056</v>
      </c>
      <c r="K126" s="97">
        <f ca="1" t="shared" si="94"/>
        <v>0.5766422644316567</v>
      </c>
      <c r="L126" s="97">
        <f ca="1" t="shared" si="94"/>
        <v>0.5424260304320058</v>
      </c>
      <c r="M126" s="97">
        <f ca="1" t="shared" si="94"/>
        <v>0.5102400858185704</v>
      </c>
      <c r="N126" s="97">
        <f ca="1" t="shared" si="94"/>
        <v>0.4799639592679482</v>
      </c>
      <c r="O126" s="97">
        <f ca="1" t="shared" si="94"/>
        <v>0.4514843278661514</v>
      </c>
      <c r="P126" s="97">
        <f ca="1" t="shared" si="94"/>
        <v>0.42469459294328876</v>
      </c>
      <c r="Q126" s="97">
        <f ca="1" t="shared" si="94"/>
        <v>0.3994944810769545</v>
      </c>
      <c r="R126" s="97">
        <f aca="true" ca="1" t="shared" si="102" ref="R126:AG141">PRODUCT(OFFSET($B$18,0,$B126,1,R$3))</f>
        <v>0.375789668770887</v>
      </c>
      <c r="S126" s="97">
        <f ca="1" t="shared" si="102"/>
        <v>0.3534914294040778</v>
      </c>
      <c r="T126" s="97">
        <f ca="1" t="shared" si="102"/>
        <v>0.33251630112886876</v>
      </c>
      <c r="U126" s="97">
        <f ca="1" t="shared" si="102"/>
        <v>0.3127857744749866</v>
      </c>
      <c r="V126" s="97">
        <f ca="1" t="shared" si="102"/>
        <v>0.29422599849022335</v>
      </c>
      <c r="W126" s="97">
        <f ca="1" t="shared" si="102"/>
        <v>0.2767675043178532</v>
      </c>
      <c r="X126" s="97">
        <f ca="1" t="shared" si="102"/>
        <v>0.26034494517614215</v>
      </c>
      <c r="Y126" s="97">
        <f ca="1" t="shared" si="102"/>
        <v>0.2448968517666988</v>
      </c>
      <c r="Z126" s="97">
        <f ca="1" t="shared" si="102"/>
        <v>0.23036540219616472</v>
      </c>
      <c r="AA126" s="97">
        <f ca="1" t="shared" si="102"/>
        <v>0.21669620555006652</v>
      </c>
      <c r="AB126" s="97">
        <f ca="1" t="shared" si="102"/>
        <v>0.20383809830875055</v>
      </c>
      <c r="AC126" s="97">
        <f ca="1" t="shared" si="102"/>
        <v>0.19174295284338955</v>
      </c>
      <c r="AD126" s="97">
        <f ca="1" t="shared" si="102"/>
        <v>0.1803654972752658</v>
      </c>
      <c r="AE126" s="97">
        <f ca="1" t="shared" si="102"/>
        <v>0.16966314602406762</v>
      </c>
      <c r="AF126" s="97">
        <f ca="1" t="shared" si="102"/>
        <v>0.1595958404109452</v>
      </c>
      <c r="AG126" s="97">
        <f ca="1" t="shared" si="102"/>
        <v>0.15012589871970616</v>
      </c>
      <c r="AH126" s="97">
        <f ca="1" t="shared" si="98"/>
        <v>0.141217875154933</v>
      </c>
      <c r="AI126" s="97">
        <f ca="1" t="shared" si="98"/>
        <v>0.13283842716910582</v>
      </c>
      <c r="AJ126" s="97">
        <f ca="1" t="shared" si="98"/>
        <v>0.12495619066213814</v>
      </c>
      <c r="AK126" s="97">
        <f ca="1" t="shared" si="98"/>
        <v>0.11754166258620062</v>
      </c>
      <c r="AL126" s="97">
        <f ca="1" t="shared" si="98"/>
        <v>0.11056709051642456</v>
      </c>
      <c r="AM126" s="97">
        <f ca="1" t="shared" si="98"/>
        <v>0.10400636877415112</v>
      </c>
      <c r="AN126" s="97">
        <f ca="1" t="shared" si="98"/>
        <v>0.09783494071391723</v>
      </c>
      <c r="AO126" s="97">
        <f ca="1" t="shared" si="98"/>
        <v>0.09202970680844079</v>
      </c>
      <c r="AP126" s="97">
        <f ca="1" t="shared" si="98"/>
        <v>0.08656893818756894</v>
      </c>
      <c r="AQ126" s="97">
        <f ca="1" t="shared" si="98"/>
        <v>0.08143219530756758</v>
      </c>
      <c r="AR126" s="97">
        <f ca="1" t="shared" si="98"/>
        <v>0.07660025144633291</v>
      </c>
      <c r="AS126" s="97">
        <f ca="1" t="shared" si="98"/>
        <v>0.0720550207381692</v>
      </c>
      <c r="AT126" s="97">
        <f ca="1" t="shared" si="98"/>
        <v>0.0677794904787685</v>
      </c>
      <c r="AU126" s="97">
        <f ca="1" t="shared" si="98"/>
        <v>0.06375765744701103</v>
      </c>
      <c r="AV126" s="97">
        <f ca="1" t="shared" si="98"/>
        <v>0.05997446800524047</v>
      </c>
      <c r="AW126" s="97">
        <f ca="1" t="shared" si="98"/>
        <v>0.05641576175381013</v>
      </c>
      <c r="AX126" s="97">
        <f ca="1" t="shared" si="95"/>
        <v>0.05306821852900076</v>
      </c>
      <c r="AY126" s="97">
        <f ca="1" t="shared" si="95"/>
        <v>0.049919308545923885</v>
      </c>
      <c r="AZ126" s="97">
        <f ca="1" t="shared" si="95"/>
        <v>0.04695724549979671</v>
      </c>
      <c r="BA126" s="97">
        <f ca="1" t="shared" si="95"/>
        <v>0.044170942450047705</v>
      </c>
      <c r="BB126" s="97">
        <f ca="1" t="shared" si="95"/>
        <v>0.04154997032212788</v>
      </c>
      <c r="BC126" s="97">
        <f ca="1" t="shared" si="95"/>
        <v>0.03908451887170098</v>
      </c>
      <c r="BD126" s="97">
        <f ca="1" t="shared" si="95"/>
        <v>0.03676535996510233</v>
      </c>
      <c r="BE126" s="97">
        <f ca="1" t="shared" si="95"/>
        <v>0.034583813038625816</v>
      </c>
      <c r="BF126" s="97">
        <f ca="1" t="shared" si="95"/>
        <v>0.03253171260735393</v>
      </c>
      <c r="BG126" s="97">
        <f ca="1" t="shared" si="95"/>
        <v>0.030601377701917006</v>
      </c>
      <c r="BH126" s="97">
        <f ca="1" t="shared" si="95"/>
        <v>0.028785583118784108</v>
      </c>
      <c r="BI126" s="97">
        <f ca="1" t="shared" si="95"/>
        <v>0.027077532376476</v>
      </c>
      <c r="BJ126" s="97">
        <f ca="1" t="shared" si="95"/>
        <v>0.025470832276475903</v>
      </c>
      <c r="BK126" s="97">
        <f ca="1" t="shared" si="95"/>
        <v>0.023959468973619957</v>
      </c>
      <c r="BL126" s="97">
        <f ca="1" t="shared" si="95"/>
        <v>0.02253778546639948</v>
      </c>
      <c r="BM126" s="97">
        <f ca="1" t="shared" si="96"/>
        <v>0.021200460422921587</v>
      </c>
      <c r="BN126" s="97">
        <f ca="1" t="shared" si="100"/>
        <v>0.019942488263274247</v>
      </c>
      <c r="BO126" s="97">
        <f ca="1" t="shared" si="100"/>
        <v>0.01875916042374445</v>
      </c>
      <c r="BP126" s="97">
        <f ca="1" t="shared" si="100"/>
        <v>0.017646047732761835</v>
      </c>
      <c r="BQ126" s="97">
        <f ca="1" t="shared" si="100"/>
        <v>0.016598983832601343</v>
      </c>
      <c r="BR126" s="97">
        <f ca="1" t="shared" si="100"/>
        <v>0.015614049584792625</v>
      </c>
      <c r="BS126" s="97">
        <f ca="1" t="shared" si="100"/>
        <v>0.014687558400865998</v>
      </c>
      <c r="BT126" s="97">
        <f ca="1" t="shared" si="100"/>
        <v>0.013816042443528237</v>
      </c>
      <c r="BU126" s="97">
        <f ca="1" t="shared" si="100"/>
        <v>0.012996239646619482</v>
      </c>
      <c r="BV126" s="97">
        <f ca="1" t="shared" si="100"/>
        <v>0.012225081505267226</v>
      </c>
      <c r="BW126" s="97">
        <f ca="1" t="shared" si="100"/>
        <v>0.011499681590536203</v>
      </c>
      <c r="BX126" s="97">
        <f ca="1" t="shared" si="100"/>
        <v>0.010817324745584719</v>
      </c>
      <c r="BY126" s="97">
        <f ca="1" t="shared" si="100"/>
        <v>0.010175456922888888</v>
      </c>
      <c r="BZ126" s="97">
        <f ca="1" t="shared" si="100"/>
        <v>0.0095716756244957</v>
      </c>
      <c r="CA126" s="97">
        <f ca="1" t="shared" si="100"/>
        <v>0.00900372090952299</v>
      </c>
      <c r="CB126" s="97">
        <f ca="1" t="shared" si="100"/>
        <v>0.008469466935247572</v>
      </c>
      <c r="CC126" s="97">
        <f ca="1" t="shared" si="100"/>
        <v>0.007966914000120003</v>
      </c>
      <c r="CD126" s="97">
        <f ca="1" t="shared" si="101"/>
        <v>0.007494181058923132</v>
      </c>
      <c r="CE126" s="97">
        <f ca="1" t="shared" si="101"/>
        <v>0.0070494986820588594</v>
      </c>
      <c r="CF126" s="97">
        <f ca="1" t="shared" si="101"/>
        <v>0.006631202432609832</v>
      </c>
      <c r="CG126" s="97">
        <f ca="1" t="shared" si="101"/>
        <v>0.0062377266363865674</v>
      </c>
      <c r="CH126" s="97">
        <f ca="1" t="shared" si="101"/>
        <v>0.005867598521641426</v>
      </c>
      <c r="CI126" s="97">
        <f ca="1" t="shared" si="92"/>
        <v>0.005519432706514492</v>
      </c>
      <c r="CJ126" s="97">
        <f ca="1" t="shared" si="92"/>
        <v>0.005191926013577992</v>
      </c>
      <c r="CK126" s="97">
        <f aca="true" ca="1" t="shared" si="103" ref="CK126:CU126">PRODUCT(OFFSET($B$18,0,$B126,1,CK$3))</f>
        <v>0.004883852592070204</v>
      </c>
      <c r="CL126" s="97">
        <f ca="1" t="shared" si="103"/>
        <v>0.004594059329561467</v>
      </c>
      <c r="CM126" s="97">
        <f ca="1" t="shared" si="103"/>
        <v>0.004321461535878266</v>
      </c>
      <c r="CN126" s="97">
        <f ca="1" t="shared" si="103"/>
        <v>0.0040650388831304</v>
      </c>
      <c r="CO126" s="97">
        <f ca="1" t="shared" si="103"/>
        <v>0.0038238315866448436</v>
      </c>
      <c r="CP126" s="97">
        <f ca="1" t="shared" si="103"/>
        <v>0.003596936812511611</v>
      </c>
      <c r="CQ126" s="97">
        <f ca="1" t="shared" si="103"/>
        <v>0.003383505298295153</v>
      </c>
      <c r="CR126" s="97">
        <f ca="1" t="shared" si="103"/>
        <v>0.0031827381742626643</v>
      </c>
      <c r="CS126" s="97">
        <f ca="1" t="shared" si="103"/>
        <v>0.002993883973231238</v>
      </c>
      <c r="CT126" s="97">
        <f ca="1" t="shared" si="103"/>
        <v>0.0028162358178417785</v>
      </c>
      <c r="CU126" s="97">
        <f ca="1" t="shared" si="103"/>
        <v>0.002649128774731703</v>
      </c>
    </row>
    <row r="127" spans="2:99" ht="12.75">
      <c r="B127" s="96">
        <v>73</v>
      </c>
      <c r="C127" s="97">
        <f aca="true" ca="1" t="shared" si="104" ref="C127:R142">PRODUCT(OFFSET($B$18,0,$B127,1,C$3))</f>
        <v>0.940662979267788</v>
      </c>
      <c r="D127" s="97">
        <f ca="1" t="shared" si="104"/>
        <v>0.8848468405649509</v>
      </c>
      <c r="E127" s="97">
        <f ca="1" t="shared" si="104"/>
        <v>0.8323426652415161</v>
      </c>
      <c r="F127" s="97">
        <f ca="1" t="shared" si="104"/>
        <v>0.7829539312577757</v>
      </c>
      <c r="G127" s="97">
        <f ca="1" t="shared" si="104"/>
        <v>0.7364957776063661</v>
      </c>
      <c r="H127" s="97">
        <f ca="1" t="shared" si="104"/>
        <v>0.6927943123813505</v>
      </c>
      <c r="I127" s="97">
        <f ca="1" t="shared" si="104"/>
        <v>0.6516859619044197</v>
      </c>
      <c r="J127" s="97">
        <f ca="1" t="shared" si="104"/>
        <v>0.6130168584720056</v>
      </c>
      <c r="K127" s="97">
        <f ca="1" t="shared" si="104"/>
        <v>0.5766422644316567</v>
      </c>
      <c r="L127" s="97">
        <f ca="1" t="shared" si="104"/>
        <v>0.5424260304320058</v>
      </c>
      <c r="M127" s="97">
        <f ca="1" t="shared" si="104"/>
        <v>0.5102400858185704</v>
      </c>
      <c r="N127" s="97">
        <f ca="1" t="shared" si="104"/>
        <v>0.4799639592679482</v>
      </c>
      <c r="O127" s="97">
        <f ca="1" t="shared" si="104"/>
        <v>0.4514843278661514</v>
      </c>
      <c r="P127" s="97">
        <f ca="1" t="shared" si="104"/>
        <v>0.42469459294328876</v>
      </c>
      <c r="Q127" s="97">
        <f ca="1" t="shared" si="104"/>
        <v>0.3994944810769545</v>
      </c>
      <c r="R127" s="97">
        <f ca="1" t="shared" si="104"/>
        <v>0.375789668770887</v>
      </c>
      <c r="S127" s="97">
        <f ca="1" t="shared" si="102"/>
        <v>0.3534914294040778</v>
      </c>
      <c r="T127" s="97">
        <f ca="1" t="shared" si="102"/>
        <v>0.33251630112886876</v>
      </c>
      <c r="U127" s="97">
        <f ca="1" t="shared" si="102"/>
        <v>0.3127857744749866</v>
      </c>
      <c r="V127" s="97">
        <f ca="1" t="shared" si="102"/>
        <v>0.29422599849022335</v>
      </c>
      <c r="W127" s="97">
        <f ca="1" t="shared" si="102"/>
        <v>0.2767675043178532</v>
      </c>
      <c r="X127" s="97">
        <f ca="1" t="shared" si="102"/>
        <v>0.26034494517614215</v>
      </c>
      <c r="Y127" s="97">
        <f ca="1" t="shared" si="102"/>
        <v>0.2448968517666988</v>
      </c>
      <c r="Z127" s="97">
        <f ca="1" t="shared" si="102"/>
        <v>0.23036540219616472</v>
      </c>
      <c r="AA127" s="97">
        <f ca="1" t="shared" si="102"/>
        <v>0.21669620555006652</v>
      </c>
      <c r="AB127" s="97">
        <f ca="1" t="shared" si="102"/>
        <v>0.20383809830875055</v>
      </c>
      <c r="AC127" s="97">
        <f ca="1" t="shared" si="102"/>
        <v>0.19174295284338955</v>
      </c>
      <c r="AD127" s="97">
        <f ca="1" t="shared" si="102"/>
        <v>0.1803654972752658</v>
      </c>
      <c r="AE127" s="97">
        <f ca="1" t="shared" si="102"/>
        <v>0.16966314602406762</v>
      </c>
      <c r="AF127" s="97">
        <f ca="1" t="shared" si="102"/>
        <v>0.1595958404109452</v>
      </c>
      <c r="AG127" s="97">
        <f ca="1" t="shared" si="102"/>
        <v>0.15012589871970616</v>
      </c>
      <c r="AH127" s="97">
        <f ca="1" t="shared" si="98"/>
        <v>0.141217875154933</v>
      </c>
      <c r="AI127" s="97">
        <f ca="1" t="shared" si="98"/>
        <v>0.13283842716910582</v>
      </c>
      <c r="AJ127" s="97">
        <f ca="1" t="shared" si="98"/>
        <v>0.12495619066213814</v>
      </c>
      <c r="AK127" s="97">
        <f ca="1" t="shared" si="98"/>
        <v>0.11754166258620062</v>
      </c>
      <c r="AL127" s="97">
        <f ca="1" t="shared" si="98"/>
        <v>0.11056709051642456</v>
      </c>
      <c r="AM127" s="97">
        <f ca="1" t="shared" si="98"/>
        <v>0.10400636877415112</v>
      </c>
      <c r="AN127" s="97">
        <f ca="1" t="shared" si="98"/>
        <v>0.09783494071391723</v>
      </c>
      <c r="AO127" s="97">
        <f ca="1" t="shared" si="98"/>
        <v>0.09202970680844079</v>
      </c>
      <c r="AP127" s="97">
        <f ca="1" t="shared" si="98"/>
        <v>0.08656893818756894</v>
      </c>
      <c r="AQ127" s="97">
        <f ca="1" t="shared" si="98"/>
        <v>0.08143219530756758</v>
      </c>
      <c r="AR127" s="97">
        <f ca="1" t="shared" si="98"/>
        <v>0.07660025144633291</v>
      </c>
      <c r="AS127" s="97">
        <f ca="1" t="shared" si="98"/>
        <v>0.0720550207381692</v>
      </c>
      <c r="AT127" s="97">
        <f ca="1" t="shared" si="98"/>
        <v>0.0677794904787685</v>
      </c>
      <c r="AU127" s="97">
        <f ca="1" t="shared" si="98"/>
        <v>0.06375765744701103</v>
      </c>
      <c r="AV127" s="97">
        <f ca="1" t="shared" si="98"/>
        <v>0.05997446800524047</v>
      </c>
      <c r="AW127" s="97">
        <f ca="1" t="shared" si="98"/>
        <v>0.05641576175381013</v>
      </c>
      <c r="AX127" s="97">
        <f ca="1" t="shared" si="95"/>
        <v>0.05306821852900076</v>
      </c>
      <c r="AY127" s="97">
        <f ca="1" t="shared" si="95"/>
        <v>0.049919308545923885</v>
      </c>
      <c r="AZ127" s="97">
        <f ca="1" t="shared" si="95"/>
        <v>0.04695724549979671</v>
      </c>
      <c r="BA127" s="97">
        <f ca="1" t="shared" si="95"/>
        <v>0.044170942450047705</v>
      </c>
      <c r="BB127" s="97">
        <f ca="1" t="shared" si="95"/>
        <v>0.04154997032212788</v>
      </c>
      <c r="BC127" s="97">
        <f ca="1" t="shared" si="95"/>
        <v>0.03908451887170098</v>
      </c>
      <c r="BD127" s="97">
        <f ca="1" t="shared" si="95"/>
        <v>0.03676535996510233</v>
      </c>
      <c r="BE127" s="97">
        <f ca="1" t="shared" si="95"/>
        <v>0.034583813038625816</v>
      </c>
      <c r="BF127" s="97">
        <f ca="1" t="shared" si="95"/>
        <v>0.03253171260735393</v>
      </c>
      <c r="BG127" s="97">
        <f ca="1" t="shared" si="95"/>
        <v>0.030601377701917006</v>
      </c>
      <c r="BH127" s="97">
        <f ca="1" t="shared" si="95"/>
        <v>0.028785583118784108</v>
      </c>
      <c r="BI127" s="97">
        <f ca="1" t="shared" si="95"/>
        <v>0.027077532376476</v>
      </c>
      <c r="BJ127" s="97">
        <f ca="1" t="shared" si="95"/>
        <v>0.025470832276475903</v>
      </c>
      <c r="BK127" s="97">
        <f ca="1" t="shared" si="95"/>
        <v>0.023959468973619957</v>
      </c>
      <c r="BL127" s="97">
        <f ca="1" t="shared" si="95"/>
        <v>0.02253778546639948</v>
      </c>
      <c r="BM127" s="97">
        <f ca="1" t="shared" si="96"/>
        <v>0.021200460422921587</v>
      </c>
      <c r="BN127" s="97">
        <f ca="1" t="shared" si="100"/>
        <v>0.019942488263274247</v>
      </c>
      <c r="BO127" s="97">
        <f ca="1" t="shared" si="100"/>
        <v>0.01875916042374445</v>
      </c>
      <c r="BP127" s="97">
        <f ca="1" t="shared" si="100"/>
        <v>0.017646047732761835</v>
      </c>
      <c r="BQ127" s="97">
        <f ca="1" t="shared" si="100"/>
        <v>0.016598983832601343</v>
      </c>
      <c r="BR127" s="97">
        <f ca="1" t="shared" si="100"/>
        <v>0.015614049584792625</v>
      </c>
      <c r="BS127" s="97">
        <f ca="1" t="shared" si="100"/>
        <v>0.014687558400865998</v>
      </c>
      <c r="BT127" s="97">
        <f ca="1" t="shared" si="100"/>
        <v>0.013816042443528237</v>
      </c>
      <c r="BU127" s="97">
        <f ca="1" t="shared" si="100"/>
        <v>0.012996239646619482</v>
      </c>
      <c r="BV127" s="97">
        <f ca="1" t="shared" si="100"/>
        <v>0.012225081505267226</v>
      </c>
      <c r="BW127" s="97">
        <f ca="1" t="shared" si="100"/>
        <v>0.011499681590536203</v>
      </c>
      <c r="BX127" s="97">
        <f ca="1" t="shared" si="100"/>
        <v>0.010817324745584719</v>
      </c>
      <c r="BY127" s="97">
        <f ca="1" t="shared" si="100"/>
        <v>0.010175456922888888</v>
      </c>
      <c r="BZ127" s="97">
        <f ca="1" t="shared" si="100"/>
        <v>0.0095716756244957</v>
      </c>
      <c r="CA127" s="97">
        <f ca="1" t="shared" si="100"/>
        <v>0.00900372090952299</v>
      </c>
      <c r="CB127" s="97">
        <f ca="1" t="shared" si="100"/>
        <v>0.008469466935247572</v>
      </c>
      <c r="CC127" s="97">
        <f ca="1" t="shared" si="100"/>
        <v>0.007966914000120003</v>
      </c>
      <c r="CD127" s="97">
        <f ca="1" t="shared" si="101"/>
        <v>0.007494181058923132</v>
      </c>
      <c r="CE127" s="97">
        <f ca="1" t="shared" si="101"/>
        <v>0.0070494986820588594</v>
      </c>
      <c r="CF127" s="97">
        <f ca="1" t="shared" si="101"/>
        <v>0.006631202432609832</v>
      </c>
      <c r="CG127" s="97">
        <f ca="1" t="shared" si="101"/>
        <v>0.0062377266363865674</v>
      </c>
      <c r="CH127" s="97">
        <f ca="1" t="shared" si="101"/>
        <v>0.005867598521641426</v>
      </c>
      <c r="CI127" s="97">
        <f aca="true" ca="1" t="shared" si="105" ref="CI127:CU146">PRODUCT(OFFSET($B$18,0,$B127,1,CI$3))</f>
        <v>0.005519432706514492</v>
      </c>
      <c r="CJ127" s="97">
        <f ca="1" t="shared" si="105"/>
        <v>0.005191926013577992</v>
      </c>
      <c r="CK127" s="97">
        <f ca="1" t="shared" si="105"/>
        <v>0.004883852592070204</v>
      </c>
      <c r="CL127" s="97">
        <f ca="1" t="shared" si="105"/>
        <v>0.004594059329561467</v>
      </c>
      <c r="CM127" s="97">
        <f ca="1" t="shared" si="105"/>
        <v>0.004321461535878266</v>
      </c>
      <c r="CN127" s="97">
        <f ca="1" t="shared" si="105"/>
        <v>0.0040650388831304</v>
      </c>
      <c r="CO127" s="97">
        <f ca="1" t="shared" si="105"/>
        <v>0.0038238315866448436</v>
      </c>
      <c r="CP127" s="97">
        <f ca="1" t="shared" si="105"/>
        <v>0.003596936812511611</v>
      </c>
      <c r="CQ127" s="97">
        <f ca="1" t="shared" si="105"/>
        <v>0.003383505298295153</v>
      </c>
      <c r="CR127" s="97">
        <f ca="1" t="shared" si="105"/>
        <v>0.0031827381742626643</v>
      </c>
      <c r="CS127" s="97">
        <f ca="1" t="shared" si="105"/>
        <v>0.002993883973231238</v>
      </c>
      <c r="CT127" s="97">
        <f ca="1" t="shared" si="105"/>
        <v>0.0028162358178417785</v>
      </c>
      <c r="CU127" s="97">
        <f ca="1" t="shared" si="105"/>
        <v>0.002649128774731703</v>
      </c>
    </row>
    <row r="128" spans="2:99" ht="12.75">
      <c r="B128" s="96">
        <v>74</v>
      </c>
      <c r="C128" s="97">
        <f ca="1" t="shared" si="104"/>
        <v>0.940662979267788</v>
      </c>
      <c r="D128" s="97">
        <f ca="1" t="shared" si="104"/>
        <v>0.8848468405649509</v>
      </c>
      <c r="E128" s="97">
        <f ca="1" t="shared" si="104"/>
        <v>0.8323426652415161</v>
      </c>
      <c r="F128" s="97">
        <f ca="1" t="shared" si="104"/>
        <v>0.7829539312577757</v>
      </c>
      <c r="G128" s="97">
        <f ca="1" t="shared" si="104"/>
        <v>0.7364957776063661</v>
      </c>
      <c r="H128" s="97">
        <f ca="1" t="shared" si="104"/>
        <v>0.6927943123813505</v>
      </c>
      <c r="I128" s="97">
        <f ca="1" t="shared" si="104"/>
        <v>0.6516859619044197</v>
      </c>
      <c r="J128" s="97">
        <f ca="1" t="shared" si="104"/>
        <v>0.6130168584720056</v>
      </c>
      <c r="K128" s="97">
        <f ca="1" t="shared" si="104"/>
        <v>0.5766422644316567</v>
      </c>
      <c r="L128" s="97">
        <f ca="1" t="shared" si="104"/>
        <v>0.5424260304320058</v>
      </c>
      <c r="M128" s="97">
        <f ca="1" t="shared" si="104"/>
        <v>0.5102400858185704</v>
      </c>
      <c r="N128" s="97">
        <f ca="1" t="shared" si="104"/>
        <v>0.4799639592679482</v>
      </c>
      <c r="O128" s="97">
        <f ca="1" t="shared" si="104"/>
        <v>0.4514843278661514</v>
      </c>
      <c r="P128" s="97">
        <f ca="1" t="shared" si="104"/>
        <v>0.42469459294328876</v>
      </c>
      <c r="Q128" s="97">
        <f ca="1" t="shared" si="104"/>
        <v>0.3994944810769545</v>
      </c>
      <c r="R128" s="97">
        <f ca="1" t="shared" si="104"/>
        <v>0.375789668770887</v>
      </c>
      <c r="S128" s="97">
        <f ca="1" t="shared" si="102"/>
        <v>0.3534914294040778</v>
      </c>
      <c r="T128" s="97">
        <f ca="1" t="shared" si="102"/>
        <v>0.33251630112886876</v>
      </c>
      <c r="U128" s="97">
        <f ca="1" t="shared" si="102"/>
        <v>0.3127857744749866</v>
      </c>
      <c r="V128" s="97">
        <f ca="1" t="shared" si="102"/>
        <v>0.29422599849022335</v>
      </c>
      <c r="W128" s="97">
        <f ca="1" t="shared" si="102"/>
        <v>0.2767675043178532</v>
      </c>
      <c r="X128" s="97">
        <f ca="1" t="shared" si="102"/>
        <v>0.26034494517614215</v>
      </c>
      <c r="Y128" s="97">
        <f ca="1" t="shared" si="102"/>
        <v>0.2448968517666988</v>
      </c>
      <c r="Z128" s="97">
        <f ca="1" t="shared" si="102"/>
        <v>0.23036540219616472</v>
      </c>
      <c r="AA128" s="97">
        <f ca="1" t="shared" si="102"/>
        <v>0.21669620555006652</v>
      </c>
      <c r="AB128" s="97">
        <f ca="1" t="shared" si="102"/>
        <v>0.20383809830875055</v>
      </c>
      <c r="AC128" s="97">
        <f ca="1" t="shared" si="102"/>
        <v>0.19174295284338955</v>
      </c>
      <c r="AD128" s="97">
        <f ca="1" t="shared" si="102"/>
        <v>0.1803654972752658</v>
      </c>
      <c r="AE128" s="97">
        <f ca="1" t="shared" si="102"/>
        <v>0.16966314602406762</v>
      </c>
      <c r="AF128" s="97">
        <f ca="1" t="shared" si="102"/>
        <v>0.1595958404109452</v>
      </c>
      <c r="AG128" s="97">
        <f ca="1" t="shared" si="102"/>
        <v>0.15012589871970616</v>
      </c>
      <c r="AH128" s="97">
        <f ca="1" t="shared" si="98"/>
        <v>0.141217875154933</v>
      </c>
      <c r="AI128" s="97">
        <f ca="1" t="shared" si="98"/>
        <v>0.13283842716910582</v>
      </c>
      <c r="AJ128" s="97">
        <f ca="1" t="shared" si="98"/>
        <v>0.12495619066213814</v>
      </c>
      <c r="AK128" s="97">
        <f ca="1" t="shared" si="98"/>
        <v>0.11754166258620062</v>
      </c>
      <c r="AL128" s="97">
        <f ca="1" t="shared" si="98"/>
        <v>0.11056709051642456</v>
      </c>
      <c r="AM128" s="97">
        <f ca="1" t="shared" si="98"/>
        <v>0.10400636877415112</v>
      </c>
      <c r="AN128" s="97">
        <f ca="1" t="shared" si="98"/>
        <v>0.09783494071391723</v>
      </c>
      <c r="AO128" s="97">
        <f ca="1" t="shared" si="98"/>
        <v>0.09202970680844079</v>
      </c>
      <c r="AP128" s="97">
        <f ca="1" t="shared" si="98"/>
        <v>0.08656893818756894</v>
      </c>
      <c r="AQ128" s="97">
        <f ca="1" t="shared" si="98"/>
        <v>0.08143219530756758</v>
      </c>
      <c r="AR128" s="97">
        <f ca="1" t="shared" si="98"/>
        <v>0.07660025144633291</v>
      </c>
      <c r="AS128" s="97">
        <f ca="1" t="shared" si="98"/>
        <v>0.0720550207381692</v>
      </c>
      <c r="AT128" s="97">
        <f ca="1" t="shared" si="98"/>
        <v>0.0677794904787685</v>
      </c>
      <c r="AU128" s="97">
        <f ca="1" t="shared" si="98"/>
        <v>0.06375765744701103</v>
      </c>
      <c r="AV128" s="97">
        <f ca="1" t="shared" si="98"/>
        <v>0.05997446800524047</v>
      </c>
      <c r="AW128" s="97">
        <f ca="1" t="shared" si="98"/>
        <v>0.05641576175381013</v>
      </c>
      <c r="AX128" s="97">
        <f ca="1" t="shared" si="95"/>
        <v>0.05306821852900076</v>
      </c>
      <c r="AY128" s="97">
        <f ca="1" t="shared" si="95"/>
        <v>0.049919308545923885</v>
      </c>
      <c r="AZ128" s="97">
        <f ca="1" t="shared" si="95"/>
        <v>0.04695724549979671</v>
      </c>
      <c r="BA128" s="97">
        <f ca="1" t="shared" si="95"/>
        <v>0.044170942450047705</v>
      </c>
      <c r="BB128" s="97">
        <f ca="1" t="shared" si="95"/>
        <v>0.04154997032212788</v>
      </c>
      <c r="BC128" s="97">
        <f ca="1" t="shared" si="95"/>
        <v>0.03908451887170098</v>
      </c>
      <c r="BD128" s="97">
        <f ca="1" t="shared" si="95"/>
        <v>0.03676535996510233</v>
      </c>
      <c r="BE128" s="97">
        <f ca="1" t="shared" si="95"/>
        <v>0.034583813038625816</v>
      </c>
      <c r="BF128" s="97">
        <f ca="1" t="shared" si="95"/>
        <v>0.03253171260735393</v>
      </c>
      <c r="BG128" s="97">
        <f ca="1" t="shared" si="95"/>
        <v>0.030601377701917006</v>
      </c>
      <c r="BH128" s="97">
        <f ca="1" t="shared" si="95"/>
        <v>0.028785583118784108</v>
      </c>
      <c r="BI128" s="97">
        <f ca="1" t="shared" si="95"/>
        <v>0.027077532376476</v>
      </c>
      <c r="BJ128" s="97">
        <f ca="1" t="shared" si="95"/>
        <v>0.025470832276475903</v>
      </c>
      <c r="BK128" s="97">
        <f ca="1" t="shared" si="95"/>
        <v>0.023959468973619957</v>
      </c>
      <c r="BL128" s="97">
        <f ca="1" t="shared" si="95"/>
        <v>0.02253778546639948</v>
      </c>
      <c r="BM128" s="97">
        <f aca="true" ca="1" t="shared" si="106" ref="BM128:CB151">PRODUCT(OFFSET($B$18,0,$B128,1,BM$3))</f>
        <v>0.021200460422921587</v>
      </c>
      <c r="BN128" s="97">
        <f ca="1" t="shared" si="106"/>
        <v>0.019942488263274247</v>
      </c>
      <c r="BO128" s="97">
        <f ca="1" t="shared" si="106"/>
        <v>0.01875916042374445</v>
      </c>
      <c r="BP128" s="97">
        <f ca="1" t="shared" si="100"/>
        <v>0.017646047732761835</v>
      </c>
      <c r="BQ128" s="97">
        <f ca="1" t="shared" si="100"/>
        <v>0.016598983832601343</v>
      </c>
      <c r="BR128" s="97">
        <f ca="1" t="shared" si="100"/>
        <v>0.015614049584792625</v>
      </c>
      <c r="BS128" s="97">
        <f ca="1" t="shared" si="100"/>
        <v>0.014687558400865998</v>
      </c>
      <c r="BT128" s="97">
        <f ca="1" t="shared" si="100"/>
        <v>0.013816042443528237</v>
      </c>
      <c r="BU128" s="97">
        <f ca="1" t="shared" si="100"/>
        <v>0.012996239646619482</v>
      </c>
      <c r="BV128" s="97">
        <f ca="1" t="shared" si="100"/>
        <v>0.012225081505267226</v>
      </c>
      <c r="BW128" s="97">
        <f ca="1" t="shared" si="100"/>
        <v>0.011499681590536203</v>
      </c>
      <c r="BX128" s="97">
        <f ca="1" t="shared" si="100"/>
        <v>0.010817324745584719</v>
      </c>
      <c r="BY128" s="97">
        <f ca="1" t="shared" si="100"/>
        <v>0.010175456922888888</v>
      </c>
      <c r="BZ128" s="97">
        <f ca="1" t="shared" si="100"/>
        <v>0.0095716756244957</v>
      </c>
      <c r="CA128" s="97">
        <f ca="1" t="shared" si="100"/>
        <v>0.00900372090952299</v>
      </c>
      <c r="CB128" s="97">
        <f ca="1" t="shared" si="100"/>
        <v>0.008469466935247572</v>
      </c>
      <c r="CC128" s="97">
        <f ca="1" t="shared" si="100"/>
        <v>0.007966914000120003</v>
      </c>
      <c r="CD128" s="97">
        <f ca="1" t="shared" si="101"/>
        <v>0.007494181058923132</v>
      </c>
      <c r="CE128" s="97">
        <f ca="1" t="shared" si="101"/>
        <v>0.0070494986820588594</v>
      </c>
      <c r="CF128" s="97">
        <f ca="1" t="shared" si="101"/>
        <v>0.006631202432609832</v>
      </c>
      <c r="CG128" s="97">
        <f ca="1" t="shared" si="101"/>
        <v>0.0062377266363865674</v>
      </c>
      <c r="CH128" s="97">
        <f ca="1" t="shared" si="101"/>
        <v>0.005867598521641426</v>
      </c>
      <c r="CI128" s="97">
        <f ca="1" t="shared" si="105"/>
        <v>0.005519432706514492</v>
      </c>
      <c r="CJ128" s="97">
        <f ca="1" t="shared" si="105"/>
        <v>0.005191926013577992</v>
      </c>
      <c r="CK128" s="97">
        <f ca="1" t="shared" si="105"/>
        <v>0.004883852592070204</v>
      </c>
      <c r="CL128" s="97">
        <f ca="1" t="shared" si="105"/>
        <v>0.004594059329561467</v>
      </c>
      <c r="CM128" s="97">
        <f ca="1" t="shared" si="105"/>
        <v>0.004321461535878266</v>
      </c>
      <c r="CN128" s="97">
        <f ca="1" t="shared" si="105"/>
        <v>0.0040650388831304</v>
      </c>
      <c r="CO128" s="97">
        <f ca="1" t="shared" si="105"/>
        <v>0.0038238315866448436</v>
      </c>
      <c r="CP128" s="97">
        <f ca="1" t="shared" si="105"/>
        <v>0.003596936812511611</v>
      </c>
      <c r="CQ128" s="97">
        <f ca="1" t="shared" si="105"/>
        <v>0.003383505298295153</v>
      </c>
      <c r="CR128" s="97">
        <f ca="1" t="shared" si="105"/>
        <v>0.0031827381742626643</v>
      </c>
      <c r="CS128" s="97">
        <f ca="1" t="shared" si="105"/>
        <v>0.002993883973231238</v>
      </c>
      <c r="CT128" s="97">
        <f ca="1" t="shared" si="105"/>
        <v>0.0028162358178417785</v>
      </c>
      <c r="CU128" s="97">
        <f ca="1" t="shared" si="105"/>
        <v>0.002649128774731703</v>
      </c>
    </row>
    <row r="129" spans="2:99" ht="12.75">
      <c r="B129" s="96">
        <v>75</v>
      </c>
      <c r="C129" s="97">
        <f ca="1" t="shared" si="104"/>
        <v>0.940662979267788</v>
      </c>
      <c r="D129" s="97">
        <f ca="1" t="shared" si="104"/>
        <v>0.8848468405649509</v>
      </c>
      <c r="E129" s="97">
        <f ca="1" t="shared" si="104"/>
        <v>0.8323426652415161</v>
      </c>
      <c r="F129" s="97">
        <f ca="1" t="shared" si="104"/>
        <v>0.7829539312577757</v>
      </c>
      <c r="G129" s="97">
        <f ca="1" t="shared" si="104"/>
        <v>0.7364957776063661</v>
      </c>
      <c r="H129" s="97">
        <f ca="1" t="shared" si="104"/>
        <v>0.6927943123813505</v>
      </c>
      <c r="I129" s="97">
        <f ca="1" t="shared" si="104"/>
        <v>0.6516859619044197</v>
      </c>
      <c r="J129" s="97">
        <f ca="1" t="shared" si="104"/>
        <v>0.6130168584720056</v>
      </c>
      <c r="K129" s="97">
        <f ca="1" t="shared" si="104"/>
        <v>0.5766422644316567</v>
      </c>
      <c r="L129" s="97">
        <f ca="1" t="shared" si="104"/>
        <v>0.5424260304320058</v>
      </c>
      <c r="M129" s="97">
        <f ca="1" t="shared" si="104"/>
        <v>0.5102400858185704</v>
      </c>
      <c r="N129" s="97">
        <f ca="1" t="shared" si="104"/>
        <v>0.4799639592679482</v>
      </c>
      <c r="O129" s="97">
        <f ca="1" t="shared" si="104"/>
        <v>0.4514843278661514</v>
      </c>
      <c r="P129" s="97">
        <f ca="1" t="shared" si="104"/>
        <v>0.42469459294328876</v>
      </c>
      <c r="Q129" s="97">
        <f ca="1" t="shared" si="104"/>
        <v>0.3994944810769545</v>
      </c>
      <c r="R129" s="97">
        <f ca="1" t="shared" si="104"/>
        <v>0.375789668770887</v>
      </c>
      <c r="S129" s="97">
        <f ca="1" t="shared" si="102"/>
        <v>0.3534914294040778</v>
      </c>
      <c r="T129" s="97">
        <f ca="1" t="shared" si="102"/>
        <v>0.33251630112886876</v>
      </c>
      <c r="U129" s="97">
        <f ca="1" t="shared" si="102"/>
        <v>0.3127857744749866</v>
      </c>
      <c r="V129" s="97">
        <f ca="1" t="shared" si="102"/>
        <v>0.29422599849022335</v>
      </c>
      <c r="W129" s="97">
        <f ca="1" t="shared" si="102"/>
        <v>0.2767675043178532</v>
      </c>
      <c r="X129" s="97">
        <f ca="1" t="shared" si="102"/>
        <v>0.26034494517614215</v>
      </c>
      <c r="Y129" s="97">
        <f ca="1" t="shared" si="102"/>
        <v>0.2448968517666988</v>
      </c>
      <c r="Z129" s="97">
        <f ca="1" t="shared" si="102"/>
        <v>0.23036540219616472</v>
      </c>
      <c r="AA129" s="97">
        <f ca="1" t="shared" si="102"/>
        <v>0.21669620555006652</v>
      </c>
      <c r="AB129" s="97">
        <f ca="1" t="shared" si="102"/>
        <v>0.20383809830875055</v>
      </c>
      <c r="AC129" s="97">
        <f ca="1" t="shared" si="102"/>
        <v>0.19174295284338955</v>
      </c>
      <c r="AD129" s="97">
        <f ca="1" t="shared" si="102"/>
        <v>0.1803654972752658</v>
      </c>
      <c r="AE129" s="97">
        <f ca="1" t="shared" si="102"/>
        <v>0.16966314602406762</v>
      </c>
      <c r="AF129" s="97">
        <f ca="1" t="shared" si="102"/>
        <v>0.1595958404109452</v>
      </c>
      <c r="AG129" s="97">
        <f ca="1" t="shared" si="102"/>
        <v>0.15012589871970616</v>
      </c>
      <c r="AH129" s="97">
        <f ca="1" t="shared" si="98"/>
        <v>0.141217875154933</v>
      </c>
      <c r="AI129" s="97">
        <f ca="1" t="shared" si="98"/>
        <v>0.13283842716910582</v>
      </c>
      <c r="AJ129" s="97">
        <f ca="1" t="shared" si="98"/>
        <v>0.12495619066213814</v>
      </c>
      <c r="AK129" s="97">
        <f ca="1" t="shared" si="98"/>
        <v>0.11754166258620062</v>
      </c>
      <c r="AL129" s="97">
        <f ca="1" t="shared" si="98"/>
        <v>0.11056709051642456</v>
      </c>
      <c r="AM129" s="97">
        <f ca="1" t="shared" si="98"/>
        <v>0.10400636877415112</v>
      </c>
      <c r="AN129" s="97">
        <f ca="1" t="shared" si="98"/>
        <v>0.09783494071391723</v>
      </c>
      <c r="AO129" s="97">
        <f ca="1" t="shared" si="98"/>
        <v>0.09202970680844079</v>
      </c>
      <c r="AP129" s="97">
        <f ca="1" t="shared" si="98"/>
        <v>0.08656893818756894</v>
      </c>
      <c r="AQ129" s="97">
        <f ca="1" t="shared" si="98"/>
        <v>0.08143219530756758</v>
      </c>
      <c r="AR129" s="97">
        <f ca="1" t="shared" si="98"/>
        <v>0.07660025144633291</v>
      </c>
      <c r="AS129" s="97">
        <f ca="1" t="shared" si="98"/>
        <v>0.0720550207381692</v>
      </c>
      <c r="AT129" s="97">
        <f ca="1" t="shared" si="98"/>
        <v>0.0677794904787685</v>
      </c>
      <c r="AU129" s="97">
        <f ca="1" t="shared" si="98"/>
        <v>0.06375765744701103</v>
      </c>
      <c r="AV129" s="97">
        <f ca="1" t="shared" si="98"/>
        <v>0.05997446800524047</v>
      </c>
      <c r="AW129" s="97">
        <f aca="true" ca="1" t="shared" si="107" ref="AW129:BL144">PRODUCT(OFFSET($B$18,0,$B129,1,AW$3))</f>
        <v>0.05641576175381013</v>
      </c>
      <c r="AX129" s="97">
        <f ca="1" t="shared" si="107"/>
        <v>0.05306821852900076</v>
      </c>
      <c r="AY129" s="97">
        <f ca="1" t="shared" si="107"/>
        <v>0.049919308545923885</v>
      </c>
      <c r="AZ129" s="97">
        <f ca="1" t="shared" si="107"/>
        <v>0.04695724549979671</v>
      </c>
      <c r="BA129" s="97">
        <f ca="1" t="shared" si="107"/>
        <v>0.044170942450047705</v>
      </c>
      <c r="BB129" s="97">
        <f ca="1" t="shared" si="107"/>
        <v>0.04154997032212788</v>
      </c>
      <c r="BC129" s="97">
        <f ca="1" t="shared" si="107"/>
        <v>0.03908451887170098</v>
      </c>
      <c r="BD129" s="97">
        <f ca="1" t="shared" si="107"/>
        <v>0.03676535996510233</v>
      </c>
      <c r="BE129" s="97">
        <f ca="1" t="shared" si="107"/>
        <v>0.034583813038625816</v>
      </c>
      <c r="BF129" s="97">
        <f ca="1" t="shared" si="107"/>
        <v>0.03253171260735393</v>
      </c>
      <c r="BG129" s="97">
        <f ca="1" t="shared" si="107"/>
        <v>0.030601377701917006</v>
      </c>
      <c r="BH129" s="97">
        <f ca="1" t="shared" si="107"/>
        <v>0.028785583118784108</v>
      </c>
      <c r="BI129" s="97">
        <f ca="1" t="shared" si="107"/>
        <v>0.027077532376476</v>
      </c>
      <c r="BJ129" s="97">
        <f ca="1" t="shared" si="107"/>
        <v>0.025470832276475903</v>
      </c>
      <c r="BK129" s="97">
        <f ca="1" t="shared" si="107"/>
        <v>0.023959468973619957</v>
      </c>
      <c r="BL129" s="97">
        <f ca="1" t="shared" si="107"/>
        <v>0.02253778546639948</v>
      </c>
      <c r="BM129" s="97">
        <f ca="1" t="shared" si="106"/>
        <v>0.021200460422921587</v>
      </c>
      <c r="BN129" s="97">
        <f ca="1" t="shared" si="106"/>
        <v>0.019942488263274247</v>
      </c>
      <c r="BO129" s="97">
        <f ca="1" t="shared" si="106"/>
        <v>0.01875916042374445</v>
      </c>
      <c r="BP129" s="97">
        <f ca="1" t="shared" si="100"/>
        <v>0.017646047732761835</v>
      </c>
      <c r="BQ129" s="97">
        <f ca="1" t="shared" si="100"/>
        <v>0.016598983832601343</v>
      </c>
      <c r="BR129" s="97">
        <f ca="1" t="shared" si="100"/>
        <v>0.015614049584792625</v>
      </c>
      <c r="BS129" s="97">
        <f ca="1" t="shared" si="100"/>
        <v>0.014687558400865998</v>
      </c>
      <c r="BT129" s="97">
        <f ca="1" t="shared" si="100"/>
        <v>0.013816042443528237</v>
      </c>
      <c r="BU129" s="97">
        <f ca="1" t="shared" si="100"/>
        <v>0.012996239646619482</v>
      </c>
      <c r="BV129" s="97">
        <f ca="1" t="shared" si="100"/>
        <v>0.012225081505267226</v>
      </c>
      <c r="BW129" s="97">
        <f ca="1" t="shared" si="100"/>
        <v>0.011499681590536203</v>
      </c>
      <c r="BX129" s="97">
        <f ca="1" t="shared" si="100"/>
        <v>0.010817324745584719</v>
      </c>
      <c r="BY129" s="97">
        <f ca="1" t="shared" si="100"/>
        <v>0.010175456922888888</v>
      </c>
      <c r="BZ129" s="97">
        <f ca="1" t="shared" si="100"/>
        <v>0.0095716756244957</v>
      </c>
      <c r="CA129" s="97">
        <f ca="1" t="shared" si="100"/>
        <v>0.00900372090952299</v>
      </c>
      <c r="CB129" s="97">
        <f ca="1" t="shared" si="100"/>
        <v>0.008469466935247572</v>
      </c>
      <c r="CC129" s="97">
        <f ca="1" t="shared" si="100"/>
        <v>0.007966914000120003</v>
      </c>
      <c r="CD129" s="97">
        <f ca="1" t="shared" si="101"/>
        <v>0.007494181058923132</v>
      </c>
      <c r="CE129" s="97">
        <f ca="1" t="shared" si="101"/>
        <v>0.0070494986820588594</v>
      </c>
      <c r="CF129" s="97">
        <f ca="1" t="shared" si="101"/>
        <v>0.006631202432609832</v>
      </c>
      <c r="CG129" s="97">
        <f ca="1" t="shared" si="101"/>
        <v>0.0062377266363865674</v>
      </c>
      <c r="CH129" s="97">
        <f ca="1" t="shared" si="101"/>
        <v>0.005867598521641426</v>
      </c>
      <c r="CI129" s="97">
        <f ca="1" t="shared" si="105"/>
        <v>0.005519432706514492</v>
      </c>
      <c r="CJ129" s="97">
        <f ca="1" t="shared" si="105"/>
        <v>0.005191926013577992</v>
      </c>
      <c r="CK129" s="97">
        <f ca="1" t="shared" si="105"/>
        <v>0.004883852592070204</v>
      </c>
      <c r="CL129" s="97">
        <f ca="1" t="shared" si="105"/>
        <v>0.004594059329561467</v>
      </c>
      <c r="CM129" s="97">
        <f ca="1" t="shared" si="105"/>
        <v>0.004321461535878266</v>
      </c>
      <c r="CN129" s="97">
        <f ca="1" t="shared" si="105"/>
        <v>0.0040650388831304</v>
      </c>
      <c r="CO129" s="97">
        <f ca="1" t="shared" si="105"/>
        <v>0.0038238315866448436</v>
      </c>
      <c r="CP129" s="97">
        <f ca="1" t="shared" si="105"/>
        <v>0.003596936812511611</v>
      </c>
      <c r="CQ129" s="97">
        <f ca="1" t="shared" si="105"/>
        <v>0.003383505298295153</v>
      </c>
      <c r="CR129" s="97">
        <f ca="1" t="shared" si="105"/>
        <v>0.0031827381742626643</v>
      </c>
      <c r="CS129" s="97">
        <f ca="1" t="shared" si="105"/>
        <v>0.002993883973231238</v>
      </c>
      <c r="CT129" s="97">
        <f ca="1" t="shared" si="105"/>
        <v>0.0028162358178417785</v>
      </c>
      <c r="CU129" s="97">
        <f ca="1" t="shared" si="105"/>
        <v>0.002649128774731703</v>
      </c>
    </row>
    <row r="130" spans="2:99" ht="12.75">
      <c r="B130" s="96">
        <v>76</v>
      </c>
      <c r="C130" s="97">
        <f ca="1" t="shared" si="104"/>
        <v>0.940662979267788</v>
      </c>
      <c r="D130" s="97">
        <f ca="1" t="shared" si="104"/>
        <v>0.8848468405649509</v>
      </c>
      <c r="E130" s="97">
        <f ca="1" t="shared" si="104"/>
        <v>0.8323426652415161</v>
      </c>
      <c r="F130" s="97">
        <f ca="1" t="shared" si="104"/>
        <v>0.7829539312577757</v>
      </c>
      <c r="G130" s="97">
        <f ca="1" t="shared" si="104"/>
        <v>0.7364957776063661</v>
      </c>
      <c r="H130" s="97">
        <f ca="1" t="shared" si="104"/>
        <v>0.6927943123813505</v>
      </c>
      <c r="I130" s="97">
        <f ca="1" t="shared" si="104"/>
        <v>0.6516859619044197</v>
      </c>
      <c r="J130" s="97">
        <f ca="1" t="shared" si="104"/>
        <v>0.6130168584720056</v>
      </c>
      <c r="K130" s="97">
        <f ca="1" t="shared" si="104"/>
        <v>0.5766422644316567</v>
      </c>
      <c r="L130" s="97">
        <f ca="1" t="shared" si="104"/>
        <v>0.5424260304320058</v>
      </c>
      <c r="M130" s="97">
        <f ca="1" t="shared" si="104"/>
        <v>0.5102400858185704</v>
      </c>
      <c r="N130" s="97">
        <f ca="1" t="shared" si="104"/>
        <v>0.4799639592679482</v>
      </c>
      <c r="O130" s="97">
        <f ca="1" t="shared" si="104"/>
        <v>0.4514843278661514</v>
      </c>
      <c r="P130" s="97">
        <f ca="1" t="shared" si="104"/>
        <v>0.42469459294328876</v>
      </c>
      <c r="Q130" s="97">
        <f ca="1" t="shared" si="104"/>
        <v>0.3994944810769545</v>
      </c>
      <c r="R130" s="97">
        <f ca="1" t="shared" si="104"/>
        <v>0.375789668770887</v>
      </c>
      <c r="S130" s="97">
        <f ca="1" t="shared" si="102"/>
        <v>0.3534914294040778</v>
      </c>
      <c r="T130" s="97">
        <f ca="1" t="shared" si="102"/>
        <v>0.33251630112886876</v>
      </c>
      <c r="U130" s="97">
        <f ca="1" t="shared" si="102"/>
        <v>0.3127857744749866</v>
      </c>
      <c r="V130" s="97">
        <f ca="1" t="shared" si="102"/>
        <v>0.29422599849022335</v>
      </c>
      <c r="W130" s="97">
        <f ca="1" t="shared" si="102"/>
        <v>0.2767675043178532</v>
      </c>
      <c r="X130" s="97">
        <f ca="1" t="shared" si="102"/>
        <v>0.26034494517614215</v>
      </c>
      <c r="Y130" s="97">
        <f ca="1" t="shared" si="102"/>
        <v>0.2448968517666988</v>
      </c>
      <c r="Z130" s="97">
        <f ca="1" t="shared" si="102"/>
        <v>0.23036540219616472</v>
      </c>
      <c r="AA130" s="97">
        <f ca="1" t="shared" si="102"/>
        <v>0.21669620555006652</v>
      </c>
      <c r="AB130" s="97">
        <f ca="1" t="shared" si="102"/>
        <v>0.20383809830875055</v>
      </c>
      <c r="AC130" s="97">
        <f ca="1" t="shared" si="102"/>
        <v>0.19174295284338955</v>
      </c>
      <c r="AD130" s="97">
        <f ca="1" t="shared" si="102"/>
        <v>0.1803654972752658</v>
      </c>
      <c r="AE130" s="97">
        <f ca="1" t="shared" si="102"/>
        <v>0.16966314602406762</v>
      </c>
      <c r="AF130" s="97">
        <f ca="1" t="shared" si="102"/>
        <v>0.1595958404109452</v>
      </c>
      <c r="AG130" s="97">
        <f ca="1" t="shared" si="102"/>
        <v>0.15012589871970616</v>
      </c>
      <c r="AH130" s="97">
        <f aca="true" ca="1" t="shared" si="108" ref="AH130:AW145">PRODUCT(OFFSET($B$18,0,$B130,1,AH$3))</f>
        <v>0.141217875154933</v>
      </c>
      <c r="AI130" s="97">
        <f ca="1" t="shared" si="108"/>
        <v>0.13283842716910582</v>
      </c>
      <c r="AJ130" s="97">
        <f ca="1" t="shared" si="108"/>
        <v>0.12495619066213814</v>
      </c>
      <c r="AK130" s="97">
        <f ca="1" t="shared" si="108"/>
        <v>0.11754166258620062</v>
      </c>
      <c r="AL130" s="97">
        <f ca="1" t="shared" si="108"/>
        <v>0.11056709051642456</v>
      </c>
      <c r="AM130" s="97">
        <f ca="1" t="shared" si="108"/>
        <v>0.10400636877415112</v>
      </c>
      <c r="AN130" s="97">
        <f ca="1" t="shared" si="108"/>
        <v>0.09783494071391723</v>
      </c>
      <c r="AO130" s="97">
        <f ca="1" t="shared" si="108"/>
        <v>0.09202970680844079</v>
      </c>
      <c r="AP130" s="97">
        <f ca="1" t="shared" si="108"/>
        <v>0.08656893818756894</v>
      </c>
      <c r="AQ130" s="97">
        <f ca="1" t="shared" si="108"/>
        <v>0.08143219530756758</v>
      </c>
      <c r="AR130" s="97">
        <f ca="1" t="shared" si="108"/>
        <v>0.07660025144633291</v>
      </c>
      <c r="AS130" s="97">
        <f ca="1" t="shared" si="108"/>
        <v>0.0720550207381692</v>
      </c>
      <c r="AT130" s="97">
        <f ca="1" t="shared" si="108"/>
        <v>0.0677794904787685</v>
      </c>
      <c r="AU130" s="97">
        <f ca="1" t="shared" si="108"/>
        <v>0.06375765744701103</v>
      </c>
      <c r="AV130" s="97">
        <f ca="1" t="shared" si="108"/>
        <v>0.05997446800524047</v>
      </c>
      <c r="AW130" s="97">
        <f ca="1" t="shared" si="108"/>
        <v>0.05641576175381013</v>
      </c>
      <c r="AX130" s="97">
        <f ca="1" t="shared" si="107"/>
        <v>0.05306821852900076</v>
      </c>
      <c r="AY130" s="97">
        <f ca="1" t="shared" si="107"/>
        <v>0.049919308545923885</v>
      </c>
      <c r="AZ130" s="97">
        <f ca="1" t="shared" si="107"/>
        <v>0.04695724549979671</v>
      </c>
      <c r="BA130" s="97">
        <f ca="1" t="shared" si="107"/>
        <v>0.044170942450047705</v>
      </c>
      <c r="BB130" s="97">
        <f ca="1" t="shared" si="107"/>
        <v>0.04154997032212788</v>
      </c>
      <c r="BC130" s="97">
        <f ca="1" t="shared" si="107"/>
        <v>0.03908451887170098</v>
      </c>
      <c r="BD130" s="97">
        <f ca="1" t="shared" si="107"/>
        <v>0.03676535996510233</v>
      </c>
      <c r="BE130" s="97">
        <f ca="1" t="shared" si="107"/>
        <v>0.034583813038625816</v>
      </c>
      <c r="BF130" s="97">
        <f ca="1" t="shared" si="107"/>
        <v>0.03253171260735393</v>
      </c>
      <c r="BG130" s="97">
        <f ca="1" t="shared" si="107"/>
        <v>0.030601377701917006</v>
      </c>
      <c r="BH130" s="97">
        <f ca="1" t="shared" si="107"/>
        <v>0.028785583118784108</v>
      </c>
      <c r="BI130" s="97">
        <f ca="1" t="shared" si="107"/>
        <v>0.027077532376476</v>
      </c>
      <c r="BJ130" s="97">
        <f ca="1" t="shared" si="107"/>
        <v>0.025470832276475903</v>
      </c>
      <c r="BK130" s="97">
        <f ca="1" t="shared" si="107"/>
        <v>0.023959468973619957</v>
      </c>
      <c r="BL130" s="97">
        <f ca="1" t="shared" si="107"/>
        <v>0.02253778546639948</v>
      </c>
      <c r="BM130" s="97">
        <f ca="1" t="shared" si="106"/>
        <v>0.021200460422921587</v>
      </c>
      <c r="BN130" s="97">
        <f ca="1" t="shared" si="106"/>
        <v>0.019942488263274247</v>
      </c>
      <c r="BO130" s="97">
        <f ca="1" t="shared" si="106"/>
        <v>0.01875916042374445</v>
      </c>
      <c r="BP130" s="97">
        <f ca="1" t="shared" si="100"/>
        <v>0.017646047732761835</v>
      </c>
      <c r="BQ130" s="97">
        <f ca="1" t="shared" si="100"/>
        <v>0.016598983832601343</v>
      </c>
      <c r="BR130" s="97">
        <f ca="1" t="shared" si="100"/>
        <v>0.015614049584792625</v>
      </c>
      <c r="BS130" s="97">
        <f ca="1" t="shared" si="100"/>
        <v>0.014687558400865998</v>
      </c>
      <c r="BT130" s="97">
        <f ca="1" t="shared" si="100"/>
        <v>0.013816042443528237</v>
      </c>
      <c r="BU130" s="97">
        <f ca="1" t="shared" si="100"/>
        <v>0.012996239646619482</v>
      </c>
      <c r="BV130" s="97">
        <f ca="1" t="shared" si="100"/>
        <v>0.012225081505267226</v>
      </c>
      <c r="BW130" s="97">
        <f ca="1" t="shared" si="100"/>
        <v>0.011499681590536203</v>
      </c>
      <c r="BX130" s="97">
        <f ca="1" t="shared" si="100"/>
        <v>0.010817324745584719</v>
      </c>
      <c r="BY130" s="97">
        <f ca="1" t="shared" si="100"/>
        <v>0.010175456922888888</v>
      </c>
      <c r="BZ130" s="97">
        <f ca="1" t="shared" si="100"/>
        <v>0.0095716756244957</v>
      </c>
      <c r="CA130" s="97">
        <f ca="1" t="shared" si="100"/>
        <v>0.00900372090952299</v>
      </c>
      <c r="CB130" s="97">
        <f ca="1" t="shared" si="100"/>
        <v>0.008469466935247572</v>
      </c>
      <c r="CC130" s="97">
        <f ca="1" t="shared" si="100"/>
        <v>0.007966914000120003</v>
      </c>
      <c r="CD130" s="97">
        <f ca="1" t="shared" si="101"/>
        <v>0.007494181058923132</v>
      </c>
      <c r="CE130" s="97">
        <f ca="1" t="shared" si="101"/>
        <v>0.0070494986820588594</v>
      </c>
      <c r="CF130" s="97">
        <f ca="1" t="shared" si="101"/>
        <v>0.006631202432609832</v>
      </c>
      <c r="CG130" s="97">
        <f ca="1" t="shared" si="101"/>
        <v>0.0062377266363865674</v>
      </c>
      <c r="CH130" s="97">
        <f ca="1" t="shared" si="101"/>
        <v>0.005867598521641426</v>
      </c>
      <c r="CI130" s="97">
        <f ca="1" t="shared" si="105"/>
        <v>0.005519432706514492</v>
      </c>
      <c r="CJ130" s="97">
        <f ca="1" t="shared" si="105"/>
        <v>0.005191926013577992</v>
      </c>
      <c r="CK130" s="97">
        <f ca="1" t="shared" si="105"/>
        <v>0.004883852592070204</v>
      </c>
      <c r="CL130" s="97">
        <f ca="1" t="shared" si="105"/>
        <v>0.004594059329561467</v>
      </c>
      <c r="CM130" s="97">
        <f ca="1" t="shared" si="105"/>
        <v>0.004321461535878266</v>
      </c>
      <c r="CN130" s="97">
        <f ca="1" t="shared" si="105"/>
        <v>0.0040650388831304</v>
      </c>
      <c r="CO130" s="97">
        <f ca="1" t="shared" si="105"/>
        <v>0.0038238315866448436</v>
      </c>
      <c r="CP130" s="97">
        <f ca="1" t="shared" si="105"/>
        <v>0.003596936812511611</v>
      </c>
      <c r="CQ130" s="97">
        <f ca="1" t="shared" si="105"/>
        <v>0.003383505298295153</v>
      </c>
      <c r="CR130" s="97">
        <f ca="1" t="shared" si="105"/>
        <v>0.0031827381742626643</v>
      </c>
      <c r="CS130" s="97">
        <f ca="1" t="shared" si="105"/>
        <v>0.002993883973231238</v>
      </c>
      <c r="CT130" s="97">
        <f ca="1" t="shared" si="105"/>
        <v>0.0028162358178417785</v>
      </c>
      <c r="CU130" s="97">
        <f ca="1" t="shared" si="105"/>
        <v>0.002649128774731703</v>
      </c>
    </row>
    <row r="131" spans="2:99" ht="12.75">
      <c r="B131" s="96">
        <v>77</v>
      </c>
      <c r="C131" s="97">
        <f ca="1" t="shared" si="104"/>
        <v>0.940662979267788</v>
      </c>
      <c r="D131" s="97">
        <f ca="1" t="shared" si="104"/>
        <v>0.8848468405649509</v>
      </c>
      <c r="E131" s="97">
        <f ca="1" t="shared" si="104"/>
        <v>0.8323426652415161</v>
      </c>
      <c r="F131" s="97">
        <f ca="1" t="shared" si="104"/>
        <v>0.7829539312577757</v>
      </c>
      <c r="G131" s="97">
        <f ca="1" t="shared" si="104"/>
        <v>0.7364957776063661</v>
      </c>
      <c r="H131" s="97">
        <f ca="1" t="shared" si="104"/>
        <v>0.6927943123813505</v>
      </c>
      <c r="I131" s="97">
        <f ca="1" t="shared" si="104"/>
        <v>0.6516859619044197</v>
      </c>
      <c r="J131" s="97">
        <f ca="1" t="shared" si="104"/>
        <v>0.6130168584720056</v>
      </c>
      <c r="K131" s="97">
        <f ca="1" t="shared" si="104"/>
        <v>0.5766422644316567</v>
      </c>
      <c r="L131" s="97">
        <f ca="1" t="shared" si="104"/>
        <v>0.5424260304320058</v>
      </c>
      <c r="M131" s="97">
        <f ca="1" t="shared" si="104"/>
        <v>0.5102400858185704</v>
      </c>
      <c r="N131" s="97">
        <f ca="1" t="shared" si="104"/>
        <v>0.4799639592679482</v>
      </c>
      <c r="O131" s="97">
        <f ca="1" t="shared" si="104"/>
        <v>0.4514843278661514</v>
      </c>
      <c r="P131" s="97">
        <f ca="1" t="shared" si="104"/>
        <v>0.42469459294328876</v>
      </c>
      <c r="Q131" s="97">
        <f ca="1" t="shared" si="104"/>
        <v>0.3994944810769545</v>
      </c>
      <c r="R131" s="97">
        <f ca="1" t="shared" si="104"/>
        <v>0.375789668770887</v>
      </c>
      <c r="S131" s="97">
        <f ca="1" t="shared" si="102"/>
        <v>0.3534914294040778</v>
      </c>
      <c r="T131" s="97">
        <f ca="1" t="shared" si="102"/>
        <v>0.33251630112886876</v>
      </c>
      <c r="U131" s="97">
        <f ca="1" t="shared" si="102"/>
        <v>0.3127857744749866</v>
      </c>
      <c r="V131" s="97">
        <f ca="1" t="shared" si="102"/>
        <v>0.29422599849022335</v>
      </c>
      <c r="W131" s="97">
        <f ca="1" t="shared" si="102"/>
        <v>0.2767675043178532</v>
      </c>
      <c r="X131" s="97">
        <f ca="1" t="shared" si="102"/>
        <v>0.26034494517614215</v>
      </c>
      <c r="Y131" s="97">
        <f ca="1" t="shared" si="102"/>
        <v>0.2448968517666988</v>
      </c>
      <c r="Z131" s="97">
        <f ca="1" t="shared" si="102"/>
        <v>0.23036540219616472</v>
      </c>
      <c r="AA131" s="97">
        <f ca="1" t="shared" si="102"/>
        <v>0.21669620555006652</v>
      </c>
      <c r="AB131" s="97">
        <f ca="1" t="shared" si="102"/>
        <v>0.20383809830875055</v>
      </c>
      <c r="AC131" s="97">
        <f ca="1" t="shared" si="102"/>
        <v>0.19174295284338955</v>
      </c>
      <c r="AD131" s="97">
        <f ca="1" t="shared" si="102"/>
        <v>0.1803654972752658</v>
      </c>
      <c r="AE131" s="97">
        <f ca="1" t="shared" si="102"/>
        <v>0.16966314602406762</v>
      </c>
      <c r="AF131" s="97">
        <f ca="1" t="shared" si="102"/>
        <v>0.1595958404109452</v>
      </c>
      <c r="AG131" s="97">
        <f ca="1" t="shared" si="102"/>
        <v>0.15012589871970616</v>
      </c>
      <c r="AH131" s="97">
        <f ca="1" t="shared" si="108"/>
        <v>0.141217875154933</v>
      </c>
      <c r="AI131" s="97">
        <f ca="1" t="shared" si="108"/>
        <v>0.13283842716910582</v>
      </c>
      <c r="AJ131" s="97">
        <f ca="1" t="shared" si="108"/>
        <v>0.12495619066213814</v>
      </c>
      <c r="AK131" s="97">
        <f ca="1" t="shared" si="108"/>
        <v>0.11754166258620062</v>
      </c>
      <c r="AL131" s="97">
        <f ca="1" t="shared" si="108"/>
        <v>0.11056709051642456</v>
      </c>
      <c r="AM131" s="97">
        <f ca="1" t="shared" si="108"/>
        <v>0.10400636877415112</v>
      </c>
      <c r="AN131" s="97">
        <f ca="1" t="shared" si="108"/>
        <v>0.09783494071391723</v>
      </c>
      <c r="AO131" s="97">
        <f ca="1" t="shared" si="108"/>
        <v>0.09202970680844079</v>
      </c>
      <c r="AP131" s="97">
        <f ca="1" t="shared" si="108"/>
        <v>0.08656893818756894</v>
      </c>
      <c r="AQ131" s="97">
        <f ca="1" t="shared" si="108"/>
        <v>0.08143219530756758</v>
      </c>
      <c r="AR131" s="97">
        <f ca="1" t="shared" si="108"/>
        <v>0.07660025144633291</v>
      </c>
      <c r="AS131" s="97">
        <f ca="1" t="shared" si="108"/>
        <v>0.0720550207381692</v>
      </c>
      <c r="AT131" s="97">
        <f ca="1" t="shared" si="108"/>
        <v>0.0677794904787685</v>
      </c>
      <c r="AU131" s="97">
        <f ca="1" t="shared" si="108"/>
        <v>0.06375765744701103</v>
      </c>
      <c r="AV131" s="97">
        <f ca="1" t="shared" si="108"/>
        <v>0.05997446800524047</v>
      </c>
      <c r="AW131" s="97">
        <f ca="1" t="shared" si="108"/>
        <v>0.05641576175381013</v>
      </c>
      <c r="AX131" s="97">
        <f ca="1" t="shared" si="107"/>
        <v>0.05306821852900076</v>
      </c>
      <c r="AY131" s="97">
        <f ca="1" t="shared" si="107"/>
        <v>0.049919308545923885</v>
      </c>
      <c r="AZ131" s="97">
        <f ca="1" t="shared" si="107"/>
        <v>0.04695724549979671</v>
      </c>
      <c r="BA131" s="97">
        <f ca="1" t="shared" si="107"/>
        <v>0.044170942450047705</v>
      </c>
      <c r="BB131" s="97">
        <f ca="1" t="shared" si="107"/>
        <v>0.04154997032212788</v>
      </c>
      <c r="BC131" s="97">
        <f ca="1" t="shared" si="107"/>
        <v>0.03908451887170098</v>
      </c>
      <c r="BD131" s="97">
        <f ca="1" t="shared" si="107"/>
        <v>0.03676535996510233</v>
      </c>
      <c r="BE131" s="97">
        <f ca="1" t="shared" si="107"/>
        <v>0.034583813038625816</v>
      </c>
      <c r="BF131" s="97">
        <f ca="1" t="shared" si="107"/>
        <v>0.03253171260735393</v>
      </c>
      <c r="BG131" s="97">
        <f ca="1" t="shared" si="107"/>
        <v>0.030601377701917006</v>
      </c>
      <c r="BH131" s="97">
        <f ca="1" t="shared" si="107"/>
        <v>0.028785583118784108</v>
      </c>
      <c r="BI131" s="97">
        <f ca="1" t="shared" si="107"/>
        <v>0.027077532376476</v>
      </c>
      <c r="BJ131" s="97">
        <f ca="1" t="shared" si="107"/>
        <v>0.025470832276475903</v>
      </c>
      <c r="BK131" s="97">
        <f ca="1" t="shared" si="107"/>
        <v>0.023959468973619957</v>
      </c>
      <c r="BL131" s="97">
        <f ca="1" t="shared" si="107"/>
        <v>0.02253778546639948</v>
      </c>
      <c r="BM131" s="97">
        <f ca="1" t="shared" si="106"/>
        <v>0.021200460422921587</v>
      </c>
      <c r="BN131" s="97">
        <f ca="1" t="shared" si="106"/>
        <v>0.019942488263274247</v>
      </c>
      <c r="BO131" s="97">
        <f ca="1" t="shared" si="106"/>
        <v>0.01875916042374445</v>
      </c>
      <c r="BP131" s="97">
        <f ca="1" t="shared" si="100"/>
        <v>0.017646047732761835</v>
      </c>
      <c r="BQ131" s="97">
        <f ca="1" t="shared" si="100"/>
        <v>0.016598983832601343</v>
      </c>
      <c r="BR131" s="97">
        <f ca="1" t="shared" si="100"/>
        <v>0.015614049584792625</v>
      </c>
      <c r="BS131" s="97">
        <f ca="1" t="shared" si="100"/>
        <v>0.014687558400865998</v>
      </c>
      <c r="BT131" s="97">
        <f ca="1" t="shared" si="100"/>
        <v>0.013816042443528237</v>
      </c>
      <c r="BU131" s="97">
        <f ca="1" t="shared" si="100"/>
        <v>0.012996239646619482</v>
      </c>
      <c r="BV131" s="97">
        <f ca="1" t="shared" si="100"/>
        <v>0.012225081505267226</v>
      </c>
      <c r="BW131" s="97">
        <f ca="1" t="shared" si="100"/>
        <v>0.011499681590536203</v>
      </c>
      <c r="BX131" s="97">
        <f ca="1" t="shared" si="100"/>
        <v>0.010817324745584719</v>
      </c>
      <c r="BY131" s="97">
        <f ca="1" t="shared" si="100"/>
        <v>0.010175456922888888</v>
      </c>
      <c r="BZ131" s="97">
        <f ca="1" t="shared" si="100"/>
        <v>0.0095716756244957</v>
      </c>
      <c r="CA131" s="97">
        <f ca="1" t="shared" si="100"/>
        <v>0.00900372090952299</v>
      </c>
      <c r="CB131" s="97">
        <f ca="1" t="shared" si="100"/>
        <v>0.008469466935247572</v>
      </c>
      <c r="CC131" s="97">
        <f ca="1" t="shared" si="100"/>
        <v>0.007966914000120003</v>
      </c>
      <c r="CD131" s="97">
        <f aca="true" ca="1" t="shared" si="109" ref="CD131:CH140">PRODUCT(OFFSET($B$18,0,$B131,1,CD$3))</f>
        <v>0.007494181058923132</v>
      </c>
      <c r="CE131" s="97">
        <f ca="1" t="shared" si="109"/>
        <v>0.0070494986820588594</v>
      </c>
      <c r="CF131" s="97">
        <f ca="1" t="shared" si="109"/>
        <v>0.006631202432609832</v>
      </c>
      <c r="CG131" s="97">
        <f ca="1" t="shared" si="109"/>
        <v>0.0062377266363865674</v>
      </c>
      <c r="CH131" s="97">
        <f ca="1" t="shared" si="109"/>
        <v>0.005867598521641426</v>
      </c>
      <c r="CI131" s="97">
        <f ca="1" t="shared" si="105"/>
        <v>0.005519432706514492</v>
      </c>
      <c r="CJ131" s="97">
        <f ca="1" t="shared" si="105"/>
        <v>0.005191926013577992</v>
      </c>
      <c r="CK131" s="97">
        <f ca="1" t="shared" si="105"/>
        <v>0.004883852592070204</v>
      </c>
      <c r="CL131" s="97">
        <f ca="1" t="shared" si="105"/>
        <v>0.004594059329561467</v>
      </c>
      <c r="CM131" s="97">
        <f ca="1" t="shared" si="105"/>
        <v>0.004321461535878266</v>
      </c>
      <c r="CN131" s="97">
        <f ca="1" t="shared" si="105"/>
        <v>0.0040650388831304</v>
      </c>
      <c r="CO131" s="97">
        <f ca="1" t="shared" si="105"/>
        <v>0.0038238315866448436</v>
      </c>
      <c r="CP131" s="97">
        <f ca="1" t="shared" si="105"/>
        <v>0.003596936812511611</v>
      </c>
      <c r="CQ131" s="97">
        <f ca="1" t="shared" si="105"/>
        <v>0.003383505298295153</v>
      </c>
      <c r="CR131" s="97">
        <f ca="1" t="shared" si="105"/>
        <v>0.0031827381742626643</v>
      </c>
      <c r="CS131" s="97">
        <f ca="1" t="shared" si="105"/>
        <v>0.002993883973231238</v>
      </c>
      <c r="CT131" s="97">
        <f ca="1" t="shared" si="105"/>
        <v>0.0028162358178417785</v>
      </c>
      <c r="CU131" s="97">
        <f ca="1" t="shared" si="105"/>
        <v>0.002649128774731703</v>
      </c>
    </row>
    <row r="132" spans="2:99" ht="12.75">
      <c r="B132" s="96">
        <v>78</v>
      </c>
      <c r="C132" s="97">
        <f ca="1" t="shared" si="104"/>
        <v>0.940662979267788</v>
      </c>
      <c r="D132" s="97">
        <f ca="1" t="shared" si="104"/>
        <v>0.8848468405649509</v>
      </c>
      <c r="E132" s="97">
        <f ca="1" t="shared" si="104"/>
        <v>0.8323426652415161</v>
      </c>
      <c r="F132" s="97">
        <f ca="1" t="shared" si="104"/>
        <v>0.7829539312577757</v>
      </c>
      <c r="G132" s="97">
        <f ca="1" t="shared" si="104"/>
        <v>0.7364957776063661</v>
      </c>
      <c r="H132" s="97">
        <f ca="1" t="shared" si="104"/>
        <v>0.6927943123813505</v>
      </c>
      <c r="I132" s="97">
        <f ca="1" t="shared" si="104"/>
        <v>0.6516859619044197</v>
      </c>
      <c r="J132" s="97">
        <f ca="1" t="shared" si="104"/>
        <v>0.6130168584720056</v>
      </c>
      <c r="K132" s="97">
        <f ca="1" t="shared" si="104"/>
        <v>0.5766422644316567</v>
      </c>
      <c r="L132" s="97">
        <f ca="1" t="shared" si="104"/>
        <v>0.5424260304320058</v>
      </c>
      <c r="M132" s="97">
        <f ca="1" t="shared" si="104"/>
        <v>0.5102400858185704</v>
      </c>
      <c r="N132" s="97">
        <f ca="1" t="shared" si="104"/>
        <v>0.4799639592679482</v>
      </c>
      <c r="O132" s="97">
        <f ca="1" t="shared" si="104"/>
        <v>0.4514843278661514</v>
      </c>
      <c r="P132" s="97">
        <f ca="1" t="shared" si="104"/>
        <v>0.42469459294328876</v>
      </c>
      <c r="Q132" s="97">
        <f ca="1" t="shared" si="104"/>
        <v>0.3994944810769545</v>
      </c>
      <c r="R132" s="97">
        <f ca="1" t="shared" si="104"/>
        <v>0.375789668770887</v>
      </c>
      <c r="S132" s="97">
        <f ca="1" t="shared" si="102"/>
        <v>0.3534914294040778</v>
      </c>
      <c r="T132" s="97">
        <f ca="1" t="shared" si="102"/>
        <v>0.33251630112886876</v>
      </c>
      <c r="U132" s="97">
        <f ca="1" t="shared" si="102"/>
        <v>0.3127857744749866</v>
      </c>
      <c r="V132" s="97">
        <f ca="1" t="shared" si="102"/>
        <v>0.29422599849022335</v>
      </c>
      <c r="W132" s="97">
        <f ca="1" t="shared" si="102"/>
        <v>0.2767675043178532</v>
      </c>
      <c r="X132" s="97">
        <f ca="1" t="shared" si="102"/>
        <v>0.26034494517614215</v>
      </c>
      <c r="Y132" s="97">
        <f ca="1" t="shared" si="102"/>
        <v>0.2448968517666988</v>
      </c>
      <c r="Z132" s="97">
        <f ca="1" t="shared" si="102"/>
        <v>0.23036540219616472</v>
      </c>
      <c r="AA132" s="97">
        <f ca="1" t="shared" si="102"/>
        <v>0.21669620555006652</v>
      </c>
      <c r="AB132" s="97">
        <f ca="1" t="shared" si="102"/>
        <v>0.20383809830875055</v>
      </c>
      <c r="AC132" s="97">
        <f ca="1" t="shared" si="102"/>
        <v>0.19174295284338955</v>
      </c>
      <c r="AD132" s="97">
        <f ca="1" t="shared" si="102"/>
        <v>0.1803654972752658</v>
      </c>
      <c r="AE132" s="97">
        <f ca="1" t="shared" si="102"/>
        <v>0.16966314602406762</v>
      </c>
      <c r="AF132" s="97">
        <f ca="1" t="shared" si="102"/>
        <v>0.1595958404109452</v>
      </c>
      <c r="AG132" s="97">
        <f ca="1" t="shared" si="102"/>
        <v>0.15012589871970616</v>
      </c>
      <c r="AH132" s="97">
        <f ca="1" t="shared" si="108"/>
        <v>0.141217875154933</v>
      </c>
      <c r="AI132" s="97">
        <f ca="1" t="shared" si="108"/>
        <v>0.13283842716910582</v>
      </c>
      <c r="AJ132" s="97">
        <f ca="1" t="shared" si="108"/>
        <v>0.12495619066213814</v>
      </c>
      <c r="AK132" s="97">
        <f ca="1" t="shared" si="108"/>
        <v>0.11754166258620062</v>
      </c>
      <c r="AL132" s="97">
        <f ca="1" t="shared" si="108"/>
        <v>0.11056709051642456</v>
      </c>
      <c r="AM132" s="97">
        <f ca="1" t="shared" si="108"/>
        <v>0.10400636877415112</v>
      </c>
      <c r="AN132" s="97">
        <f ca="1" t="shared" si="108"/>
        <v>0.09783494071391723</v>
      </c>
      <c r="AO132" s="97">
        <f ca="1" t="shared" si="108"/>
        <v>0.09202970680844079</v>
      </c>
      <c r="AP132" s="97">
        <f ca="1" t="shared" si="108"/>
        <v>0.08656893818756894</v>
      </c>
      <c r="AQ132" s="97">
        <f ca="1" t="shared" si="108"/>
        <v>0.08143219530756758</v>
      </c>
      <c r="AR132" s="97">
        <f ca="1" t="shared" si="108"/>
        <v>0.07660025144633291</v>
      </c>
      <c r="AS132" s="97">
        <f ca="1" t="shared" si="108"/>
        <v>0.0720550207381692</v>
      </c>
      <c r="AT132" s="97">
        <f ca="1" t="shared" si="108"/>
        <v>0.0677794904787685</v>
      </c>
      <c r="AU132" s="97">
        <f ca="1" t="shared" si="108"/>
        <v>0.06375765744701103</v>
      </c>
      <c r="AV132" s="97">
        <f ca="1" t="shared" si="108"/>
        <v>0.05997446800524047</v>
      </c>
      <c r="AW132" s="97">
        <f ca="1" t="shared" si="108"/>
        <v>0.05641576175381013</v>
      </c>
      <c r="AX132" s="97">
        <f ca="1" t="shared" si="107"/>
        <v>0.05306821852900076</v>
      </c>
      <c r="AY132" s="97">
        <f ca="1" t="shared" si="107"/>
        <v>0.049919308545923885</v>
      </c>
      <c r="AZ132" s="97">
        <f ca="1" t="shared" si="107"/>
        <v>0.04695724549979671</v>
      </c>
      <c r="BA132" s="97">
        <f ca="1" t="shared" si="107"/>
        <v>0.044170942450047705</v>
      </c>
      <c r="BB132" s="97">
        <f ca="1" t="shared" si="107"/>
        <v>0.04154997032212788</v>
      </c>
      <c r="BC132" s="97">
        <f ca="1" t="shared" si="107"/>
        <v>0.03908451887170098</v>
      </c>
      <c r="BD132" s="97">
        <f ca="1" t="shared" si="107"/>
        <v>0.03676535996510233</v>
      </c>
      <c r="BE132" s="97">
        <f ca="1" t="shared" si="107"/>
        <v>0.034583813038625816</v>
      </c>
      <c r="BF132" s="97">
        <f ca="1" t="shared" si="107"/>
        <v>0.03253171260735393</v>
      </c>
      <c r="BG132" s="97">
        <f ca="1" t="shared" si="107"/>
        <v>0.030601377701917006</v>
      </c>
      <c r="BH132" s="97">
        <f ca="1" t="shared" si="107"/>
        <v>0.028785583118784108</v>
      </c>
      <c r="BI132" s="97">
        <f ca="1" t="shared" si="107"/>
        <v>0.027077532376476</v>
      </c>
      <c r="BJ132" s="97">
        <f ca="1" t="shared" si="107"/>
        <v>0.025470832276475903</v>
      </c>
      <c r="BK132" s="97">
        <f ca="1" t="shared" si="107"/>
        <v>0.023959468973619957</v>
      </c>
      <c r="BL132" s="97">
        <f ca="1" t="shared" si="107"/>
        <v>0.02253778546639948</v>
      </c>
      <c r="BM132" s="97">
        <f ca="1" t="shared" si="106"/>
        <v>0.021200460422921587</v>
      </c>
      <c r="BN132" s="97">
        <f ca="1" t="shared" si="106"/>
        <v>0.019942488263274247</v>
      </c>
      <c r="BO132" s="97">
        <f ca="1" t="shared" si="106"/>
        <v>0.01875916042374445</v>
      </c>
      <c r="BP132" s="97">
        <f ca="1" t="shared" si="100"/>
        <v>0.017646047732761835</v>
      </c>
      <c r="BQ132" s="97">
        <f ca="1" t="shared" si="100"/>
        <v>0.016598983832601343</v>
      </c>
      <c r="BR132" s="97">
        <f ca="1" t="shared" si="100"/>
        <v>0.015614049584792625</v>
      </c>
      <c r="BS132" s="97">
        <f ca="1" t="shared" si="100"/>
        <v>0.014687558400865998</v>
      </c>
      <c r="BT132" s="97">
        <f ca="1" t="shared" si="100"/>
        <v>0.013816042443528237</v>
      </c>
      <c r="BU132" s="97">
        <f ca="1" t="shared" si="100"/>
        <v>0.012996239646619482</v>
      </c>
      <c r="BV132" s="97">
        <f ca="1" t="shared" si="100"/>
        <v>0.012225081505267226</v>
      </c>
      <c r="BW132" s="97">
        <f ca="1" t="shared" si="100"/>
        <v>0.011499681590536203</v>
      </c>
      <c r="BX132" s="97">
        <f ca="1" t="shared" si="100"/>
        <v>0.010817324745584719</v>
      </c>
      <c r="BY132" s="97">
        <f ca="1" t="shared" si="100"/>
        <v>0.010175456922888888</v>
      </c>
      <c r="BZ132" s="97">
        <f ca="1" t="shared" si="100"/>
        <v>0.0095716756244957</v>
      </c>
      <c r="CA132" s="97">
        <f ca="1" t="shared" si="100"/>
        <v>0.00900372090952299</v>
      </c>
      <c r="CB132" s="97">
        <f ca="1" t="shared" si="100"/>
        <v>0.008469466935247572</v>
      </c>
      <c r="CC132" s="97">
        <f ca="1" t="shared" si="100"/>
        <v>0.007966914000120003</v>
      </c>
      <c r="CD132" s="97">
        <f ca="1" t="shared" si="109"/>
        <v>0.007494181058923132</v>
      </c>
      <c r="CE132" s="97">
        <f ca="1" t="shared" si="109"/>
        <v>0.0070494986820588594</v>
      </c>
      <c r="CF132" s="97">
        <f ca="1" t="shared" si="109"/>
        <v>0.006631202432609832</v>
      </c>
      <c r="CG132" s="97">
        <f ca="1" t="shared" si="109"/>
        <v>0.0062377266363865674</v>
      </c>
      <c r="CH132" s="97">
        <f ca="1" t="shared" si="109"/>
        <v>0.005867598521641426</v>
      </c>
      <c r="CI132" s="97">
        <f ca="1" t="shared" si="105"/>
        <v>0.005519432706514492</v>
      </c>
      <c r="CJ132" s="97">
        <f ca="1" t="shared" si="105"/>
        <v>0.005191926013577992</v>
      </c>
      <c r="CK132" s="97">
        <f ca="1" t="shared" si="105"/>
        <v>0.004883852592070204</v>
      </c>
      <c r="CL132" s="97">
        <f ca="1" t="shared" si="105"/>
        <v>0.004594059329561467</v>
      </c>
      <c r="CM132" s="97">
        <f ca="1" t="shared" si="105"/>
        <v>0.004321461535878266</v>
      </c>
      <c r="CN132" s="97">
        <f ca="1" t="shared" si="105"/>
        <v>0.0040650388831304</v>
      </c>
      <c r="CO132" s="97">
        <f ca="1" t="shared" si="105"/>
        <v>0.0038238315866448436</v>
      </c>
      <c r="CP132" s="97">
        <f ca="1" t="shared" si="105"/>
        <v>0.003596936812511611</v>
      </c>
      <c r="CQ132" s="97">
        <f ca="1" t="shared" si="105"/>
        <v>0.003383505298295153</v>
      </c>
      <c r="CR132" s="97">
        <f ca="1" t="shared" si="105"/>
        <v>0.0031827381742626643</v>
      </c>
      <c r="CS132" s="97">
        <f ca="1" t="shared" si="105"/>
        <v>0.002993883973231238</v>
      </c>
      <c r="CT132" s="97">
        <f ca="1" t="shared" si="105"/>
        <v>0.0028162358178417785</v>
      </c>
      <c r="CU132" s="97">
        <f ca="1" t="shared" si="105"/>
        <v>0.002649128774731703</v>
      </c>
    </row>
    <row r="133" spans="2:99" ht="12.75">
      <c r="B133" s="96">
        <v>79</v>
      </c>
      <c r="C133" s="97">
        <f ca="1" t="shared" si="104"/>
        <v>0.940662979267788</v>
      </c>
      <c r="D133" s="97">
        <f ca="1" t="shared" si="104"/>
        <v>0.8848468405649509</v>
      </c>
      <c r="E133" s="97">
        <f ca="1" t="shared" si="104"/>
        <v>0.8323426652415161</v>
      </c>
      <c r="F133" s="97">
        <f ca="1" t="shared" si="104"/>
        <v>0.7829539312577757</v>
      </c>
      <c r="G133" s="97">
        <f ca="1" t="shared" si="104"/>
        <v>0.7364957776063661</v>
      </c>
      <c r="H133" s="97">
        <f ca="1" t="shared" si="104"/>
        <v>0.6927943123813505</v>
      </c>
      <c r="I133" s="97">
        <f ca="1" t="shared" si="104"/>
        <v>0.6516859619044197</v>
      </c>
      <c r="J133" s="97">
        <f ca="1" t="shared" si="104"/>
        <v>0.6130168584720056</v>
      </c>
      <c r="K133" s="97">
        <f ca="1" t="shared" si="104"/>
        <v>0.5766422644316567</v>
      </c>
      <c r="L133" s="97">
        <f ca="1" t="shared" si="104"/>
        <v>0.5424260304320058</v>
      </c>
      <c r="M133" s="97">
        <f ca="1" t="shared" si="104"/>
        <v>0.5102400858185704</v>
      </c>
      <c r="N133" s="97">
        <f ca="1" t="shared" si="104"/>
        <v>0.4799639592679482</v>
      </c>
      <c r="O133" s="97">
        <f ca="1" t="shared" si="104"/>
        <v>0.4514843278661514</v>
      </c>
      <c r="P133" s="97">
        <f ca="1" t="shared" si="104"/>
        <v>0.42469459294328876</v>
      </c>
      <c r="Q133" s="97">
        <f ca="1" t="shared" si="104"/>
        <v>0.3994944810769545</v>
      </c>
      <c r="R133" s="97">
        <f ca="1" t="shared" si="104"/>
        <v>0.375789668770887</v>
      </c>
      <c r="S133" s="97">
        <f ca="1" t="shared" si="102"/>
        <v>0.3534914294040778</v>
      </c>
      <c r="T133" s="97">
        <f ca="1" t="shared" si="102"/>
        <v>0.33251630112886876</v>
      </c>
      <c r="U133" s="97">
        <f ca="1" t="shared" si="102"/>
        <v>0.3127857744749866</v>
      </c>
      <c r="V133" s="97">
        <f ca="1" t="shared" si="102"/>
        <v>0.29422599849022335</v>
      </c>
      <c r="W133" s="97">
        <f ca="1" t="shared" si="102"/>
        <v>0.2767675043178532</v>
      </c>
      <c r="X133" s="97">
        <f ca="1" t="shared" si="102"/>
        <v>0.26034494517614215</v>
      </c>
      <c r="Y133" s="97">
        <f ca="1" t="shared" si="102"/>
        <v>0.2448968517666988</v>
      </c>
      <c r="Z133" s="97">
        <f ca="1" t="shared" si="102"/>
        <v>0.23036540219616472</v>
      </c>
      <c r="AA133" s="97">
        <f ca="1" t="shared" si="102"/>
        <v>0.21669620555006652</v>
      </c>
      <c r="AB133" s="97">
        <f ca="1" t="shared" si="102"/>
        <v>0.20383809830875055</v>
      </c>
      <c r="AC133" s="97">
        <f ca="1" t="shared" si="102"/>
        <v>0.19174295284338955</v>
      </c>
      <c r="AD133" s="97">
        <f ca="1" t="shared" si="102"/>
        <v>0.1803654972752658</v>
      </c>
      <c r="AE133" s="97">
        <f ca="1" t="shared" si="102"/>
        <v>0.16966314602406762</v>
      </c>
      <c r="AF133" s="97">
        <f ca="1" t="shared" si="102"/>
        <v>0.1595958404109452</v>
      </c>
      <c r="AG133" s="97">
        <f ca="1" t="shared" si="102"/>
        <v>0.15012589871970616</v>
      </c>
      <c r="AH133" s="97">
        <f ca="1" t="shared" si="108"/>
        <v>0.141217875154933</v>
      </c>
      <c r="AI133" s="97">
        <f ca="1" t="shared" si="108"/>
        <v>0.13283842716910582</v>
      </c>
      <c r="AJ133" s="97">
        <f ca="1" t="shared" si="108"/>
        <v>0.12495619066213814</v>
      </c>
      <c r="AK133" s="97">
        <f ca="1" t="shared" si="108"/>
        <v>0.11754166258620062</v>
      </c>
      <c r="AL133" s="97">
        <f ca="1" t="shared" si="108"/>
        <v>0.11056709051642456</v>
      </c>
      <c r="AM133" s="97">
        <f ca="1" t="shared" si="108"/>
        <v>0.10400636877415112</v>
      </c>
      <c r="AN133" s="97">
        <f ca="1" t="shared" si="108"/>
        <v>0.09783494071391723</v>
      </c>
      <c r="AO133" s="97">
        <f ca="1" t="shared" si="108"/>
        <v>0.09202970680844079</v>
      </c>
      <c r="AP133" s="97">
        <f ca="1" t="shared" si="108"/>
        <v>0.08656893818756894</v>
      </c>
      <c r="AQ133" s="97">
        <f ca="1" t="shared" si="108"/>
        <v>0.08143219530756758</v>
      </c>
      <c r="AR133" s="97">
        <f ca="1" t="shared" si="108"/>
        <v>0.07660025144633291</v>
      </c>
      <c r="AS133" s="97">
        <f ca="1" t="shared" si="108"/>
        <v>0.0720550207381692</v>
      </c>
      <c r="AT133" s="97">
        <f ca="1" t="shared" si="108"/>
        <v>0.0677794904787685</v>
      </c>
      <c r="AU133" s="97">
        <f ca="1" t="shared" si="108"/>
        <v>0.06375765744701103</v>
      </c>
      <c r="AV133" s="97">
        <f ca="1" t="shared" si="108"/>
        <v>0.05997446800524047</v>
      </c>
      <c r="AW133" s="97">
        <f ca="1" t="shared" si="108"/>
        <v>0.05641576175381013</v>
      </c>
      <c r="AX133" s="97">
        <f ca="1" t="shared" si="107"/>
        <v>0.05306821852900076</v>
      </c>
      <c r="AY133" s="97">
        <f ca="1" t="shared" si="107"/>
        <v>0.049919308545923885</v>
      </c>
      <c r="AZ133" s="97">
        <f ca="1" t="shared" si="107"/>
        <v>0.04695724549979671</v>
      </c>
      <c r="BA133" s="97">
        <f ca="1" t="shared" si="107"/>
        <v>0.044170942450047705</v>
      </c>
      <c r="BB133" s="97">
        <f ca="1" t="shared" si="107"/>
        <v>0.04154997032212788</v>
      </c>
      <c r="BC133" s="97">
        <f ca="1" t="shared" si="107"/>
        <v>0.03908451887170098</v>
      </c>
      <c r="BD133" s="97">
        <f ca="1" t="shared" si="107"/>
        <v>0.03676535996510233</v>
      </c>
      <c r="BE133" s="97">
        <f ca="1" t="shared" si="107"/>
        <v>0.034583813038625816</v>
      </c>
      <c r="BF133" s="97">
        <f ca="1" t="shared" si="107"/>
        <v>0.03253171260735393</v>
      </c>
      <c r="BG133" s="97">
        <f ca="1" t="shared" si="107"/>
        <v>0.030601377701917006</v>
      </c>
      <c r="BH133" s="97">
        <f ca="1" t="shared" si="107"/>
        <v>0.028785583118784108</v>
      </c>
      <c r="BI133" s="97">
        <f ca="1" t="shared" si="107"/>
        <v>0.027077532376476</v>
      </c>
      <c r="BJ133" s="97">
        <f ca="1" t="shared" si="107"/>
        <v>0.025470832276475903</v>
      </c>
      <c r="BK133" s="97">
        <f ca="1" t="shared" si="107"/>
        <v>0.023959468973619957</v>
      </c>
      <c r="BL133" s="97">
        <f ca="1" t="shared" si="107"/>
        <v>0.02253778546639948</v>
      </c>
      <c r="BM133" s="97">
        <f ca="1" t="shared" si="106"/>
        <v>0.021200460422921587</v>
      </c>
      <c r="BN133" s="97">
        <f ca="1" t="shared" si="106"/>
        <v>0.019942488263274247</v>
      </c>
      <c r="BO133" s="97">
        <f ca="1" t="shared" si="106"/>
        <v>0.01875916042374445</v>
      </c>
      <c r="BP133" s="97">
        <f ca="1" t="shared" si="100"/>
        <v>0.017646047732761835</v>
      </c>
      <c r="BQ133" s="97">
        <f ca="1" t="shared" si="100"/>
        <v>0.016598983832601343</v>
      </c>
      <c r="BR133" s="97">
        <f ca="1" t="shared" si="100"/>
        <v>0.015614049584792625</v>
      </c>
      <c r="BS133" s="97">
        <f ca="1" t="shared" si="100"/>
        <v>0.014687558400865998</v>
      </c>
      <c r="BT133" s="97">
        <f ca="1" t="shared" si="100"/>
        <v>0.013816042443528237</v>
      </c>
      <c r="BU133" s="97">
        <f ca="1" t="shared" si="100"/>
        <v>0.012996239646619482</v>
      </c>
      <c r="BV133" s="97">
        <f ca="1" t="shared" si="100"/>
        <v>0.012225081505267226</v>
      </c>
      <c r="BW133" s="97">
        <f ca="1" t="shared" si="100"/>
        <v>0.011499681590536203</v>
      </c>
      <c r="BX133" s="97">
        <f ca="1" t="shared" si="100"/>
        <v>0.010817324745584719</v>
      </c>
      <c r="BY133" s="97">
        <f ca="1" t="shared" si="100"/>
        <v>0.010175456922888888</v>
      </c>
      <c r="BZ133" s="97">
        <f ca="1" t="shared" si="100"/>
        <v>0.0095716756244957</v>
      </c>
      <c r="CA133" s="97">
        <f ca="1" t="shared" si="100"/>
        <v>0.00900372090952299</v>
      </c>
      <c r="CB133" s="97">
        <f ca="1" t="shared" si="100"/>
        <v>0.008469466935247572</v>
      </c>
      <c r="CC133" s="97">
        <f ca="1" t="shared" si="100"/>
        <v>0.007966914000120003</v>
      </c>
      <c r="CD133" s="97">
        <f ca="1" t="shared" si="109"/>
        <v>0.007494181058923132</v>
      </c>
      <c r="CE133" s="97">
        <f ca="1" t="shared" si="109"/>
        <v>0.0070494986820588594</v>
      </c>
      <c r="CF133" s="97">
        <f ca="1" t="shared" si="109"/>
        <v>0.006631202432609832</v>
      </c>
      <c r="CG133" s="97">
        <f ca="1" t="shared" si="109"/>
        <v>0.0062377266363865674</v>
      </c>
      <c r="CH133" s="97">
        <f ca="1" t="shared" si="109"/>
        <v>0.005867598521641426</v>
      </c>
      <c r="CI133" s="97">
        <f ca="1" t="shared" si="105"/>
        <v>0.005519432706514492</v>
      </c>
      <c r="CJ133" s="97">
        <f ca="1" t="shared" si="105"/>
        <v>0.005191926013577992</v>
      </c>
      <c r="CK133" s="97">
        <f ca="1" t="shared" si="105"/>
        <v>0.004883852592070204</v>
      </c>
      <c r="CL133" s="97">
        <f ca="1" t="shared" si="105"/>
        <v>0.004594059329561467</v>
      </c>
      <c r="CM133" s="97">
        <f ca="1" t="shared" si="105"/>
        <v>0.004321461535878266</v>
      </c>
      <c r="CN133" s="97">
        <f ca="1" t="shared" si="105"/>
        <v>0.0040650388831304</v>
      </c>
      <c r="CO133" s="97">
        <f ca="1" t="shared" si="105"/>
        <v>0.0038238315866448436</v>
      </c>
      <c r="CP133" s="97">
        <f ca="1" t="shared" si="105"/>
        <v>0.003596936812511611</v>
      </c>
      <c r="CQ133" s="97">
        <f ca="1" t="shared" si="105"/>
        <v>0.003383505298295153</v>
      </c>
      <c r="CR133" s="97">
        <f ca="1" t="shared" si="105"/>
        <v>0.0031827381742626643</v>
      </c>
      <c r="CS133" s="97">
        <f ca="1" t="shared" si="105"/>
        <v>0.002993883973231238</v>
      </c>
      <c r="CT133" s="97">
        <f ca="1" t="shared" si="105"/>
        <v>0.0028162358178417785</v>
      </c>
      <c r="CU133" s="97">
        <f ca="1" t="shared" si="105"/>
        <v>0.002649128774731703</v>
      </c>
    </row>
    <row r="134" spans="2:99" ht="12.75">
      <c r="B134" s="96">
        <v>80</v>
      </c>
      <c r="C134" s="97">
        <f ca="1" t="shared" si="104"/>
        <v>0.940662979267788</v>
      </c>
      <c r="D134" s="97">
        <f ca="1" t="shared" si="104"/>
        <v>0.8848468405649509</v>
      </c>
      <c r="E134" s="97">
        <f ca="1" t="shared" si="104"/>
        <v>0.8323426652415161</v>
      </c>
      <c r="F134" s="97">
        <f ca="1" t="shared" si="104"/>
        <v>0.7829539312577757</v>
      </c>
      <c r="G134" s="97">
        <f ca="1" t="shared" si="104"/>
        <v>0.7364957776063661</v>
      </c>
      <c r="H134" s="97">
        <f ca="1" t="shared" si="104"/>
        <v>0.6927943123813505</v>
      </c>
      <c r="I134" s="97">
        <f ca="1" t="shared" si="104"/>
        <v>0.6516859619044197</v>
      </c>
      <c r="J134" s="97">
        <f ca="1" t="shared" si="104"/>
        <v>0.6130168584720056</v>
      </c>
      <c r="K134" s="97">
        <f ca="1" t="shared" si="104"/>
        <v>0.5766422644316567</v>
      </c>
      <c r="L134" s="97">
        <f ca="1" t="shared" si="104"/>
        <v>0.5424260304320058</v>
      </c>
      <c r="M134" s="97">
        <f ca="1" t="shared" si="104"/>
        <v>0.5102400858185704</v>
      </c>
      <c r="N134" s="97">
        <f ca="1" t="shared" si="104"/>
        <v>0.4799639592679482</v>
      </c>
      <c r="O134" s="97">
        <f ca="1" t="shared" si="104"/>
        <v>0.4514843278661514</v>
      </c>
      <c r="P134" s="97">
        <f ca="1" t="shared" si="104"/>
        <v>0.42469459294328876</v>
      </c>
      <c r="Q134" s="97">
        <f ca="1" t="shared" si="104"/>
        <v>0.3994944810769545</v>
      </c>
      <c r="R134" s="97">
        <f ca="1" t="shared" si="104"/>
        <v>0.375789668770887</v>
      </c>
      <c r="S134" s="97">
        <f ca="1" t="shared" si="102"/>
        <v>0.3534914294040778</v>
      </c>
      <c r="T134" s="97">
        <f ca="1" t="shared" si="102"/>
        <v>0.33251630112886876</v>
      </c>
      <c r="U134" s="97">
        <f ca="1" t="shared" si="102"/>
        <v>0.3127857744749866</v>
      </c>
      <c r="V134" s="97">
        <f ca="1" t="shared" si="102"/>
        <v>0.29422599849022335</v>
      </c>
      <c r="W134" s="97">
        <f ca="1" t="shared" si="102"/>
        <v>0.2767675043178532</v>
      </c>
      <c r="X134" s="97">
        <f ca="1" t="shared" si="102"/>
        <v>0.26034494517614215</v>
      </c>
      <c r="Y134" s="97">
        <f ca="1" t="shared" si="102"/>
        <v>0.2448968517666988</v>
      </c>
      <c r="Z134" s="97">
        <f ca="1" t="shared" si="102"/>
        <v>0.23036540219616472</v>
      </c>
      <c r="AA134" s="97">
        <f ca="1" t="shared" si="102"/>
        <v>0.21669620555006652</v>
      </c>
      <c r="AB134" s="97">
        <f ca="1" t="shared" si="102"/>
        <v>0.20383809830875055</v>
      </c>
      <c r="AC134" s="97">
        <f ca="1" t="shared" si="102"/>
        <v>0.19174295284338955</v>
      </c>
      <c r="AD134" s="97">
        <f ca="1" t="shared" si="102"/>
        <v>0.1803654972752658</v>
      </c>
      <c r="AE134" s="97">
        <f ca="1" t="shared" si="102"/>
        <v>0.16966314602406762</v>
      </c>
      <c r="AF134" s="97">
        <f ca="1" t="shared" si="102"/>
        <v>0.1595958404109452</v>
      </c>
      <c r="AG134" s="97">
        <f ca="1" t="shared" si="102"/>
        <v>0.15012589871970616</v>
      </c>
      <c r="AH134" s="97">
        <f ca="1" t="shared" si="108"/>
        <v>0.141217875154933</v>
      </c>
      <c r="AI134" s="97">
        <f ca="1" t="shared" si="108"/>
        <v>0.13283842716910582</v>
      </c>
      <c r="AJ134" s="97">
        <f ca="1" t="shared" si="108"/>
        <v>0.12495619066213814</v>
      </c>
      <c r="AK134" s="97">
        <f ca="1" t="shared" si="108"/>
        <v>0.11754166258620062</v>
      </c>
      <c r="AL134" s="97">
        <f ca="1" t="shared" si="108"/>
        <v>0.11056709051642456</v>
      </c>
      <c r="AM134" s="97">
        <f ca="1" t="shared" si="108"/>
        <v>0.10400636877415112</v>
      </c>
      <c r="AN134" s="97">
        <f ca="1" t="shared" si="108"/>
        <v>0.09783494071391723</v>
      </c>
      <c r="AO134" s="97">
        <f ca="1" t="shared" si="108"/>
        <v>0.09202970680844079</v>
      </c>
      <c r="AP134" s="97">
        <f ca="1" t="shared" si="108"/>
        <v>0.08656893818756894</v>
      </c>
      <c r="AQ134" s="97">
        <f ca="1" t="shared" si="108"/>
        <v>0.08143219530756758</v>
      </c>
      <c r="AR134" s="97">
        <f ca="1" t="shared" si="108"/>
        <v>0.07660025144633291</v>
      </c>
      <c r="AS134" s="97">
        <f ca="1" t="shared" si="108"/>
        <v>0.0720550207381692</v>
      </c>
      <c r="AT134" s="97">
        <f ca="1" t="shared" si="108"/>
        <v>0.0677794904787685</v>
      </c>
      <c r="AU134" s="97">
        <f ca="1" t="shared" si="108"/>
        <v>0.06375765744701103</v>
      </c>
      <c r="AV134" s="97">
        <f ca="1" t="shared" si="108"/>
        <v>0.05997446800524047</v>
      </c>
      <c r="AW134" s="97">
        <f ca="1" t="shared" si="108"/>
        <v>0.05641576175381013</v>
      </c>
      <c r="AX134" s="97">
        <f ca="1" t="shared" si="107"/>
        <v>0.05306821852900076</v>
      </c>
      <c r="AY134" s="97">
        <f ca="1" t="shared" si="107"/>
        <v>0.049919308545923885</v>
      </c>
      <c r="AZ134" s="97">
        <f ca="1" t="shared" si="107"/>
        <v>0.04695724549979671</v>
      </c>
      <c r="BA134" s="97">
        <f ca="1" t="shared" si="107"/>
        <v>0.044170942450047705</v>
      </c>
      <c r="BB134" s="97">
        <f ca="1" t="shared" si="107"/>
        <v>0.04154997032212788</v>
      </c>
      <c r="BC134" s="97">
        <f ca="1" t="shared" si="107"/>
        <v>0.03908451887170098</v>
      </c>
      <c r="BD134" s="97">
        <f ca="1" t="shared" si="107"/>
        <v>0.03676535996510233</v>
      </c>
      <c r="BE134" s="97">
        <f ca="1" t="shared" si="107"/>
        <v>0.034583813038625816</v>
      </c>
      <c r="BF134" s="97">
        <f ca="1" t="shared" si="107"/>
        <v>0.03253171260735393</v>
      </c>
      <c r="BG134" s="97">
        <f ca="1" t="shared" si="107"/>
        <v>0.030601377701917006</v>
      </c>
      <c r="BH134" s="97">
        <f ca="1" t="shared" si="107"/>
        <v>0.028785583118784108</v>
      </c>
      <c r="BI134" s="97">
        <f ca="1" t="shared" si="107"/>
        <v>0.027077532376476</v>
      </c>
      <c r="BJ134" s="97">
        <f ca="1" t="shared" si="107"/>
        <v>0.025470832276475903</v>
      </c>
      <c r="BK134" s="97">
        <f ca="1" t="shared" si="107"/>
        <v>0.023959468973619957</v>
      </c>
      <c r="BL134" s="97">
        <f ca="1" t="shared" si="107"/>
        <v>0.02253778546639948</v>
      </c>
      <c r="BM134" s="97">
        <f ca="1" t="shared" si="106"/>
        <v>0.021200460422921587</v>
      </c>
      <c r="BN134" s="97">
        <f ca="1" t="shared" si="106"/>
        <v>0.019942488263274247</v>
      </c>
      <c r="BO134" s="97">
        <f ca="1" t="shared" si="106"/>
        <v>0.01875916042374445</v>
      </c>
      <c r="BP134" s="97">
        <f ca="1" t="shared" si="100"/>
        <v>0.017646047732761835</v>
      </c>
      <c r="BQ134" s="97">
        <f ca="1" t="shared" si="100"/>
        <v>0.016598983832601343</v>
      </c>
      <c r="BR134" s="97">
        <f ca="1" t="shared" si="100"/>
        <v>0.015614049584792625</v>
      </c>
      <c r="BS134" s="97">
        <f ca="1" t="shared" si="100"/>
        <v>0.014687558400865998</v>
      </c>
      <c r="BT134" s="97">
        <f ca="1" t="shared" si="100"/>
        <v>0.013816042443528237</v>
      </c>
      <c r="BU134" s="97">
        <f ca="1" t="shared" si="100"/>
        <v>0.012996239646619482</v>
      </c>
      <c r="BV134" s="97">
        <f ca="1" t="shared" si="100"/>
        <v>0.012225081505267226</v>
      </c>
      <c r="BW134" s="97">
        <f ca="1" t="shared" si="100"/>
        <v>0.011499681590536203</v>
      </c>
      <c r="BX134" s="97">
        <f ca="1" t="shared" si="100"/>
        <v>0.010817324745584719</v>
      </c>
      <c r="BY134" s="97">
        <f ca="1" t="shared" si="100"/>
        <v>0.010175456922888888</v>
      </c>
      <c r="BZ134" s="97">
        <f ca="1" t="shared" si="100"/>
        <v>0.0095716756244957</v>
      </c>
      <c r="CA134" s="97">
        <f ca="1" t="shared" si="100"/>
        <v>0.00900372090952299</v>
      </c>
      <c r="CB134" s="97">
        <f ca="1" t="shared" si="100"/>
        <v>0.008469466935247572</v>
      </c>
      <c r="CC134" s="97">
        <f ca="1" t="shared" si="100"/>
        <v>0.007966914000120003</v>
      </c>
      <c r="CD134" s="97">
        <f ca="1" t="shared" si="109"/>
        <v>0.007494181058923132</v>
      </c>
      <c r="CE134" s="97">
        <f ca="1" t="shared" si="109"/>
        <v>0.0070494986820588594</v>
      </c>
      <c r="CF134" s="97">
        <f ca="1" t="shared" si="109"/>
        <v>0.006631202432609832</v>
      </c>
      <c r="CG134" s="97">
        <f ca="1" t="shared" si="109"/>
        <v>0.0062377266363865674</v>
      </c>
      <c r="CH134" s="97">
        <f ca="1" t="shared" si="109"/>
        <v>0.005867598521641426</v>
      </c>
      <c r="CI134" s="97">
        <f ca="1" t="shared" si="105"/>
        <v>0.005519432706514492</v>
      </c>
      <c r="CJ134" s="97">
        <f ca="1" t="shared" si="105"/>
        <v>0.005191926013577992</v>
      </c>
      <c r="CK134" s="97">
        <f ca="1" t="shared" si="105"/>
        <v>0.004883852592070204</v>
      </c>
      <c r="CL134" s="97">
        <f ca="1" t="shared" si="105"/>
        <v>0.004594059329561467</v>
      </c>
      <c r="CM134" s="97">
        <f ca="1" t="shared" si="105"/>
        <v>0.004321461535878266</v>
      </c>
      <c r="CN134" s="97">
        <f ca="1" t="shared" si="105"/>
        <v>0.0040650388831304</v>
      </c>
      <c r="CO134" s="97">
        <f ca="1" t="shared" si="105"/>
        <v>0.0038238315866448436</v>
      </c>
      <c r="CP134" s="97">
        <f ca="1" t="shared" si="105"/>
        <v>0.003596936812511611</v>
      </c>
      <c r="CQ134" s="97">
        <f ca="1" t="shared" si="105"/>
        <v>0.003383505298295153</v>
      </c>
      <c r="CR134" s="97">
        <f ca="1" t="shared" si="105"/>
        <v>0.0031827381742626643</v>
      </c>
      <c r="CS134" s="97">
        <f ca="1" t="shared" si="105"/>
        <v>0.002993883973231238</v>
      </c>
      <c r="CT134" s="97">
        <f ca="1" t="shared" si="105"/>
        <v>0.0028162358178417785</v>
      </c>
      <c r="CU134" s="97">
        <f ca="1" t="shared" si="105"/>
        <v>0.002649128774731703</v>
      </c>
    </row>
    <row r="135" spans="2:99" ht="12.75">
      <c r="B135" s="96">
        <v>81</v>
      </c>
      <c r="C135" s="97">
        <f ca="1" t="shared" si="104"/>
        <v>0.940662979267788</v>
      </c>
      <c r="D135" s="97">
        <f ca="1" t="shared" si="104"/>
        <v>0.8848468405649509</v>
      </c>
      <c r="E135" s="97">
        <f ca="1" t="shared" si="104"/>
        <v>0.8323426652415161</v>
      </c>
      <c r="F135" s="97">
        <f ca="1" t="shared" si="104"/>
        <v>0.7829539312577757</v>
      </c>
      <c r="G135" s="97">
        <f ca="1" t="shared" si="104"/>
        <v>0.7364957776063661</v>
      </c>
      <c r="H135" s="97">
        <f ca="1" t="shared" si="104"/>
        <v>0.6927943123813505</v>
      </c>
      <c r="I135" s="97">
        <f ca="1" t="shared" si="104"/>
        <v>0.6516859619044197</v>
      </c>
      <c r="J135" s="97">
        <f ca="1" t="shared" si="104"/>
        <v>0.6130168584720056</v>
      </c>
      <c r="K135" s="97">
        <f ca="1" t="shared" si="104"/>
        <v>0.5766422644316567</v>
      </c>
      <c r="L135" s="97">
        <f ca="1" t="shared" si="104"/>
        <v>0.5424260304320058</v>
      </c>
      <c r="M135" s="97">
        <f ca="1" t="shared" si="104"/>
        <v>0.5102400858185704</v>
      </c>
      <c r="N135" s="97">
        <f ca="1" t="shared" si="104"/>
        <v>0.4799639592679482</v>
      </c>
      <c r="O135" s="97">
        <f ca="1" t="shared" si="104"/>
        <v>0.4514843278661514</v>
      </c>
      <c r="P135" s="97">
        <f ca="1" t="shared" si="104"/>
        <v>0.42469459294328876</v>
      </c>
      <c r="Q135" s="97">
        <f ca="1" t="shared" si="104"/>
        <v>0.3994944810769545</v>
      </c>
      <c r="R135" s="97">
        <f ca="1" t="shared" si="104"/>
        <v>0.375789668770887</v>
      </c>
      <c r="S135" s="97">
        <f ca="1" t="shared" si="102"/>
        <v>0.3534914294040778</v>
      </c>
      <c r="T135" s="97">
        <f ca="1" t="shared" si="102"/>
        <v>0.33251630112886876</v>
      </c>
      <c r="U135" s="97">
        <f ca="1" t="shared" si="102"/>
        <v>0.3127857744749866</v>
      </c>
      <c r="V135" s="97">
        <f ca="1" t="shared" si="102"/>
        <v>0.29422599849022335</v>
      </c>
      <c r="W135" s="97">
        <f ca="1" t="shared" si="102"/>
        <v>0.2767675043178532</v>
      </c>
      <c r="X135" s="97">
        <f ca="1" t="shared" si="102"/>
        <v>0.26034494517614215</v>
      </c>
      <c r="Y135" s="97">
        <f ca="1" t="shared" si="102"/>
        <v>0.2448968517666988</v>
      </c>
      <c r="Z135" s="97">
        <f ca="1" t="shared" si="102"/>
        <v>0.23036540219616472</v>
      </c>
      <c r="AA135" s="97">
        <f ca="1" t="shared" si="102"/>
        <v>0.21669620555006652</v>
      </c>
      <c r="AB135" s="97">
        <f ca="1" t="shared" si="102"/>
        <v>0.20383809830875055</v>
      </c>
      <c r="AC135" s="97">
        <f ca="1" t="shared" si="102"/>
        <v>0.19174295284338955</v>
      </c>
      <c r="AD135" s="97">
        <f ca="1" t="shared" si="102"/>
        <v>0.1803654972752658</v>
      </c>
      <c r="AE135" s="97">
        <f ca="1" t="shared" si="102"/>
        <v>0.16966314602406762</v>
      </c>
      <c r="AF135" s="97">
        <f ca="1" t="shared" si="102"/>
        <v>0.1595958404109452</v>
      </c>
      <c r="AG135" s="97">
        <f ca="1" t="shared" si="102"/>
        <v>0.15012589871970616</v>
      </c>
      <c r="AH135" s="97">
        <f ca="1" t="shared" si="108"/>
        <v>0.141217875154933</v>
      </c>
      <c r="AI135" s="97">
        <f ca="1" t="shared" si="108"/>
        <v>0.13283842716910582</v>
      </c>
      <c r="AJ135" s="97">
        <f ca="1" t="shared" si="108"/>
        <v>0.12495619066213814</v>
      </c>
      <c r="AK135" s="97">
        <f ca="1" t="shared" si="108"/>
        <v>0.11754166258620062</v>
      </c>
      <c r="AL135" s="97">
        <f ca="1" t="shared" si="108"/>
        <v>0.11056709051642456</v>
      </c>
      <c r="AM135" s="97">
        <f ca="1" t="shared" si="108"/>
        <v>0.10400636877415112</v>
      </c>
      <c r="AN135" s="97">
        <f ca="1" t="shared" si="108"/>
        <v>0.09783494071391723</v>
      </c>
      <c r="AO135" s="97">
        <f ca="1" t="shared" si="108"/>
        <v>0.09202970680844079</v>
      </c>
      <c r="AP135" s="97">
        <f ca="1" t="shared" si="108"/>
        <v>0.08656893818756894</v>
      </c>
      <c r="AQ135" s="97">
        <f ca="1" t="shared" si="108"/>
        <v>0.08143219530756758</v>
      </c>
      <c r="AR135" s="97">
        <f ca="1" t="shared" si="108"/>
        <v>0.07660025144633291</v>
      </c>
      <c r="AS135" s="97">
        <f ca="1" t="shared" si="108"/>
        <v>0.0720550207381692</v>
      </c>
      <c r="AT135" s="97">
        <f ca="1" t="shared" si="108"/>
        <v>0.0677794904787685</v>
      </c>
      <c r="AU135" s="97">
        <f ca="1" t="shared" si="108"/>
        <v>0.06375765744701103</v>
      </c>
      <c r="AV135" s="97">
        <f ca="1" t="shared" si="108"/>
        <v>0.05997446800524047</v>
      </c>
      <c r="AW135" s="97">
        <f ca="1" t="shared" si="108"/>
        <v>0.05641576175381013</v>
      </c>
      <c r="AX135" s="97">
        <f ca="1" t="shared" si="107"/>
        <v>0.05306821852900076</v>
      </c>
      <c r="AY135" s="97">
        <f ca="1" t="shared" si="107"/>
        <v>0.049919308545923885</v>
      </c>
      <c r="AZ135" s="97">
        <f ca="1" t="shared" si="107"/>
        <v>0.04695724549979671</v>
      </c>
      <c r="BA135" s="97">
        <f ca="1" t="shared" si="107"/>
        <v>0.044170942450047705</v>
      </c>
      <c r="BB135" s="97">
        <f ca="1" t="shared" si="107"/>
        <v>0.04154997032212788</v>
      </c>
      <c r="BC135" s="97">
        <f ca="1" t="shared" si="107"/>
        <v>0.03908451887170098</v>
      </c>
      <c r="BD135" s="97">
        <f ca="1" t="shared" si="107"/>
        <v>0.03676535996510233</v>
      </c>
      <c r="BE135" s="97">
        <f ca="1" t="shared" si="107"/>
        <v>0.034583813038625816</v>
      </c>
      <c r="BF135" s="97">
        <f ca="1" t="shared" si="107"/>
        <v>0.03253171260735393</v>
      </c>
      <c r="BG135" s="97">
        <f ca="1" t="shared" si="107"/>
        <v>0.030601377701917006</v>
      </c>
      <c r="BH135" s="97">
        <f ca="1" t="shared" si="107"/>
        <v>0.028785583118784108</v>
      </c>
      <c r="BI135" s="97">
        <f ca="1" t="shared" si="107"/>
        <v>0.027077532376476</v>
      </c>
      <c r="BJ135" s="97">
        <f ca="1" t="shared" si="107"/>
        <v>0.025470832276475903</v>
      </c>
      <c r="BK135" s="97">
        <f ca="1" t="shared" si="107"/>
        <v>0.023959468973619957</v>
      </c>
      <c r="BL135" s="97">
        <f ca="1" t="shared" si="107"/>
        <v>0.02253778546639948</v>
      </c>
      <c r="BM135" s="97">
        <f ca="1" t="shared" si="106"/>
        <v>0.021200460422921587</v>
      </c>
      <c r="BN135" s="97">
        <f ca="1" t="shared" si="106"/>
        <v>0.019942488263274247</v>
      </c>
      <c r="BO135" s="97">
        <f ca="1" t="shared" si="106"/>
        <v>0.01875916042374445</v>
      </c>
      <c r="BP135" s="97">
        <f ca="1" t="shared" si="100"/>
        <v>0.017646047732761835</v>
      </c>
      <c r="BQ135" s="97">
        <f ca="1" t="shared" si="100"/>
        <v>0.016598983832601343</v>
      </c>
      <c r="BR135" s="97">
        <f ca="1" t="shared" si="100"/>
        <v>0.015614049584792625</v>
      </c>
      <c r="BS135" s="97">
        <f ca="1" t="shared" si="100"/>
        <v>0.014687558400865998</v>
      </c>
      <c r="BT135" s="97">
        <f ca="1" t="shared" si="100"/>
        <v>0.013816042443528237</v>
      </c>
      <c r="BU135" s="97">
        <f ca="1" t="shared" si="100"/>
        <v>0.012996239646619482</v>
      </c>
      <c r="BV135" s="97">
        <f ca="1" t="shared" si="100"/>
        <v>0.012225081505267226</v>
      </c>
      <c r="BW135" s="97">
        <f ca="1" t="shared" si="100"/>
        <v>0.011499681590536203</v>
      </c>
      <c r="BX135" s="97">
        <f ca="1" t="shared" si="100"/>
        <v>0.010817324745584719</v>
      </c>
      <c r="BY135" s="97">
        <f ca="1" t="shared" si="100"/>
        <v>0.010175456922888888</v>
      </c>
      <c r="BZ135" s="97">
        <f ca="1" t="shared" si="100"/>
        <v>0.0095716756244957</v>
      </c>
      <c r="CA135" s="97">
        <f ca="1" t="shared" si="100"/>
        <v>0.00900372090952299</v>
      </c>
      <c r="CB135" s="97">
        <f ca="1" t="shared" si="100"/>
        <v>0.008469466935247572</v>
      </c>
      <c r="CC135" s="97">
        <f ca="1" t="shared" si="100"/>
        <v>0.007966914000120003</v>
      </c>
      <c r="CD135" s="97">
        <f ca="1" t="shared" si="109"/>
        <v>0.007494181058923132</v>
      </c>
      <c r="CE135" s="97">
        <f ca="1" t="shared" si="109"/>
        <v>0.0070494986820588594</v>
      </c>
      <c r="CF135" s="97">
        <f ca="1" t="shared" si="109"/>
        <v>0.006631202432609832</v>
      </c>
      <c r="CG135" s="97">
        <f ca="1" t="shared" si="109"/>
        <v>0.0062377266363865674</v>
      </c>
      <c r="CH135" s="97">
        <f ca="1" t="shared" si="109"/>
        <v>0.005867598521641426</v>
      </c>
      <c r="CI135" s="97">
        <f ca="1" t="shared" si="105"/>
        <v>0.005519432706514492</v>
      </c>
      <c r="CJ135" s="97">
        <f ca="1" t="shared" si="105"/>
        <v>0.005191926013577992</v>
      </c>
      <c r="CK135" s="97">
        <f ca="1" t="shared" si="105"/>
        <v>0.004883852592070204</v>
      </c>
      <c r="CL135" s="97">
        <f ca="1" t="shared" si="105"/>
        <v>0.004594059329561467</v>
      </c>
      <c r="CM135" s="97">
        <f ca="1" t="shared" si="105"/>
        <v>0.004321461535878266</v>
      </c>
      <c r="CN135" s="97">
        <f ca="1" t="shared" si="105"/>
        <v>0.0040650388831304</v>
      </c>
      <c r="CO135" s="97">
        <f ca="1" t="shared" si="105"/>
        <v>0.0038238315866448436</v>
      </c>
      <c r="CP135" s="97">
        <f ca="1" t="shared" si="105"/>
        <v>0.003596936812511611</v>
      </c>
      <c r="CQ135" s="97">
        <f ca="1" t="shared" si="105"/>
        <v>0.003383505298295153</v>
      </c>
      <c r="CR135" s="97">
        <f ca="1" t="shared" si="105"/>
        <v>0.0031827381742626643</v>
      </c>
      <c r="CS135" s="97">
        <f ca="1" t="shared" si="105"/>
        <v>0.002993883973231238</v>
      </c>
      <c r="CT135" s="97">
        <f ca="1" t="shared" si="105"/>
        <v>0.0028162358178417785</v>
      </c>
      <c r="CU135" s="97">
        <f ca="1" t="shared" si="105"/>
        <v>0.002649128774731703</v>
      </c>
    </row>
    <row r="136" spans="2:99" ht="12.75">
      <c r="B136" s="96">
        <v>82</v>
      </c>
      <c r="C136" s="97">
        <f ca="1" t="shared" si="104"/>
        <v>0.940662979267788</v>
      </c>
      <c r="D136" s="97">
        <f ca="1" t="shared" si="104"/>
        <v>0.8848468405649509</v>
      </c>
      <c r="E136" s="97">
        <f ca="1" t="shared" si="104"/>
        <v>0.8323426652415161</v>
      </c>
      <c r="F136" s="97">
        <f ca="1" t="shared" si="104"/>
        <v>0.7829539312577757</v>
      </c>
      <c r="G136" s="97">
        <f ca="1" t="shared" si="104"/>
        <v>0.7364957776063661</v>
      </c>
      <c r="H136" s="97">
        <f ca="1" t="shared" si="104"/>
        <v>0.6927943123813505</v>
      </c>
      <c r="I136" s="97">
        <f ca="1" t="shared" si="104"/>
        <v>0.6516859619044197</v>
      </c>
      <c r="J136" s="97">
        <f ca="1" t="shared" si="104"/>
        <v>0.6130168584720056</v>
      </c>
      <c r="K136" s="97">
        <f ca="1" t="shared" si="104"/>
        <v>0.5766422644316567</v>
      </c>
      <c r="L136" s="97">
        <f ca="1" t="shared" si="104"/>
        <v>0.5424260304320058</v>
      </c>
      <c r="M136" s="97">
        <f ca="1" t="shared" si="104"/>
        <v>0.5102400858185704</v>
      </c>
      <c r="N136" s="97">
        <f ca="1" t="shared" si="104"/>
        <v>0.4799639592679482</v>
      </c>
      <c r="O136" s="97">
        <f ca="1" t="shared" si="104"/>
        <v>0.4514843278661514</v>
      </c>
      <c r="P136" s="97">
        <f ca="1" t="shared" si="104"/>
        <v>0.42469459294328876</v>
      </c>
      <c r="Q136" s="97">
        <f ca="1" t="shared" si="104"/>
        <v>0.3994944810769545</v>
      </c>
      <c r="R136" s="97">
        <f ca="1" t="shared" si="104"/>
        <v>0.375789668770887</v>
      </c>
      <c r="S136" s="97">
        <f ca="1" t="shared" si="102"/>
        <v>0.3534914294040778</v>
      </c>
      <c r="T136" s="97">
        <f ca="1" t="shared" si="102"/>
        <v>0.33251630112886876</v>
      </c>
      <c r="U136" s="97">
        <f ca="1" t="shared" si="102"/>
        <v>0.3127857744749866</v>
      </c>
      <c r="V136" s="97">
        <f ca="1" t="shared" si="102"/>
        <v>0.29422599849022335</v>
      </c>
      <c r="W136" s="97">
        <f ca="1" t="shared" si="102"/>
        <v>0.2767675043178532</v>
      </c>
      <c r="X136" s="97">
        <f ca="1" t="shared" si="102"/>
        <v>0.26034494517614215</v>
      </c>
      <c r="Y136" s="97">
        <f ca="1" t="shared" si="102"/>
        <v>0.2448968517666988</v>
      </c>
      <c r="Z136" s="97">
        <f ca="1" t="shared" si="102"/>
        <v>0.23036540219616472</v>
      </c>
      <c r="AA136" s="97">
        <f ca="1" t="shared" si="102"/>
        <v>0.21669620555006652</v>
      </c>
      <c r="AB136" s="97">
        <f ca="1" t="shared" si="102"/>
        <v>0.20383809830875055</v>
      </c>
      <c r="AC136" s="97">
        <f ca="1" t="shared" si="102"/>
        <v>0.19174295284338955</v>
      </c>
      <c r="AD136" s="97">
        <f ca="1" t="shared" si="102"/>
        <v>0.1803654972752658</v>
      </c>
      <c r="AE136" s="97">
        <f ca="1" t="shared" si="102"/>
        <v>0.16966314602406762</v>
      </c>
      <c r="AF136" s="97">
        <f ca="1" t="shared" si="102"/>
        <v>0.1595958404109452</v>
      </c>
      <c r="AG136" s="97">
        <f ca="1" t="shared" si="102"/>
        <v>0.15012589871970616</v>
      </c>
      <c r="AH136" s="97">
        <f ca="1" t="shared" si="108"/>
        <v>0.141217875154933</v>
      </c>
      <c r="AI136" s="97">
        <f ca="1" t="shared" si="108"/>
        <v>0.13283842716910582</v>
      </c>
      <c r="AJ136" s="97">
        <f ca="1" t="shared" si="108"/>
        <v>0.12495619066213814</v>
      </c>
      <c r="AK136" s="97">
        <f ca="1" t="shared" si="108"/>
        <v>0.11754166258620062</v>
      </c>
      <c r="AL136" s="97">
        <f ca="1" t="shared" si="108"/>
        <v>0.11056709051642456</v>
      </c>
      <c r="AM136" s="97">
        <f ca="1" t="shared" si="108"/>
        <v>0.10400636877415112</v>
      </c>
      <c r="AN136" s="97">
        <f ca="1" t="shared" si="108"/>
        <v>0.09783494071391723</v>
      </c>
      <c r="AO136" s="97">
        <f ca="1" t="shared" si="108"/>
        <v>0.09202970680844079</v>
      </c>
      <c r="AP136" s="97">
        <f ca="1" t="shared" si="108"/>
        <v>0.08656893818756894</v>
      </c>
      <c r="AQ136" s="97">
        <f ca="1" t="shared" si="108"/>
        <v>0.08143219530756758</v>
      </c>
      <c r="AR136" s="97">
        <f ca="1" t="shared" si="108"/>
        <v>0.07660025144633291</v>
      </c>
      <c r="AS136" s="97">
        <f ca="1" t="shared" si="108"/>
        <v>0.0720550207381692</v>
      </c>
      <c r="AT136" s="97">
        <f ca="1" t="shared" si="108"/>
        <v>0.0677794904787685</v>
      </c>
      <c r="AU136" s="97">
        <f ca="1" t="shared" si="108"/>
        <v>0.06375765744701103</v>
      </c>
      <c r="AV136" s="97">
        <f ca="1" t="shared" si="108"/>
        <v>0.05997446800524047</v>
      </c>
      <c r="AW136" s="97">
        <f ca="1" t="shared" si="108"/>
        <v>0.05641576175381013</v>
      </c>
      <c r="AX136" s="97">
        <f ca="1" t="shared" si="107"/>
        <v>0.05306821852900076</v>
      </c>
      <c r="AY136" s="97">
        <f ca="1" t="shared" si="107"/>
        <v>0.049919308545923885</v>
      </c>
      <c r="AZ136" s="97">
        <f ca="1" t="shared" si="107"/>
        <v>0.04695724549979671</v>
      </c>
      <c r="BA136" s="97">
        <f ca="1" t="shared" si="107"/>
        <v>0.044170942450047705</v>
      </c>
      <c r="BB136" s="97">
        <f ca="1" t="shared" si="107"/>
        <v>0.04154997032212788</v>
      </c>
      <c r="BC136" s="97">
        <f ca="1" t="shared" si="107"/>
        <v>0.03908451887170098</v>
      </c>
      <c r="BD136" s="97">
        <f ca="1" t="shared" si="107"/>
        <v>0.03676535996510233</v>
      </c>
      <c r="BE136" s="97">
        <f ca="1" t="shared" si="107"/>
        <v>0.034583813038625816</v>
      </c>
      <c r="BF136" s="97">
        <f ca="1" t="shared" si="107"/>
        <v>0.03253171260735393</v>
      </c>
      <c r="BG136" s="97">
        <f ca="1" t="shared" si="107"/>
        <v>0.030601377701917006</v>
      </c>
      <c r="BH136" s="97">
        <f ca="1" t="shared" si="107"/>
        <v>0.028785583118784108</v>
      </c>
      <c r="BI136" s="97">
        <f ca="1" t="shared" si="107"/>
        <v>0.027077532376476</v>
      </c>
      <c r="BJ136" s="97">
        <f ca="1" t="shared" si="107"/>
        <v>0.025470832276475903</v>
      </c>
      <c r="BK136" s="97">
        <f ca="1" t="shared" si="107"/>
        <v>0.023959468973619957</v>
      </c>
      <c r="BL136" s="97">
        <f ca="1" t="shared" si="107"/>
        <v>0.02253778546639948</v>
      </c>
      <c r="BM136" s="97">
        <f ca="1" t="shared" si="106"/>
        <v>0.021200460422921587</v>
      </c>
      <c r="BN136" s="97">
        <f ca="1" t="shared" si="106"/>
        <v>0.019942488263274247</v>
      </c>
      <c r="BO136" s="97">
        <f ca="1" t="shared" si="106"/>
        <v>0.01875916042374445</v>
      </c>
      <c r="BP136" s="97">
        <f ca="1" t="shared" si="100"/>
        <v>0.017646047732761835</v>
      </c>
      <c r="BQ136" s="97">
        <f ca="1" t="shared" si="100"/>
        <v>0.016598983832601343</v>
      </c>
      <c r="BR136" s="97">
        <f ca="1" t="shared" si="100"/>
        <v>0.015614049584792625</v>
      </c>
      <c r="BS136" s="97">
        <f ca="1" t="shared" si="100"/>
        <v>0.014687558400865998</v>
      </c>
      <c r="BT136" s="97">
        <f ca="1" t="shared" si="100"/>
        <v>0.013816042443528237</v>
      </c>
      <c r="BU136" s="97">
        <f ca="1" t="shared" si="100"/>
        <v>0.012996239646619482</v>
      </c>
      <c r="BV136" s="97">
        <f ca="1" t="shared" si="100"/>
        <v>0.012225081505267226</v>
      </c>
      <c r="BW136" s="97">
        <f ca="1" t="shared" si="100"/>
        <v>0.011499681590536203</v>
      </c>
      <c r="BX136" s="97">
        <f ca="1" t="shared" si="100"/>
        <v>0.010817324745584719</v>
      </c>
      <c r="BY136" s="97">
        <f ca="1" t="shared" si="100"/>
        <v>0.010175456922888888</v>
      </c>
      <c r="BZ136" s="97">
        <f ca="1" t="shared" si="100"/>
        <v>0.0095716756244957</v>
      </c>
      <c r="CA136" s="97">
        <f ca="1" t="shared" si="100"/>
        <v>0.00900372090952299</v>
      </c>
      <c r="CB136" s="97">
        <f ca="1" t="shared" si="100"/>
        <v>0.008469466935247572</v>
      </c>
      <c r="CC136" s="97">
        <f ca="1" t="shared" si="100"/>
        <v>0.007966914000120003</v>
      </c>
      <c r="CD136" s="97">
        <f ca="1" t="shared" si="109"/>
        <v>0.007494181058923132</v>
      </c>
      <c r="CE136" s="97">
        <f ca="1" t="shared" si="109"/>
        <v>0.0070494986820588594</v>
      </c>
      <c r="CF136" s="97">
        <f ca="1" t="shared" si="109"/>
        <v>0.006631202432609832</v>
      </c>
      <c r="CG136" s="97">
        <f ca="1" t="shared" si="109"/>
        <v>0.0062377266363865674</v>
      </c>
      <c r="CH136" s="97">
        <f ca="1" t="shared" si="109"/>
        <v>0.005867598521641426</v>
      </c>
      <c r="CI136" s="97">
        <f ca="1" t="shared" si="105"/>
        <v>0.005519432706514492</v>
      </c>
      <c r="CJ136" s="97">
        <f ca="1" t="shared" si="105"/>
        <v>0.005191926013577992</v>
      </c>
      <c r="CK136" s="97">
        <f ca="1" t="shared" si="105"/>
        <v>0.004883852592070204</v>
      </c>
      <c r="CL136" s="97">
        <f ca="1" t="shared" si="105"/>
        <v>0.004594059329561467</v>
      </c>
      <c r="CM136" s="97">
        <f ca="1" t="shared" si="105"/>
        <v>0.004321461535878266</v>
      </c>
      <c r="CN136" s="97">
        <f ca="1" t="shared" si="105"/>
        <v>0.0040650388831304</v>
      </c>
      <c r="CO136" s="97">
        <f ca="1" t="shared" si="105"/>
        <v>0.0038238315866448436</v>
      </c>
      <c r="CP136" s="97">
        <f ca="1" t="shared" si="105"/>
        <v>0.003596936812511611</v>
      </c>
      <c r="CQ136" s="97">
        <f ca="1" t="shared" si="105"/>
        <v>0.003383505298295153</v>
      </c>
      <c r="CR136" s="97">
        <f ca="1" t="shared" si="105"/>
        <v>0.0031827381742626643</v>
      </c>
      <c r="CS136" s="97">
        <f ca="1" t="shared" si="105"/>
        <v>0.002993883973231238</v>
      </c>
      <c r="CT136" s="97">
        <f ca="1" t="shared" si="105"/>
        <v>0.0028162358178417785</v>
      </c>
      <c r="CU136" s="97">
        <f ca="1" t="shared" si="105"/>
        <v>0.002649128774731703</v>
      </c>
    </row>
    <row r="137" spans="2:99" ht="12.75">
      <c r="B137" s="96">
        <v>83</v>
      </c>
      <c r="C137" s="97">
        <f ca="1" t="shared" si="104"/>
        <v>0.940662979267788</v>
      </c>
      <c r="D137" s="97">
        <f ca="1" t="shared" si="104"/>
        <v>0.8848468405649509</v>
      </c>
      <c r="E137" s="97">
        <f ca="1" t="shared" si="104"/>
        <v>0.8323426652415161</v>
      </c>
      <c r="F137" s="97">
        <f ca="1" t="shared" si="104"/>
        <v>0.7829539312577757</v>
      </c>
      <c r="G137" s="97">
        <f ca="1" t="shared" si="104"/>
        <v>0.7364957776063661</v>
      </c>
      <c r="H137" s="97">
        <f ca="1" t="shared" si="104"/>
        <v>0.6927943123813505</v>
      </c>
      <c r="I137" s="97">
        <f ca="1" t="shared" si="104"/>
        <v>0.6516859619044197</v>
      </c>
      <c r="J137" s="97">
        <f ca="1" t="shared" si="104"/>
        <v>0.6130168584720056</v>
      </c>
      <c r="K137" s="97">
        <f ca="1" t="shared" si="104"/>
        <v>0.5766422644316567</v>
      </c>
      <c r="L137" s="97">
        <f ca="1" t="shared" si="104"/>
        <v>0.5424260304320058</v>
      </c>
      <c r="M137" s="97">
        <f ca="1" t="shared" si="104"/>
        <v>0.5102400858185704</v>
      </c>
      <c r="N137" s="97">
        <f ca="1" t="shared" si="104"/>
        <v>0.4799639592679482</v>
      </c>
      <c r="O137" s="97">
        <f ca="1" t="shared" si="104"/>
        <v>0.4514843278661514</v>
      </c>
      <c r="P137" s="97">
        <f ca="1" t="shared" si="104"/>
        <v>0.42469459294328876</v>
      </c>
      <c r="Q137" s="97">
        <f ca="1" t="shared" si="104"/>
        <v>0.3994944810769545</v>
      </c>
      <c r="R137" s="97">
        <f ca="1" t="shared" si="104"/>
        <v>0.375789668770887</v>
      </c>
      <c r="S137" s="97">
        <f ca="1" t="shared" si="102"/>
        <v>0.3534914294040778</v>
      </c>
      <c r="T137" s="97">
        <f ca="1" t="shared" si="102"/>
        <v>0.33251630112886876</v>
      </c>
      <c r="U137" s="97">
        <f ca="1" t="shared" si="102"/>
        <v>0.3127857744749866</v>
      </c>
      <c r="V137" s="97">
        <f ca="1" t="shared" si="102"/>
        <v>0.29422599849022335</v>
      </c>
      <c r="W137" s="97">
        <f ca="1" t="shared" si="102"/>
        <v>0.2767675043178532</v>
      </c>
      <c r="X137" s="97">
        <f ca="1" t="shared" si="102"/>
        <v>0.26034494517614215</v>
      </c>
      <c r="Y137" s="97">
        <f ca="1" t="shared" si="102"/>
        <v>0.2448968517666988</v>
      </c>
      <c r="Z137" s="97">
        <f ca="1" t="shared" si="102"/>
        <v>0.23036540219616472</v>
      </c>
      <c r="AA137" s="97">
        <f ca="1" t="shared" si="102"/>
        <v>0.21669620555006652</v>
      </c>
      <c r="AB137" s="97">
        <f ca="1" t="shared" si="102"/>
        <v>0.20383809830875055</v>
      </c>
      <c r="AC137" s="97">
        <f ca="1" t="shared" si="102"/>
        <v>0.19174295284338955</v>
      </c>
      <c r="AD137" s="97">
        <f ca="1" t="shared" si="102"/>
        <v>0.1803654972752658</v>
      </c>
      <c r="AE137" s="97">
        <f ca="1" t="shared" si="102"/>
        <v>0.16966314602406762</v>
      </c>
      <c r="AF137" s="97">
        <f ca="1" t="shared" si="102"/>
        <v>0.1595958404109452</v>
      </c>
      <c r="AG137" s="97">
        <f ca="1" t="shared" si="102"/>
        <v>0.15012589871970616</v>
      </c>
      <c r="AH137" s="97">
        <f ca="1" t="shared" si="108"/>
        <v>0.141217875154933</v>
      </c>
      <c r="AI137" s="97">
        <f ca="1" t="shared" si="108"/>
        <v>0.13283842716910582</v>
      </c>
      <c r="AJ137" s="97">
        <f ca="1" t="shared" si="108"/>
        <v>0.12495619066213814</v>
      </c>
      <c r="AK137" s="97">
        <f ca="1" t="shared" si="108"/>
        <v>0.11754166258620062</v>
      </c>
      <c r="AL137" s="97">
        <f ca="1" t="shared" si="108"/>
        <v>0.11056709051642456</v>
      </c>
      <c r="AM137" s="97">
        <f ca="1" t="shared" si="108"/>
        <v>0.10400636877415112</v>
      </c>
      <c r="AN137" s="97">
        <f ca="1" t="shared" si="108"/>
        <v>0.09783494071391723</v>
      </c>
      <c r="AO137" s="97">
        <f ca="1" t="shared" si="108"/>
        <v>0.09202970680844079</v>
      </c>
      <c r="AP137" s="97">
        <f ca="1" t="shared" si="108"/>
        <v>0.08656893818756894</v>
      </c>
      <c r="AQ137" s="97">
        <f ca="1" t="shared" si="108"/>
        <v>0.08143219530756758</v>
      </c>
      <c r="AR137" s="97">
        <f ca="1" t="shared" si="108"/>
        <v>0.07660025144633291</v>
      </c>
      <c r="AS137" s="97">
        <f ca="1" t="shared" si="108"/>
        <v>0.0720550207381692</v>
      </c>
      <c r="AT137" s="97">
        <f ca="1" t="shared" si="108"/>
        <v>0.0677794904787685</v>
      </c>
      <c r="AU137" s="97">
        <f ca="1" t="shared" si="108"/>
        <v>0.06375765744701103</v>
      </c>
      <c r="AV137" s="97">
        <f ca="1" t="shared" si="108"/>
        <v>0.05997446800524047</v>
      </c>
      <c r="AW137" s="97">
        <f ca="1" t="shared" si="108"/>
        <v>0.05641576175381013</v>
      </c>
      <c r="AX137" s="97">
        <f ca="1" t="shared" si="107"/>
        <v>0.05306821852900076</v>
      </c>
      <c r="AY137" s="97">
        <f ca="1" t="shared" si="107"/>
        <v>0.049919308545923885</v>
      </c>
      <c r="AZ137" s="97">
        <f ca="1" t="shared" si="107"/>
        <v>0.04695724549979671</v>
      </c>
      <c r="BA137" s="97">
        <f ca="1" t="shared" si="107"/>
        <v>0.044170942450047705</v>
      </c>
      <c r="BB137" s="97">
        <f ca="1" t="shared" si="107"/>
        <v>0.04154997032212788</v>
      </c>
      <c r="BC137" s="97">
        <f ca="1" t="shared" si="107"/>
        <v>0.03908451887170098</v>
      </c>
      <c r="BD137" s="97">
        <f ca="1" t="shared" si="107"/>
        <v>0.03676535996510233</v>
      </c>
      <c r="BE137" s="97">
        <f ca="1" t="shared" si="107"/>
        <v>0.034583813038625816</v>
      </c>
      <c r="BF137" s="97">
        <f ca="1" t="shared" si="107"/>
        <v>0.03253171260735393</v>
      </c>
      <c r="BG137" s="97">
        <f ca="1" t="shared" si="107"/>
        <v>0.030601377701917006</v>
      </c>
      <c r="BH137" s="97">
        <f ca="1" t="shared" si="107"/>
        <v>0.028785583118784108</v>
      </c>
      <c r="BI137" s="97">
        <f ca="1" t="shared" si="107"/>
        <v>0.027077532376476</v>
      </c>
      <c r="BJ137" s="97">
        <f ca="1" t="shared" si="107"/>
        <v>0.025470832276475903</v>
      </c>
      <c r="BK137" s="97">
        <f ca="1" t="shared" si="107"/>
        <v>0.023959468973619957</v>
      </c>
      <c r="BL137" s="97">
        <f ca="1" t="shared" si="107"/>
        <v>0.02253778546639948</v>
      </c>
      <c r="BM137" s="97">
        <f ca="1" t="shared" si="106"/>
        <v>0.021200460422921587</v>
      </c>
      <c r="BN137" s="97">
        <f ca="1" t="shared" si="106"/>
        <v>0.019942488263274247</v>
      </c>
      <c r="BO137" s="97">
        <f ca="1" t="shared" si="106"/>
        <v>0.01875916042374445</v>
      </c>
      <c r="BP137" s="97">
        <f ca="1" t="shared" si="100"/>
        <v>0.017646047732761835</v>
      </c>
      <c r="BQ137" s="97">
        <f ca="1" t="shared" si="100"/>
        <v>0.016598983832601343</v>
      </c>
      <c r="BR137" s="97">
        <f ca="1" t="shared" si="100"/>
        <v>0.015614049584792625</v>
      </c>
      <c r="BS137" s="97">
        <f ca="1" t="shared" si="100"/>
        <v>0.014687558400865998</v>
      </c>
      <c r="BT137" s="97">
        <f ca="1" t="shared" si="100"/>
        <v>0.013816042443528237</v>
      </c>
      <c r="BU137" s="97">
        <f ca="1" t="shared" si="100"/>
        <v>0.012996239646619482</v>
      </c>
      <c r="BV137" s="97">
        <f ca="1" t="shared" si="100"/>
        <v>0.012225081505267226</v>
      </c>
      <c r="BW137" s="97">
        <f ca="1" t="shared" si="100"/>
        <v>0.011499681590536203</v>
      </c>
      <c r="BX137" s="97">
        <f ca="1" t="shared" si="100"/>
        <v>0.010817324745584719</v>
      </c>
      <c r="BY137" s="97">
        <f ca="1" t="shared" si="100"/>
        <v>0.010175456922888888</v>
      </c>
      <c r="BZ137" s="97">
        <f ca="1" t="shared" si="100"/>
        <v>0.0095716756244957</v>
      </c>
      <c r="CA137" s="97">
        <f ca="1" t="shared" si="100"/>
        <v>0.00900372090952299</v>
      </c>
      <c r="CB137" s="97">
        <f ca="1" t="shared" si="100"/>
        <v>0.008469466935247572</v>
      </c>
      <c r="CC137" s="97">
        <f ca="1" t="shared" si="100"/>
        <v>0.007966914000120003</v>
      </c>
      <c r="CD137" s="97">
        <f ca="1" t="shared" si="109"/>
        <v>0.007494181058923132</v>
      </c>
      <c r="CE137" s="97">
        <f ca="1" t="shared" si="109"/>
        <v>0.0070494986820588594</v>
      </c>
      <c r="CF137" s="97">
        <f ca="1" t="shared" si="109"/>
        <v>0.006631202432609832</v>
      </c>
      <c r="CG137" s="97">
        <f ca="1" t="shared" si="109"/>
        <v>0.0062377266363865674</v>
      </c>
      <c r="CH137" s="97">
        <f ca="1" t="shared" si="109"/>
        <v>0.005867598521641426</v>
      </c>
      <c r="CI137" s="97">
        <f ca="1" t="shared" si="105"/>
        <v>0.005519432706514492</v>
      </c>
      <c r="CJ137" s="97">
        <f ca="1" t="shared" si="105"/>
        <v>0.005191926013577992</v>
      </c>
      <c r="CK137" s="97">
        <f ca="1" t="shared" si="105"/>
        <v>0.004883852592070204</v>
      </c>
      <c r="CL137" s="97">
        <f ca="1" t="shared" si="105"/>
        <v>0.004594059329561467</v>
      </c>
      <c r="CM137" s="97">
        <f ca="1" t="shared" si="105"/>
        <v>0.004321461535878266</v>
      </c>
      <c r="CN137" s="97">
        <f ca="1" t="shared" si="105"/>
        <v>0.0040650388831304</v>
      </c>
      <c r="CO137" s="97">
        <f ca="1" t="shared" si="105"/>
        <v>0.0038238315866448436</v>
      </c>
      <c r="CP137" s="97">
        <f ca="1" t="shared" si="105"/>
        <v>0.003596936812511611</v>
      </c>
      <c r="CQ137" s="97">
        <f ca="1" t="shared" si="105"/>
        <v>0.003383505298295153</v>
      </c>
      <c r="CR137" s="97">
        <f ca="1" t="shared" si="105"/>
        <v>0.0031827381742626643</v>
      </c>
      <c r="CS137" s="97">
        <f ca="1" t="shared" si="105"/>
        <v>0.002993883973231238</v>
      </c>
      <c r="CT137" s="97">
        <f ca="1" t="shared" si="105"/>
        <v>0.0028162358178417785</v>
      </c>
      <c r="CU137" s="97">
        <f ca="1" t="shared" si="105"/>
        <v>0.002649128774731703</v>
      </c>
    </row>
    <row r="138" spans="2:99" ht="12.75">
      <c r="B138" s="96">
        <v>84</v>
      </c>
      <c r="C138" s="97">
        <f ca="1" t="shared" si="104"/>
        <v>0.940662979267788</v>
      </c>
      <c r="D138" s="97">
        <f ca="1" t="shared" si="104"/>
        <v>0.8848468405649509</v>
      </c>
      <c r="E138" s="97">
        <f ca="1" t="shared" si="104"/>
        <v>0.8323426652415161</v>
      </c>
      <c r="F138" s="97">
        <f ca="1" t="shared" si="104"/>
        <v>0.7829539312577757</v>
      </c>
      <c r="G138" s="97">
        <f ca="1" t="shared" si="104"/>
        <v>0.7364957776063661</v>
      </c>
      <c r="H138" s="97">
        <f ca="1" t="shared" si="104"/>
        <v>0.6927943123813505</v>
      </c>
      <c r="I138" s="97">
        <f ca="1" t="shared" si="104"/>
        <v>0.6516859619044197</v>
      </c>
      <c r="J138" s="97">
        <f ca="1" t="shared" si="104"/>
        <v>0.6130168584720056</v>
      </c>
      <c r="K138" s="97">
        <f ca="1" t="shared" si="104"/>
        <v>0.5766422644316567</v>
      </c>
      <c r="L138" s="97">
        <f ca="1" t="shared" si="104"/>
        <v>0.5424260304320058</v>
      </c>
      <c r="M138" s="97">
        <f ca="1" t="shared" si="104"/>
        <v>0.5102400858185704</v>
      </c>
      <c r="N138" s="97">
        <f ca="1" t="shared" si="104"/>
        <v>0.4799639592679482</v>
      </c>
      <c r="O138" s="97">
        <f ca="1" t="shared" si="104"/>
        <v>0.4514843278661514</v>
      </c>
      <c r="P138" s="97">
        <f ca="1" t="shared" si="104"/>
        <v>0.42469459294328876</v>
      </c>
      <c r="Q138" s="97">
        <f ca="1" t="shared" si="104"/>
        <v>0.3994944810769545</v>
      </c>
      <c r="R138" s="97">
        <f ca="1" t="shared" si="104"/>
        <v>0.375789668770887</v>
      </c>
      <c r="S138" s="97">
        <f ca="1" t="shared" si="102"/>
        <v>0.3534914294040778</v>
      </c>
      <c r="T138" s="97">
        <f ca="1" t="shared" si="102"/>
        <v>0.33251630112886876</v>
      </c>
      <c r="U138" s="97">
        <f ca="1" t="shared" si="102"/>
        <v>0.3127857744749866</v>
      </c>
      <c r="V138" s="97">
        <f ca="1" t="shared" si="102"/>
        <v>0.29422599849022335</v>
      </c>
      <c r="W138" s="97">
        <f ca="1" t="shared" si="102"/>
        <v>0.2767675043178532</v>
      </c>
      <c r="X138" s="97">
        <f ca="1" t="shared" si="102"/>
        <v>0.26034494517614215</v>
      </c>
      <c r="Y138" s="97">
        <f ca="1" t="shared" si="102"/>
        <v>0.2448968517666988</v>
      </c>
      <c r="Z138" s="97">
        <f ca="1" t="shared" si="102"/>
        <v>0.23036540219616472</v>
      </c>
      <c r="AA138" s="97">
        <f ca="1" t="shared" si="102"/>
        <v>0.21669620555006652</v>
      </c>
      <c r="AB138" s="97">
        <f ca="1" t="shared" si="102"/>
        <v>0.20383809830875055</v>
      </c>
      <c r="AC138" s="97">
        <f ca="1" t="shared" si="102"/>
        <v>0.19174295284338955</v>
      </c>
      <c r="AD138" s="97">
        <f ca="1" t="shared" si="102"/>
        <v>0.1803654972752658</v>
      </c>
      <c r="AE138" s="97">
        <f ca="1" t="shared" si="102"/>
        <v>0.16966314602406762</v>
      </c>
      <c r="AF138" s="97">
        <f ca="1" t="shared" si="102"/>
        <v>0.1595958404109452</v>
      </c>
      <c r="AG138" s="97">
        <f ca="1" t="shared" si="102"/>
        <v>0.15012589871970616</v>
      </c>
      <c r="AH138" s="97">
        <f ca="1" t="shared" si="108"/>
        <v>0.141217875154933</v>
      </c>
      <c r="AI138" s="97">
        <f ca="1" t="shared" si="108"/>
        <v>0.13283842716910582</v>
      </c>
      <c r="AJ138" s="97">
        <f ca="1" t="shared" si="108"/>
        <v>0.12495619066213814</v>
      </c>
      <c r="AK138" s="97">
        <f ca="1" t="shared" si="108"/>
        <v>0.11754166258620062</v>
      </c>
      <c r="AL138" s="97">
        <f ca="1" t="shared" si="108"/>
        <v>0.11056709051642456</v>
      </c>
      <c r="AM138" s="97">
        <f ca="1" t="shared" si="108"/>
        <v>0.10400636877415112</v>
      </c>
      <c r="AN138" s="97">
        <f ca="1" t="shared" si="108"/>
        <v>0.09783494071391723</v>
      </c>
      <c r="AO138" s="97">
        <f ca="1" t="shared" si="108"/>
        <v>0.09202970680844079</v>
      </c>
      <c r="AP138" s="97">
        <f ca="1" t="shared" si="108"/>
        <v>0.08656893818756894</v>
      </c>
      <c r="AQ138" s="97">
        <f ca="1" t="shared" si="108"/>
        <v>0.08143219530756758</v>
      </c>
      <c r="AR138" s="97">
        <f ca="1" t="shared" si="108"/>
        <v>0.07660025144633291</v>
      </c>
      <c r="AS138" s="97">
        <f ca="1" t="shared" si="108"/>
        <v>0.0720550207381692</v>
      </c>
      <c r="AT138" s="97">
        <f ca="1" t="shared" si="108"/>
        <v>0.0677794904787685</v>
      </c>
      <c r="AU138" s="97">
        <f ca="1" t="shared" si="108"/>
        <v>0.06375765744701103</v>
      </c>
      <c r="AV138" s="97">
        <f ca="1" t="shared" si="108"/>
        <v>0.05997446800524047</v>
      </c>
      <c r="AW138" s="97">
        <f ca="1" t="shared" si="108"/>
        <v>0.05641576175381013</v>
      </c>
      <c r="AX138" s="97">
        <f ca="1" t="shared" si="107"/>
        <v>0.05306821852900076</v>
      </c>
      <c r="AY138" s="97">
        <f ca="1" t="shared" si="107"/>
        <v>0.049919308545923885</v>
      </c>
      <c r="AZ138" s="97">
        <f ca="1" t="shared" si="107"/>
        <v>0.04695724549979671</v>
      </c>
      <c r="BA138" s="97">
        <f ca="1" t="shared" si="107"/>
        <v>0.044170942450047705</v>
      </c>
      <c r="BB138" s="97">
        <f ca="1" t="shared" si="107"/>
        <v>0.04154997032212788</v>
      </c>
      <c r="BC138" s="97">
        <f ca="1" t="shared" si="107"/>
        <v>0.03908451887170098</v>
      </c>
      <c r="BD138" s="97">
        <f ca="1" t="shared" si="107"/>
        <v>0.03676535996510233</v>
      </c>
      <c r="BE138" s="97">
        <f ca="1" t="shared" si="107"/>
        <v>0.034583813038625816</v>
      </c>
      <c r="BF138" s="97">
        <f ca="1" t="shared" si="107"/>
        <v>0.03253171260735393</v>
      </c>
      <c r="BG138" s="97">
        <f ca="1" t="shared" si="107"/>
        <v>0.030601377701917006</v>
      </c>
      <c r="BH138" s="97">
        <f ca="1" t="shared" si="107"/>
        <v>0.028785583118784108</v>
      </c>
      <c r="BI138" s="97">
        <f ca="1" t="shared" si="107"/>
        <v>0.027077532376476</v>
      </c>
      <c r="BJ138" s="97">
        <f ca="1" t="shared" si="107"/>
        <v>0.025470832276475903</v>
      </c>
      <c r="BK138" s="97">
        <f ca="1" t="shared" si="107"/>
        <v>0.023959468973619957</v>
      </c>
      <c r="BL138" s="97">
        <f ca="1" t="shared" si="107"/>
        <v>0.02253778546639948</v>
      </c>
      <c r="BM138" s="97">
        <f ca="1" t="shared" si="106"/>
        <v>0.021200460422921587</v>
      </c>
      <c r="BN138" s="97">
        <f ca="1" t="shared" si="106"/>
        <v>0.019942488263274247</v>
      </c>
      <c r="BO138" s="97">
        <f ca="1" t="shared" si="106"/>
        <v>0.01875916042374445</v>
      </c>
      <c r="BP138" s="97">
        <f ca="1" t="shared" si="100"/>
        <v>0.017646047732761835</v>
      </c>
      <c r="BQ138" s="97">
        <f ca="1" t="shared" si="100"/>
        <v>0.016598983832601343</v>
      </c>
      <c r="BR138" s="97">
        <f ca="1" t="shared" si="100"/>
        <v>0.015614049584792625</v>
      </c>
      <c r="BS138" s="97">
        <f aca="true" ca="1" t="shared" si="110" ref="BS138:CC138">PRODUCT(OFFSET($B$18,0,$B138,1,BS$3))</f>
        <v>0.014687558400865998</v>
      </c>
      <c r="BT138" s="97">
        <f ca="1" t="shared" si="110"/>
        <v>0.013816042443528237</v>
      </c>
      <c r="BU138" s="97">
        <f ca="1" t="shared" si="110"/>
        <v>0.012996239646619482</v>
      </c>
      <c r="BV138" s="97">
        <f ca="1" t="shared" si="110"/>
        <v>0.012225081505267226</v>
      </c>
      <c r="BW138" s="97">
        <f ca="1" t="shared" si="110"/>
        <v>0.011499681590536203</v>
      </c>
      <c r="BX138" s="97">
        <f ca="1" t="shared" si="110"/>
        <v>0.010817324745584719</v>
      </c>
      <c r="BY138" s="97">
        <f ca="1" t="shared" si="110"/>
        <v>0.010175456922888888</v>
      </c>
      <c r="BZ138" s="97">
        <f ca="1" t="shared" si="110"/>
        <v>0.0095716756244957</v>
      </c>
      <c r="CA138" s="97">
        <f ca="1" t="shared" si="110"/>
        <v>0.00900372090952299</v>
      </c>
      <c r="CB138" s="97">
        <f ca="1" t="shared" si="110"/>
        <v>0.008469466935247572</v>
      </c>
      <c r="CC138" s="97">
        <f ca="1" t="shared" si="110"/>
        <v>0.007966914000120003</v>
      </c>
      <c r="CD138" s="97">
        <f ca="1" t="shared" si="109"/>
        <v>0.007494181058923132</v>
      </c>
      <c r="CE138" s="97">
        <f ca="1" t="shared" si="109"/>
        <v>0.0070494986820588594</v>
      </c>
      <c r="CF138" s="97">
        <f ca="1" t="shared" si="109"/>
        <v>0.006631202432609832</v>
      </c>
      <c r="CG138" s="97">
        <f ca="1" t="shared" si="109"/>
        <v>0.0062377266363865674</v>
      </c>
      <c r="CH138" s="97">
        <f ca="1" t="shared" si="109"/>
        <v>0.005867598521641426</v>
      </c>
      <c r="CI138" s="97">
        <f ca="1" t="shared" si="105"/>
        <v>0.005519432706514492</v>
      </c>
      <c r="CJ138" s="97">
        <f ca="1" t="shared" si="105"/>
        <v>0.005191926013577992</v>
      </c>
      <c r="CK138" s="97">
        <f ca="1" t="shared" si="105"/>
        <v>0.004883852592070204</v>
      </c>
      <c r="CL138" s="97">
        <f ca="1" t="shared" si="105"/>
        <v>0.004594059329561467</v>
      </c>
      <c r="CM138" s="97">
        <f ca="1" t="shared" si="105"/>
        <v>0.004321461535878266</v>
      </c>
      <c r="CN138" s="97">
        <f ca="1" t="shared" si="105"/>
        <v>0.0040650388831304</v>
      </c>
      <c r="CO138" s="97">
        <f ca="1" t="shared" si="105"/>
        <v>0.0038238315866448436</v>
      </c>
      <c r="CP138" s="97">
        <f ca="1" t="shared" si="105"/>
        <v>0.003596936812511611</v>
      </c>
      <c r="CQ138" s="97">
        <f ca="1" t="shared" si="105"/>
        <v>0.003383505298295153</v>
      </c>
      <c r="CR138" s="97">
        <f ca="1" t="shared" si="105"/>
        <v>0.0031827381742626643</v>
      </c>
      <c r="CS138" s="97">
        <f ca="1" t="shared" si="105"/>
        <v>0.002993883973231238</v>
      </c>
      <c r="CT138" s="97">
        <f ca="1" t="shared" si="105"/>
        <v>0.0028162358178417785</v>
      </c>
      <c r="CU138" s="97">
        <f ca="1" t="shared" si="105"/>
        <v>0.002649128774731703</v>
      </c>
    </row>
    <row r="139" spans="2:99" ht="12.75">
      <c r="B139" s="96">
        <v>85</v>
      </c>
      <c r="C139" s="97">
        <f ca="1" t="shared" si="104"/>
        <v>0.940662979267788</v>
      </c>
      <c r="D139" s="97">
        <f ca="1" t="shared" si="104"/>
        <v>0.8848468405649509</v>
      </c>
      <c r="E139" s="97">
        <f ca="1" t="shared" si="104"/>
        <v>0.8323426652415161</v>
      </c>
      <c r="F139" s="97">
        <f ca="1" t="shared" si="104"/>
        <v>0.7829539312577757</v>
      </c>
      <c r="G139" s="97">
        <f ca="1" t="shared" si="104"/>
        <v>0.7364957776063661</v>
      </c>
      <c r="H139" s="97">
        <f ca="1" t="shared" si="104"/>
        <v>0.6927943123813505</v>
      </c>
      <c r="I139" s="97">
        <f ca="1" t="shared" si="104"/>
        <v>0.6516859619044197</v>
      </c>
      <c r="J139" s="97">
        <f ca="1" t="shared" si="104"/>
        <v>0.6130168584720056</v>
      </c>
      <c r="K139" s="97">
        <f ca="1" t="shared" si="104"/>
        <v>0.5766422644316567</v>
      </c>
      <c r="L139" s="97">
        <f ca="1" t="shared" si="104"/>
        <v>0.5424260304320058</v>
      </c>
      <c r="M139" s="97">
        <f ca="1" t="shared" si="104"/>
        <v>0.5102400858185704</v>
      </c>
      <c r="N139" s="97">
        <f ca="1" t="shared" si="104"/>
        <v>0.4799639592679482</v>
      </c>
      <c r="O139" s="97">
        <f ca="1" t="shared" si="104"/>
        <v>0.4514843278661514</v>
      </c>
      <c r="P139" s="97">
        <f ca="1" t="shared" si="104"/>
        <v>0.42469459294328876</v>
      </c>
      <c r="Q139" s="97">
        <f ca="1" t="shared" si="104"/>
        <v>0.3994944810769545</v>
      </c>
      <c r="R139" s="97">
        <f ca="1" t="shared" si="104"/>
        <v>0.375789668770887</v>
      </c>
      <c r="S139" s="97">
        <f ca="1" t="shared" si="102"/>
        <v>0.3534914294040778</v>
      </c>
      <c r="T139" s="97">
        <f ca="1" t="shared" si="102"/>
        <v>0.33251630112886876</v>
      </c>
      <c r="U139" s="97">
        <f ca="1" t="shared" si="102"/>
        <v>0.3127857744749866</v>
      </c>
      <c r="V139" s="97">
        <f ca="1" t="shared" si="102"/>
        <v>0.29422599849022335</v>
      </c>
      <c r="W139" s="97">
        <f ca="1" t="shared" si="102"/>
        <v>0.2767675043178532</v>
      </c>
      <c r="X139" s="97">
        <f ca="1" t="shared" si="102"/>
        <v>0.26034494517614215</v>
      </c>
      <c r="Y139" s="97">
        <f ca="1" t="shared" si="102"/>
        <v>0.2448968517666988</v>
      </c>
      <c r="Z139" s="97">
        <f ca="1" t="shared" si="102"/>
        <v>0.23036540219616472</v>
      </c>
      <c r="AA139" s="97">
        <f ca="1" t="shared" si="102"/>
        <v>0.21669620555006652</v>
      </c>
      <c r="AB139" s="97">
        <f ca="1" t="shared" si="102"/>
        <v>0.20383809830875055</v>
      </c>
      <c r="AC139" s="97">
        <f ca="1" t="shared" si="102"/>
        <v>0.19174295284338955</v>
      </c>
      <c r="AD139" s="97">
        <f ca="1" t="shared" si="102"/>
        <v>0.1803654972752658</v>
      </c>
      <c r="AE139" s="97">
        <f ca="1" t="shared" si="102"/>
        <v>0.16966314602406762</v>
      </c>
      <c r="AF139" s="97">
        <f ca="1" t="shared" si="102"/>
        <v>0.1595958404109452</v>
      </c>
      <c r="AG139" s="97">
        <f ca="1" t="shared" si="102"/>
        <v>0.15012589871970616</v>
      </c>
      <c r="AH139" s="97">
        <f ca="1" t="shared" si="108"/>
        <v>0.141217875154933</v>
      </c>
      <c r="AI139" s="97">
        <f ca="1" t="shared" si="108"/>
        <v>0.13283842716910582</v>
      </c>
      <c r="AJ139" s="97">
        <f ca="1" t="shared" si="108"/>
        <v>0.12495619066213814</v>
      </c>
      <c r="AK139" s="97">
        <f ca="1" t="shared" si="108"/>
        <v>0.11754166258620062</v>
      </c>
      <c r="AL139" s="97">
        <f ca="1" t="shared" si="108"/>
        <v>0.11056709051642456</v>
      </c>
      <c r="AM139" s="97">
        <f ca="1" t="shared" si="108"/>
        <v>0.10400636877415112</v>
      </c>
      <c r="AN139" s="97">
        <f ca="1" t="shared" si="108"/>
        <v>0.09783494071391723</v>
      </c>
      <c r="AO139" s="97">
        <f ca="1" t="shared" si="108"/>
        <v>0.09202970680844079</v>
      </c>
      <c r="AP139" s="97">
        <f ca="1" t="shared" si="108"/>
        <v>0.08656893818756894</v>
      </c>
      <c r="AQ139" s="97">
        <f ca="1" t="shared" si="108"/>
        <v>0.08143219530756758</v>
      </c>
      <c r="AR139" s="97">
        <f ca="1" t="shared" si="108"/>
        <v>0.07660025144633291</v>
      </c>
      <c r="AS139" s="97">
        <f ca="1" t="shared" si="108"/>
        <v>0.0720550207381692</v>
      </c>
      <c r="AT139" s="97">
        <f ca="1" t="shared" si="108"/>
        <v>0.0677794904787685</v>
      </c>
      <c r="AU139" s="97">
        <f ca="1" t="shared" si="108"/>
        <v>0.06375765744701103</v>
      </c>
      <c r="AV139" s="97">
        <f ca="1" t="shared" si="108"/>
        <v>0.05997446800524047</v>
      </c>
      <c r="AW139" s="97">
        <f ca="1" t="shared" si="108"/>
        <v>0.05641576175381013</v>
      </c>
      <c r="AX139" s="97">
        <f ca="1" t="shared" si="107"/>
        <v>0.05306821852900076</v>
      </c>
      <c r="AY139" s="97">
        <f ca="1" t="shared" si="107"/>
        <v>0.049919308545923885</v>
      </c>
      <c r="AZ139" s="97">
        <f ca="1" t="shared" si="107"/>
        <v>0.04695724549979671</v>
      </c>
      <c r="BA139" s="97">
        <f ca="1" t="shared" si="107"/>
        <v>0.044170942450047705</v>
      </c>
      <c r="BB139" s="97">
        <f ca="1" t="shared" si="107"/>
        <v>0.04154997032212788</v>
      </c>
      <c r="BC139" s="97">
        <f ca="1" t="shared" si="107"/>
        <v>0.03908451887170098</v>
      </c>
      <c r="BD139" s="97">
        <f ca="1" t="shared" si="107"/>
        <v>0.03676535996510233</v>
      </c>
      <c r="BE139" s="97">
        <f ca="1" t="shared" si="107"/>
        <v>0.034583813038625816</v>
      </c>
      <c r="BF139" s="97">
        <f ca="1" t="shared" si="107"/>
        <v>0.03253171260735393</v>
      </c>
      <c r="BG139" s="97">
        <f ca="1" t="shared" si="107"/>
        <v>0.030601377701917006</v>
      </c>
      <c r="BH139" s="97">
        <f ca="1" t="shared" si="107"/>
        <v>0.028785583118784108</v>
      </c>
      <c r="BI139" s="97">
        <f ca="1" t="shared" si="107"/>
        <v>0.027077532376476</v>
      </c>
      <c r="BJ139" s="97">
        <f ca="1" t="shared" si="107"/>
        <v>0.025470832276475903</v>
      </c>
      <c r="BK139" s="97">
        <f ca="1" t="shared" si="107"/>
        <v>0.023959468973619957</v>
      </c>
      <c r="BL139" s="97">
        <f ca="1" t="shared" si="107"/>
        <v>0.02253778546639948</v>
      </c>
      <c r="BM139" s="97">
        <f ca="1" t="shared" si="106"/>
        <v>0.021200460422921587</v>
      </c>
      <c r="BN139" s="97">
        <f ca="1" t="shared" si="106"/>
        <v>0.019942488263274247</v>
      </c>
      <c r="BO139" s="97">
        <f ca="1" t="shared" si="106"/>
        <v>0.01875916042374445</v>
      </c>
      <c r="BP139" s="97">
        <f ca="1" t="shared" si="106"/>
        <v>0.017646047732761835</v>
      </c>
      <c r="BQ139" s="97">
        <f ca="1" t="shared" si="106"/>
        <v>0.016598983832601343</v>
      </c>
      <c r="BR139" s="97">
        <f ca="1" t="shared" si="106"/>
        <v>0.015614049584792625</v>
      </c>
      <c r="BS139" s="97">
        <f ca="1" t="shared" si="106"/>
        <v>0.014687558400865998</v>
      </c>
      <c r="BT139" s="97">
        <f ca="1" t="shared" si="106"/>
        <v>0.013816042443528237</v>
      </c>
      <c r="BU139" s="97">
        <f ca="1" t="shared" si="106"/>
        <v>0.012996239646619482</v>
      </c>
      <c r="BV139" s="97">
        <f ca="1" t="shared" si="106"/>
        <v>0.012225081505267226</v>
      </c>
      <c r="BW139" s="97">
        <f ca="1" t="shared" si="106"/>
        <v>0.011499681590536203</v>
      </c>
      <c r="BX139" s="97">
        <f ca="1" t="shared" si="106"/>
        <v>0.010817324745584719</v>
      </c>
      <c r="BY139" s="97">
        <f ca="1" t="shared" si="106"/>
        <v>0.010175456922888888</v>
      </c>
      <c r="BZ139" s="97">
        <f ca="1" t="shared" si="106"/>
        <v>0.0095716756244957</v>
      </c>
      <c r="CA139" s="97">
        <f ca="1" t="shared" si="106"/>
        <v>0.00900372090952299</v>
      </c>
      <c r="CB139" s="97">
        <f ca="1" t="shared" si="106"/>
        <v>0.008469466935247572</v>
      </c>
      <c r="CC139" s="97">
        <f aca="true" ca="1" t="shared" si="111" ref="CC139:CC151">PRODUCT(OFFSET($B$18,0,$B139,1,CC$3))</f>
        <v>0.007966914000120003</v>
      </c>
      <c r="CD139" s="97">
        <f ca="1" t="shared" si="109"/>
        <v>0.007494181058923132</v>
      </c>
      <c r="CE139" s="97">
        <f ca="1" t="shared" si="109"/>
        <v>0.0070494986820588594</v>
      </c>
      <c r="CF139" s="97">
        <f ca="1" t="shared" si="109"/>
        <v>0.006631202432609832</v>
      </c>
      <c r="CG139" s="97">
        <f ca="1" t="shared" si="109"/>
        <v>0.0062377266363865674</v>
      </c>
      <c r="CH139" s="97">
        <f ca="1" t="shared" si="109"/>
        <v>0.005867598521641426</v>
      </c>
      <c r="CI139" s="97">
        <f ca="1" t="shared" si="105"/>
        <v>0.005519432706514492</v>
      </c>
      <c r="CJ139" s="97">
        <f ca="1" t="shared" si="105"/>
        <v>0.005191926013577992</v>
      </c>
      <c r="CK139" s="97">
        <f ca="1" t="shared" si="105"/>
        <v>0.004883852592070204</v>
      </c>
      <c r="CL139" s="97">
        <f ca="1" t="shared" si="105"/>
        <v>0.004594059329561467</v>
      </c>
      <c r="CM139" s="97">
        <f ca="1" t="shared" si="105"/>
        <v>0.004321461535878266</v>
      </c>
      <c r="CN139" s="97">
        <f ca="1" t="shared" si="105"/>
        <v>0.0040650388831304</v>
      </c>
      <c r="CO139" s="97">
        <f ca="1" t="shared" si="105"/>
        <v>0.0038238315866448436</v>
      </c>
      <c r="CP139" s="97">
        <f ca="1" t="shared" si="105"/>
        <v>0.003596936812511611</v>
      </c>
      <c r="CQ139" s="97">
        <f ca="1" t="shared" si="105"/>
        <v>0.003383505298295153</v>
      </c>
      <c r="CR139" s="97">
        <f ca="1" t="shared" si="105"/>
        <v>0.0031827381742626643</v>
      </c>
      <c r="CS139" s="97">
        <f ca="1" t="shared" si="105"/>
        <v>0.002993883973231238</v>
      </c>
      <c r="CT139" s="97">
        <f ca="1" t="shared" si="105"/>
        <v>0.0028162358178417785</v>
      </c>
      <c r="CU139" s="97">
        <f ca="1" t="shared" si="105"/>
        <v>0.002649128774731703</v>
      </c>
    </row>
    <row r="140" spans="2:99" ht="12.75">
      <c r="B140" s="96">
        <v>86</v>
      </c>
      <c r="C140" s="97">
        <f ca="1" t="shared" si="104"/>
        <v>0.940662979267788</v>
      </c>
      <c r="D140" s="97">
        <f ca="1" t="shared" si="104"/>
        <v>0.8848468405649509</v>
      </c>
      <c r="E140" s="97">
        <f ca="1" t="shared" si="104"/>
        <v>0.8323426652415161</v>
      </c>
      <c r="F140" s="97">
        <f ca="1" t="shared" si="104"/>
        <v>0.7829539312577757</v>
      </c>
      <c r="G140" s="97">
        <f ca="1" t="shared" si="104"/>
        <v>0.7364957776063661</v>
      </c>
      <c r="H140" s="97">
        <f ca="1" t="shared" si="104"/>
        <v>0.6927943123813505</v>
      </c>
      <c r="I140" s="97">
        <f ca="1" t="shared" si="104"/>
        <v>0.6516859619044197</v>
      </c>
      <c r="J140" s="97">
        <f ca="1" t="shared" si="104"/>
        <v>0.6130168584720056</v>
      </c>
      <c r="K140" s="97">
        <f ca="1" t="shared" si="104"/>
        <v>0.5766422644316567</v>
      </c>
      <c r="L140" s="97">
        <f ca="1" t="shared" si="104"/>
        <v>0.5424260304320058</v>
      </c>
      <c r="M140" s="97">
        <f ca="1" t="shared" si="104"/>
        <v>0.5102400858185704</v>
      </c>
      <c r="N140" s="97">
        <f ca="1" t="shared" si="104"/>
        <v>0.4799639592679482</v>
      </c>
      <c r="O140" s="97">
        <f ca="1" t="shared" si="104"/>
        <v>0.4514843278661514</v>
      </c>
      <c r="P140" s="97">
        <f ca="1" t="shared" si="104"/>
        <v>0.42469459294328876</v>
      </c>
      <c r="Q140" s="97">
        <f ca="1" t="shared" si="104"/>
        <v>0.3994944810769545</v>
      </c>
      <c r="R140" s="97">
        <f ca="1" t="shared" si="104"/>
        <v>0.375789668770887</v>
      </c>
      <c r="S140" s="97">
        <f ca="1" t="shared" si="102"/>
        <v>0.3534914294040778</v>
      </c>
      <c r="T140" s="97">
        <f ca="1" t="shared" si="102"/>
        <v>0.33251630112886876</v>
      </c>
      <c r="U140" s="97">
        <f ca="1" t="shared" si="102"/>
        <v>0.3127857744749866</v>
      </c>
      <c r="V140" s="97">
        <f ca="1" t="shared" si="102"/>
        <v>0.29422599849022335</v>
      </c>
      <c r="W140" s="97">
        <f ca="1" t="shared" si="102"/>
        <v>0.2767675043178532</v>
      </c>
      <c r="X140" s="97">
        <f ca="1" t="shared" si="102"/>
        <v>0.26034494517614215</v>
      </c>
      <c r="Y140" s="97">
        <f ca="1" t="shared" si="102"/>
        <v>0.2448968517666988</v>
      </c>
      <c r="Z140" s="97">
        <f ca="1" t="shared" si="102"/>
        <v>0.23036540219616472</v>
      </c>
      <c r="AA140" s="97">
        <f ca="1" t="shared" si="102"/>
        <v>0.21669620555006652</v>
      </c>
      <c r="AB140" s="97">
        <f ca="1" t="shared" si="102"/>
        <v>0.20383809830875055</v>
      </c>
      <c r="AC140" s="97">
        <f ca="1" t="shared" si="102"/>
        <v>0.19174295284338955</v>
      </c>
      <c r="AD140" s="97">
        <f ca="1" t="shared" si="102"/>
        <v>0.1803654972752658</v>
      </c>
      <c r="AE140" s="97">
        <f ca="1" t="shared" si="102"/>
        <v>0.16966314602406762</v>
      </c>
      <c r="AF140" s="97">
        <f ca="1" t="shared" si="102"/>
        <v>0.1595958404109452</v>
      </c>
      <c r="AG140" s="97">
        <f ca="1" t="shared" si="102"/>
        <v>0.15012589871970616</v>
      </c>
      <c r="AH140" s="97">
        <f ca="1" t="shared" si="108"/>
        <v>0.141217875154933</v>
      </c>
      <c r="AI140" s="97">
        <f ca="1" t="shared" si="108"/>
        <v>0.13283842716910582</v>
      </c>
      <c r="AJ140" s="97">
        <f ca="1" t="shared" si="108"/>
        <v>0.12495619066213814</v>
      </c>
      <c r="AK140" s="97">
        <f ca="1" t="shared" si="108"/>
        <v>0.11754166258620062</v>
      </c>
      <c r="AL140" s="97">
        <f ca="1" t="shared" si="108"/>
        <v>0.11056709051642456</v>
      </c>
      <c r="AM140" s="97">
        <f ca="1" t="shared" si="108"/>
        <v>0.10400636877415112</v>
      </c>
      <c r="AN140" s="97">
        <f ca="1" t="shared" si="108"/>
        <v>0.09783494071391723</v>
      </c>
      <c r="AO140" s="97">
        <f ca="1" t="shared" si="108"/>
        <v>0.09202970680844079</v>
      </c>
      <c r="AP140" s="97">
        <f ca="1" t="shared" si="108"/>
        <v>0.08656893818756894</v>
      </c>
      <c r="AQ140" s="97">
        <f ca="1" t="shared" si="108"/>
        <v>0.08143219530756758</v>
      </c>
      <c r="AR140" s="97">
        <f ca="1" t="shared" si="108"/>
        <v>0.07660025144633291</v>
      </c>
      <c r="AS140" s="97">
        <f ca="1" t="shared" si="108"/>
        <v>0.0720550207381692</v>
      </c>
      <c r="AT140" s="97">
        <f ca="1" t="shared" si="108"/>
        <v>0.0677794904787685</v>
      </c>
      <c r="AU140" s="97">
        <f ca="1" t="shared" si="108"/>
        <v>0.06375765744701103</v>
      </c>
      <c r="AV140" s="97">
        <f ca="1" t="shared" si="108"/>
        <v>0.05997446800524047</v>
      </c>
      <c r="AW140" s="97">
        <f ca="1" t="shared" si="108"/>
        <v>0.05641576175381013</v>
      </c>
      <c r="AX140" s="97">
        <f ca="1" t="shared" si="107"/>
        <v>0.05306821852900076</v>
      </c>
      <c r="AY140" s="97">
        <f ca="1" t="shared" si="107"/>
        <v>0.049919308545923885</v>
      </c>
      <c r="AZ140" s="97">
        <f ca="1" t="shared" si="107"/>
        <v>0.04695724549979671</v>
      </c>
      <c r="BA140" s="97">
        <f ca="1" t="shared" si="107"/>
        <v>0.044170942450047705</v>
      </c>
      <c r="BB140" s="97">
        <f ca="1" t="shared" si="107"/>
        <v>0.04154997032212788</v>
      </c>
      <c r="BC140" s="97">
        <f ca="1" t="shared" si="107"/>
        <v>0.03908451887170098</v>
      </c>
      <c r="BD140" s="97">
        <f ca="1" t="shared" si="107"/>
        <v>0.03676535996510233</v>
      </c>
      <c r="BE140" s="97">
        <f ca="1" t="shared" si="107"/>
        <v>0.034583813038625816</v>
      </c>
      <c r="BF140" s="97">
        <f ca="1" t="shared" si="107"/>
        <v>0.03253171260735393</v>
      </c>
      <c r="BG140" s="97">
        <f ca="1" t="shared" si="107"/>
        <v>0.030601377701917006</v>
      </c>
      <c r="BH140" s="97">
        <f ca="1" t="shared" si="107"/>
        <v>0.028785583118784108</v>
      </c>
      <c r="BI140" s="97">
        <f ca="1" t="shared" si="107"/>
        <v>0.027077532376476</v>
      </c>
      <c r="BJ140" s="97">
        <f ca="1" t="shared" si="107"/>
        <v>0.025470832276475903</v>
      </c>
      <c r="BK140" s="97">
        <f ca="1" t="shared" si="107"/>
        <v>0.023959468973619957</v>
      </c>
      <c r="BL140" s="97">
        <f ca="1" t="shared" si="107"/>
        <v>0.02253778546639948</v>
      </c>
      <c r="BM140" s="97">
        <f ca="1" t="shared" si="106"/>
        <v>0.021200460422921587</v>
      </c>
      <c r="BN140" s="97">
        <f ca="1" t="shared" si="106"/>
        <v>0.019942488263274247</v>
      </c>
      <c r="BO140" s="97">
        <f ca="1" t="shared" si="106"/>
        <v>0.01875916042374445</v>
      </c>
      <c r="BP140" s="97">
        <f ca="1" t="shared" si="106"/>
        <v>0.017646047732761835</v>
      </c>
      <c r="BQ140" s="97">
        <f ca="1" t="shared" si="106"/>
        <v>0.016598983832601343</v>
      </c>
      <c r="BR140" s="97">
        <f ca="1" t="shared" si="106"/>
        <v>0.015614049584792625</v>
      </c>
      <c r="BS140" s="97">
        <f ca="1" t="shared" si="106"/>
        <v>0.014687558400865998</v>
      </c>
      <c r="BT140" s="97">
        <f ca="1" t="shared" si="106"/>
        <v>0.013816042443528237</v>
      </c>
      <c r="BU140" s="97">
        <f ca="1" t="shared" si="106"/>
        <v>0.012996239646619482</v>
      </c>
      <c r="BV140" s="97">
        <f ca="1" t="shared" si="106"/>
        <v>0.012225081505267226</v>
      </c>
      <c r="BW140" s="97">
        <f ca="1" t="shared" si="106"/>
        <v>0.011499681590536203</v>
      </c>
      <c r="BX140" s="97">
        <f ca="1" t="shared" si="106"/>
        <v>0.010817324745584719</v>
      </c>
      <c r="BY140" s="97">
        <f ca="1" t="shared" si="106"/>
        <v>0.010175456922888888</v>
      </c>
      <c r="BZ140" s="97">
        <f ca="1" t="shared" si="106"/>
        <v>0.0095716756244957</v>
      </c>
      <c r="CA140" s="97">
        <f ca="1" t="shared" si="106"/>
        <v>0.00900372090952299</v>
      </c>
      <c r="CB140" s="97">
        <f ca="1" t="shared" si="106"/>
        <v>0.008469466935247572</v>
      </c>
      <c r="CC140" s="97">
        <f ca="1" t="shared" si="111"/>
        <v>0.007966914000120003</v>
      </c>
      <c r="CD140" s="97">
        <f ca="1" t="shared" si="109"/>
        <v>0.007494181058923132</v>
      </c>
      <c r="CE140" s="97">
        <f ca="1" t="shared" si="109"/>
        <v>0.0070494986820588594</v>
      </c>
      <c r="CF140" s="97">
        <f ca="1" t="shared" si="109"/>
        <v>0.006631202432609832</v>
      </c>
      <c r="CG140" s="97">
        <f ca="1" t="shared" si="109"/>
        <v>0.0062377266363865674</v>
      </c>
      <c r="CH140" s="97">
        <f ca="1" t="shared" si="109"/>
        <v>0.005867598521641426</v>
      </c>
      <c r="CI140" s="97">
        <f ca="1" t="shared" si="105"/>
        <v>0.005519432706514492</v>
      </c>
      <c r="CJ140" s="97">
        <f ca="1" t="shared" si="105"/>
        <v>0.005191926013577992</v>
      </c>
      <c r="CK140" s="97">
        <f ca="1" t="shared" si="105"/>
        <v>0.004883852592070204</v>
      </c>
      <c r="CL140" s="97">
        <f ca="1" t="shared" si="105"/>
        <v>0.004594059329561467</v>
      </c>
      <c r="CM140" s="97">
        <f ca="1" t="shared" si="105"/>
        <v>0.004321461535878266</v>
      </c>
      <c r="CN140" s="97">
        <f ca="1" t="shared" si="105"/>
        <v>0.0040650388831304</v>
      </c>
      <c r="CO140" s="97">
        <f ca="1" t="shared" si="105"/>
        <v>0.0038238315866448436</v>
      </c>
      <c r="CP140" s="97">
        <f ca="1" t="shared" si="105"/>
        <v>0.003596936812511611</v>
      </c>
      <c r="CQ140" s="97">
        <f ca="1" t="shared" si="105"/>
        <v>0.003383505298295153</v>
      </c>
      <c r="CR140" s="97">
        <f ca="1" t="shared" si="105"/>
        <v>0.0031827381742626643</v>
      </c>
      <c r="CS140" s="97">
        <f ca="1" t="shared" si="105"/>
        <v>0.002993883973231238</v>
      </c>
      <c r="CT140" s="97">
        <f ca="1" t="shared" si="105"/>
        <v>0.0028162358178417785</v>
      </c>
      <c r="CU140" s="97">
        <f ca="1" t="shared" si="105"/>
        <v>0.002649128774731703</v>
      </c>
    </row>
    <row r="141" spans="2:99" ht="12.75">
      <c r="B141" s="96">
        <v>87</v>
      </c>
      <c r="C141" s="97">
        <f ca="1" t="shared" si="104"/>
        <v>0.940662979267788</v>
      </c>
      <c r="D141" s="97">
        <f ca="1" t="shared" si="104"/>
        <v>0.8848468405649509</v>
      </c>
      <c r="E141" s="97">
        <f ca="1" t="shared" si="104"/>
        <v>0.8323426652415161</v>
      </c>
      <c r="F141" s="97">
        <f ca="1" t="shared" si="104"/>
        <v>0.7829539312577757</v>
      </c>
      <c r="G141" s="97">
        <f ca="1" t="shared" si="104"/>
        <v>0.7364957776063661</v>
      </c>
      <c r="H141" s="97">
        <f ca="1" t="shared" si="104"/>
        <v>0.6927943123813505</v>
      </c>
      <c r="I141" s="97">
        <f ca="1" t="shared" si="104"/>
        <v>0.6516859619044197</v>
      </c>
      <c r="J141" s="97">
        <f ca="1" t="shared" si="104"/>
        <v>0.6130168584720056</v>
      </c>
      <c r="K141" s="97">
        <f ca="1" t="shared" si="104"/>
        <v>0.5766422644316567</v>
      </c>
      <c r="L141" s="97">
        <f ca="1" t="shared" si="104"/>
        <v>0.5424260304320058</v>
      </c>
      <c r="M141" s="97">
        <f ca="1" t="shared" si="104"/>
        <v>0.5102400858185704</v>
      </c>
      <c r="N141" s="97">
        <f ca="1" t="shared" si="104"/>
        <v>0.4799639592679482</v>
      </c>
      <c r="O141" s="97">
        <f ca="1" t="shared" si="104"/>
        <v>0.4514843278661514</v>
      </c>
      <c r="P141" s="97">
        <f ca="1" t="shared" si="104"/>
        <v>0.42469459294328876</v>
      </c>
      <c r="Q141" s="97">
        <f ca="1" t="shared" si="104"/>
        <v>0.3994944810769545</v>
      </c>
      <c r="R141" s="97">
        <f ca="1" t="shared" si="104"/>
        <v>0.375789668770887</v>
      </c>
      <c r="S141" s="97">
        <f ca="1" t="shared" si="102"/>
        <v>0.3534914294040778</v>
      </c>
      <c r="T141" s="97">
        <f ca="1" t="shared" si="102"/>
        <v>0.33251630112886876</v>
      </c>
      <c r="U141" s="97">
        <f ca="1" t="shared" si="102"/>
        <v>0.3127857744749866</v>
      </c>
      <c r="V141" s="97">
        <f ca="1" t="shared" si="102"/>
        <v>0.29422599849022335</v>
      </c>
      <c r="W141" s="97">
        <f ca="1" t="shared" si="102"/>
        <v>0.2767675043178532</v>
      </c>
      <c r="X141" s="97">
        <f ca="1" t="shared" si="102"/>
        <v>0.26034494517614215</v>
      </c>
      <c r="Y141" s="97">
        <f ca="1" t="shared" si="102"/>
        <v>0.2448968517666988</v>
      </c>
      <c r="Z141" s="97">
        <f ca="1" t="shared" si="102"/>
        <v>0.23036540219616472</v>
      </c>
      <c r="AA141" s="97">
        <f ca="1" t="shared" si="102"/>
        <v>0.21669620555006652</v>
      </c>
      <c r="AB141" s="97">
        <f ca="1" t="shared" si="102"/>
        <v>0.20383809830875055</v>
      </c>
      <c r="AC141" s="97">
        <f ca="1" t="shared" si="102"/>
        <v>0.19174295284338955</v>
      </c>
      <c r="AD141" s="97">
        <f ca="1" t="shared" si="102"/>
        <v>0.1803654972752658</v>
      </c>
      <c r="AE141" s="97">
        <f ca="1" t="shared" si="102"/>
        <v>0.16966314602406762</v>
      </c>
      <c r="AF141" s="97">
        <f ca="1" t="shared" si="102"/>
        <v>0.1595958404109452</v>
      </c>
      <c r="AG141" s="97">
        <f ca="1" t="shared" si="102"/>
        <v>0.15012589871970616</v>
      </c>
      <c r="AH141" s="97">
        <f ca="1" t="shared" si="108"/>
        <v>0.141217875154933</v>
      </c>
      <c r="AI141" s="97">
        <f ca="1" t="shared" si="108"/>
        <v>0.13283842716910582</v>
      </c>
      <c r="AJ141" s="97">
        <f ca="1" t="shared" si="108"/>
        <v>0.12495619066213814</v>
      </c>
      <c r="AK141" s="97">
        <f ca="1" t="shared" si="108"/>
        <v>0.11754166258620062</v>
      </c>
      <c r="AL141" s="97">
        <f ca="1" t="shared" si="108"/>
        <v>0.11056709051642456</v>
      </c>
      <c r="AM141" s="97">
        <f ca="1" t="shared" si="108"/>
        <v>0.10400636877415112</v>
      </c>
      <c r="AN141" s="97">
        <f ca="1" t="shared" si="108"/>
        <v>0.09783494071391723</v>
      </c>
      <c r="AO141" s="97">
        <f ca="1" t="shared" si="108"/>
        <v>0.09202970680844079</v>
      </c>
      <c r="AP141" s="97">
        <f ca="1" t="shared" si="108"/>
        <v>0.08656893818756894</v>
      </c>
      <c r="AQ141" s="97">
        <f ca="1" t="shared" si="108"/>
        <v>0.08143219530756758</v>
      </c>
      <c r="AR141" s="97">
        <f ca="1" t="shared" si="108"/>
        <v>0.07660025144633291</v>
      </c>
      <c r="AS141" s="97">
        <f ca="1" t="shared" si="108"/>
        <v>0.0720550207381692</v>
      </c>
      <c r="AT141" s="97">
        <f ca="1" t="shared" si="108"/>
        <v>0.0677794904787685</v>
      </c>
      <c r="AU141" s="97">
        <f ca="1" t="shared" si="108"/>
        <v>0.06375765744701103</v>
      </c>
      <c r="AV141" s="97">
        <f ca="1" t="shared" si="108"/>
        <v>0.05997446800524047</v>
      </c>
      <c r="AW141" s="97">
        <f ca="1" t="shared" si="108"/>
        <v>0.05641576175381013</v>
      </c>
      <c r="AX141" s="97">
        <f ca="1" t="shared" si="107"/>
        <v>0.05306821852900076</v>
      </c>
      <c r="AY141" s="97">
        <f ca="1" t="shared" si="107"/>
        <v>0.049919308545923885</v>
      </c>
      <c r="AZ141" s="97">
        <f ca="1" t="shared" si="107"/>
        <v>0.04695724549979671</v>
      </c>
      <c r="BA141" s="97">
        <f ca="1" t="shared" si="107"/>
        <v>0.044170942450047705</v>
      </c>
      <c r="BB141" s="97">
        <f ca="1" t="shared" si="107"/>
        <v>0.04154997032212788</v>
      </c>
      <c r="BC141" s="97">
        <f ca="1" t="shared" si="107"/>
        <v>0.03908451887170098</v>
      </c>
      <c r="BD141" s="97">
        <f ca="1" t="shared" si="107"/>
        <v>0.03676535996510233</v>
      </c>
      <c r="BE141" s="97">
        <f ca="1" t="shared" si="107"/>
        <v>0.034583813038625816</v>
      </c>
      <c r="BF141" s="97">
        <f ca="1" t="shared" si="107"/>
        <v>0.03253171260735393</v>
      </c>
      <c r="BG141" s="97">
        <f ca="1" t="shared" si="107"/>
        <v>0.030601377701917006</v>
      </c>
      <c r="BH141" s="97">
        <f ca="1" t="shared" si="107"/>
        <v>0.028785583118784108</v>
      </c>
      <c r="BI141" s="97">
        <f ca="1" t="shared" si="107"/>
        <v>0.027077532376476</v>
      </c>
      <c r="BJ141" s="97">
        <f ca="1" t="shared" si="107"/>
        <v>0.025470832276475903</v>
      </c>
      <c r="BK141" s="97">
        <f ca="1" t="shared" si="107"/>
        <v>0.023959468973619957</v>
      </c>
      <c r="BL141" s="97">
        <f ca="1" t="shared" si="107"/>
        <v>0.02253778546639948</v>
      </c>
      <c r="BM141" s="97">
        <f ca="1" t="shared" si="106"/>
        <v>0.021200460422921587</v>
      </c>
      <c r="BN141" s="97">
        <f ca="1" t="shared" si="106"/>
        <v>0.019942488263274247</v>
      </c>
      <c r="BO141" s="97">
        <f ca="1" t="shared" si="106"/>
        <v>0.01875916042374445</v>
      </c>
      <c r="BP141" s="97">
        <f ca="1" t="shared" si="106"/>
        <v>0.017646047732761835</v>
      </c>
      <c r="BQ141" s="97">
        <f ca="1" t="shared" si="106"/>
        <v>0.016598983832601343</v>
      </c>
      <c r="BR141" s="97">
        <f ca="1" t="shared" si="106"/>
        <v>0.015614049584792625</v>
      </c>
      <c r="BS141" s="97">
        <f ca="1" t="shared" si="106"/>
        <v>0.014687558400865998</v>
      </c>
      <c r="BT141" s="97">
        <f ca="1" t="shared" si="106"/>
        <v>0.013816042443528237</v>
      </c>
      <c r="BU141" s="97">
        <f ca="1" t="shared" si="106"/>
        <v>0.012996239646619482</v>
      </c>
      <c r="BV141" s="97">
        <f ca="1" t="shared" si="106"/>
        <v>0.012225081505267226</v>
      </c>
      <c r="BW141" s="97">
        <f ca="1" t="shared" si="106"/>
        <v>0.011499681590536203</v>
      </c>
      <c r="BX141" s="97">
        <f ca="1" t="shared" si="106"/>
        <v>0.010817324745584719</v>
      </c>
      <c r="BY141" s="97">
        <f ca="1" t="shared" si="106"/>
        <v>0.010175456922888888</v>
      </c>
      <c r="BZ141" s="97">
        <f ca="1" t="shared" si="106"/>
        <v>0.0095716756244957</v>
      </c>
      <c r="CA141" s="97">
        <f ca="1" t="shared" si="106"/>
        <v>0.00900372090952299</v>
      </c>
      <c r="CB141" s="97">
        <f ca="1" t="shared" si="106"/>
        <v>0.008469466935247572</v>
      </c>
      <c r="CC141" s="97">
        <f ca="1" t="shared" si="111"/>
        <v>0.007966914000120003</v>
      </c>
      <c r="CD141" s="97">
        <f aca="true" ca="1" t="shared" si="112" ref="CD141:CH151">PRODUCT(OFFSET($B$18,0,$B141,1,CD$3))</f>
        <v>0.007494181058923132</v>
      </c>
      <c r="CE141" s="97">
        <f ca="1" t="shared" si="112"/>
        <v>0.0070494986820588594</v>
      </c>
      <c r="CF141" s="97">
        <f ca="1" t="shared" si="112"/>
        <v>0.006631202432609832</v>
      </c>
      <c r="CG141" s="97">
        <f ca="1" t="shared" si="112"/>
        <v>0.0062377266363865674</v>
      </c>
      <c r="CH141" s="97">
        <f ca="1" t="shared" si="112"/>
        <v>0.005867598521641426</v>
      </c>
      <c r="CI141" s="97">
        <f ca="1" t="shared" si="105"/>
        <v>0.005519432706514492</v>
      </c>
      <c r="CJ141" s="97">
        <f ca="1" t="shared" si="105"/>
        <v>0.005191926013577992</v>
      </c>
      <c r="CK141" s="97">
        <f ca="1" t="shared" si="105"/>
        <v>0.004883852592070204</v>
      </c>
      <c r="CL141" s="97">
        <f ca="1" t="shared" si="105"/>
        <v>0.004594059329561467</v>
      </c>
      <c r="CM141" s="97">
        <f ca="1" t="shared" si="105"/>
        <v>0.004321461535878266</v>
      </c>
      <c r="CN141" s="97">
        <f ca="1" t="shared" si="105"/>
        <v>0.0040650388831304</v>
      </c>
      <c r="CO141" s="97">
        <f ca="1" t="shared" si="105"/>
        <v>0.0038238315866448436</v>
      </c>
      <c r="CP141" s="97">
        <f ca="1" t="shared" si="105"/>
        <v>0.003596936812511611</v>
      </c>
      <c r="CQ141" s="97">
        <f ca="1" t="shared" si="105"/>
        <v>0.003383505298295153</v>
      </c>
      <c r="CR141" s="97">
        <f ca="1" t="shared" si="105"/>
        <v>0.0031827381742626643</v>
      </c>
      <c r="CS141" s="97">
        <f ca="1" t="shared" si="105"/>
        <v>0.002993883973231238</v>
      </c>
      <c r="CT141" s="97">
        <f ca="1" t="shared" si="105"/>
        <v>0.0028162358178417785</v>
      </c>
      <c r="CU141" s="97">
        <f ca="1" t="shared" si="105"/>
        <v>0.002649128774731703</v>
      </c>
    </row>
    <row r="142" spans="2:99" ht="12.75">
      <c r="B142" s="96">
        <v>88</v>
      </c>
      <c r="C142" s="97">
        <f ca="1" t="shared" si="104"/>
        <v>0.940662979267788</v>
      </c>
      <c r="D142" s="97">
        <f ca="1" t="shared" si="104"/>
        <v>0.8848468405649509</v>
      </c>
      <c r="E142" s="97">
        <f ca="1" t="shared" si="104"/>
        <v>0.8323426652415161</v>
      </c>
      <c r="F142" s="97">
        <f ca="1" t="shared" si="104"/>
        <v>0.7829539312577757</v>
      </c>
      <c r="G142" s="97">
        <f ca="1" t="shared" si="104"/>
        <v>0.7364957776063661</v>
      </c>
      <c r="H142" s="97">
        <f ca="1" t="shared" si="104"/>
        <v>0.6927943123813505</v>
      </c>
      <c r="I142" s="97">
        <f ca="1" t="shared" si="104"/>
        <v>0.6516859619044197</v>
      </c>
      <c r="J142" s="97">
        <f ca="1" t="shared" si="104"/>
        <v>0.6130168584720056</v>
      </c>
      <c r="K142" s="97">
        <f ca="1" t="shared" si="104"/>
        <v>0.5766422644316567</v>
      </c>
      <c r="L142" s="97">
        <f ca="1" t="shared" si="104"/>
        <v>0.5424260304320058</v>
      </c>
      <c r="M142" s="97">
        <f ca="1" t="shared" si="104"/>
        <v>0.5102400858185704</v>
      </c>
      <c r="N142" s="97">
        <f ca="1" t="shared" si="104"/>
        <v>0.4799639592679482</v>
      </c>
      <c r="O142" s="97">
        <f ca="1" t="shared" si="104"/>
        <v>0.4514843278661514</v>
      </c>
      <c r="P142" s="97">
        <f ca="1" t="shared" si="104"/>
        <v>0.42469459294328876</v>
      </c>
      <c r="Q142" s="97">
        <f ca="1" t="shared" si="104"/>
        <v>0.3994944810769545</v>
      </c>
      <c r="R142" s="97">
        <f aca="true" ca="1" t="shared" si="113" ref="R142:AG151">PRODUCT(OFFSET($B$18,0,$B142,1,R$3))</f>
        <v>0.375789668770887</v>
      </c>
      <c r="S142" s="97">
        <f ca="1" t="shared" si="113"/>
        <v>0.3534914294040778</v>
      </c>
      <c r="T142" s="97">
        <f ca="1" t="shared" si="113"/>
        <v>0.33251630112886876</v>
      </c>
      <c r="U142" s="97">
        <f ca="1" t="shared" si="113"/>
        <v>0.3127857744749866</v>
      </c>
      <c r="V142" s="97">
        <f ca="1" t="shared" si="113"/>
        <v>0.29422599849022335</v>
      </c>
      <c r="W142" s="97">
        <f ca="1" t="shared" si="113"/>
        <v>0.2767675043178532</v>
      </c>
      <c r="X142" s="97">
        <f ca="1" t="shared" si="113"/>
        <v>0.26034494517614215</v>
      </c>
      <c r="Y142" s="97">
        <f ca="1" t="shared" si="113"/>
        <v>0.2448968517666988</v>
      </c>
      <c r="Z142" s="97">
        <f ca="1" t="shared" si="113"/>
        <v>0.23036540219616472</v>
      </c>
      <c r="AA142" s="97">
        <f ca="1" t="shared" si="113"/>
        <v>0.21669620555006652</v>
      </c>
      <c r="AB142" s="97">
        <f ca="1" t="shared" si="113"/>
        <v>0.20383809830875055</v>
      </c>
      <c r="AC142" s="97">
        <f ca="1" t="shared" si="113"/>
        <v>0.19174295284338955</v>
      </c>
      <c r="AD142" s="97">
        <f ca="1" t="shared" si="113"/>
        <v>0.1803654972752658</v>
      </c>
      <c r="AE142" s="97">
        <f ca="1" t="shared" si="113"/>
        <v>0.16966314602406762</v>
      </c>
      <c r="AF142" s="97">
        <f ca="1" t="shared" si="113"/>
        <v>0.1595958404109452</v>
      </c>
      <c r="AG142" s="97">
        <f ca="1" t="shared" si="113"/>
        <v>0.15012589871970616</v>
      </c>
      <c r="AH142" s="97">
        <f ca="1" t="shared" si="108"/>
        <v>0.141217875154933</v>
      </c>
      <c r="AI142" s="97">
        <f ca="1" t="shared" si="108"/>
        <v>0.13283842716910582</v>
      </c>
      <c r="AJ142" s="97">
        <f ca="1" t="shared" si="108"/>
        <v>0.12495619066213814</v>
      </c>
      <c r="AK142" s="97">
        <f ca="1" t="shared" si="108"/>
        <v>0.11754166258620062</v>
      </c>
      <c r="AL142" s="97">
        <f ca="1" t="shared" si="108"/>
        <v>0.11056709051642456</v>
      </c>
      <c r="AM142" s="97">
        <f ca="1" t="shared" si="108"/>
        <v>0.10400636877415112</v>
      </c>
      <c r="AN142" s="97">
        <f ca="1" t="shared" si="108"/>
        <v>0.09783494071391723</v>
      </c>
      <c r="AO142" s="97">
        <f ca="1" t="shared" si="108"/>
        <v>0.09202970680844079</v>
      </c>
      <c r="AP142" s="97">
        <f ca="1" t="shared" si="108"/>
        <v>0.08656893818756894</v>
      </c>
      <c r="AQ142" s="97">
        <f ca="1" t="shared" si="108"/>
        <v>0.08143219530756758</v>
      </c>
      <c r="AR142" s="97">
        <f ca="1" t="shared" si="108"/>
        <v>0.07660025144633291</v>
      </c>
      <c r="AS142" s="97">
        <f ca="1" t="shared" si="108"/>
        <v>0.0720550207381692</v>
      </c>
      <c r="AT142" s="97">
        <f ca="1" t="shared" si="108"/>
        <v>0.0677794904787685</v>
      </c>
      <c r="AU142" s="97">
        <f ca="1" t="shared" si="108"/>
        <v>0.06375765744701103</v>
      </c>
      <c r="AV142" s="97">
        <f ca="1" t="shared" si="108"/>
        <v>0.05997446800524047</v>
      </c>
      <c r="AW142" s="97">
        <f ca="1" t="shared" si="108"/>
        <v>0.05641576175381013</v>
      </c>
      <c r="AX142" s="97">
        <f ca="1" t="shared" si="107"/>
        <v>0.05306821852900076</v>
      </c>
      <c r="AY142" s="97">
        <f ca="1" t="shared" si="107"/>
        <v>0.049919308545923885</v>
      </c>
      <c r="AZ142" s="97">
        <f ca="1" t="shared" si="107"/>
        <v>0.04695724549979671</v>
      </c>
      <c r="BA142" s="97">
        <f ca="1" t="shared" si="107"/>
        <v>0.044170942450047705</v>
      </c>
      <c r="BB142" s="97">
        <f ca="1" t="shared" si="107"/>
        <v>0.04154997032212788</v>
      </c>
      <c r="BC142" s="97">
        <f ca="1" t="shared" si="107"/>
        <v>0.03908451887170098</v>
      </c>
      <c r="BD142" s="97">
        <f ca="1" t="shared" si="107"/>
        <v>0.03676535996510233</v>
      </c>
      <c r="BE142" s="97">
        <f ca="1" t="shared" si="107"/>
        <v>0.034583813038625816</v>
      </c>
      <c r="BF142" s="97">
        <f ca="1" t="shared" si="107"/>
        <v>0.03253171260735393</v>
      </c>
      <c r="BG142" s="97">
        <f ca="1" t="shared" si="107"/>
        <v>0.030601377701917006</v>
      </c>
      <c r="BH142" s="97">
        <f ca="1" t="shared" si="107"/>
        <v>0.028785583118784108</v>
      </c>
      <c r="BI142" s="97">
        <f ca="1" t="shared" si="107"/>
        <v>0.027077532376476</v>
      </c>
      <c r="BJ142" s="97">
        <f ca="1" t="shared" si="107"/>
        <v>0.025470832276475903</v>
      </c>
      <c r="BK142" s="97">
        <f ca="1" t="shared" si="107"/>
        <v>0.023959468973619957</v>
      </c>
      <c r="BL142" s="97">
        <f ca="1" t="shared" si="107"/>
        <v>0.02253778546639948</v>
      </c>
      <c r="BM142" s="97">
        <f ca="1" t="shared" si="106"/>
        <v>0.021200460422921587</v>
      </c>
      <c r="BN142" s="97">
        <f ca="1" t="shared" si="106"/>
        <v>0.019942488263274247</v>
      </c>
      <c r="BO142" s="97">
        <f ca="1" t="shared" si="106"/>
        <v>0.01875916042374445</v>
      </c>
      <c r="BP142" s="97">
        <f ca="1" t="shared" si="106"/>
        <v>0.017646047732761835</v>
      </c>
      <c r="BQ142" s="97">
        <f ca="1" t="shared" si="106"/>
        <v>0.016598983832601343</v>
      </c>
      <c r="BR142" s="97">
        <f ca="1" t="shared" si="106"/>
        <v>0.015614049584792625</v>
      </c>
      <c r="BS142" s="97">
        <f ca="1" t="shared" si="106"/>
        <v>0.014687558400865998</v>
      </c>
      <c r="BT142" s="97">
        <f ca="1" t="shared" si="106"/>
        <v>0.013816042443528237</v>
      </c>
      <c r="BU142" s="97">
        <f ca="1" t="shared" si="106"/>
        <v>0.012996239646619482</v>
      </c>
      <c r="BV142" s="97">
        <f ca="1" t="shared" si="106"/>
        <v>0.012225081505267226</v>
      </c>
      <c r="BW142" s="97">
        <f ca="1" t="shared" si="106"/>
        <v>0.011499681590536203</v>
      </c>
      <c r="BX142" s="97">
        <f ca="1" t="shared" si="106"/>
        <v>0.010817324745584719</v>
      </c>
      <c r="BY142" s="97">
        <f ca="1" t="shared" si="106"/>
        <v>0.010175456922888888</v>
      </c>
      <c r="BZ142" s="97">
        <f ca="1" t="shared" si="106"/>
        <v>0.0095716756244957</v>
      </c>
      <c r="CA142" s="97">
        <f ca="1" t="shared" si="106"/>
        <v>0.00900372090952299</v>
      </c>
      <c r="CB142" s="97">
        <f ca="1" t="shared" si="106"/>
        <v>0.008469466935247572</v>
      </c>
      <c r="CC142" s="97">
        <f ca="1" t="shared" si="111"/>
        <v>0.007966914000120003</v>
      </c>
      <c r="CD142" s="97">
        <f ca="1" t="shared" si="112"/>
        <v>0.007494181058923132</v>
      </c>
      <c r="CE142" s="97">
        <f ca="1" t="shared" si="112"/>
        <v>0.0070494986820588594</v>
      </c>
      <c r="CF142" s="97">
        <f ca="1" t="shared" si="112"/>
        <v>0.006631202432609832</v>
      </c>
      <c r="CG142" s="97">
        <f ca="1" t="shared" si="112"/>
        <v>0.0062377266363865674</v>
      </c>
      <c r="CH142" s="97">
        <f ca="1" t="shared" si="112"/>
        <v>0.005867598521641426</v>
      </c>
      <c r="CI142" s="97">
        <f ca="1" t="shared" si="105"/>
        <v>0.005519432706514492</v>
      </c>
      <c r="CJ142" s="97">
        <f ca="1" t="shared" si="105"/>
        <v>0.005191926013577992</v>
      </c>
      <c r="CK142" s="97">
        <f ca="1" t="shared" si="105"/>
        <v>0.004883852592070204</v>
      </c>
      <c r="CL142" s="97">
        <f ca="1" t="shared" si="105"/>
        <v>0.004594059329561467</v>
      </c>
      <c r="CM142" s="97">
        <f ca="1" t="shared" si="105"/>
        <v>0.004321461535878266</v>
      </c>
      <c r="CN142" s="97">
        <f ca="1" t="shared" si="105"/>
        <v>0.0040650388831304</v>
      </c>
      <c r="CO142" s="97">
        <f ca="1" t="shared" si="105"/>
        <v>0.0038238315866448436</v>
      </c>
      <c r="CP142" s="97">
        <f ca="1" t="shared" si="105"/>
        <v>0.003596936812511611</v>
      </c>
      <c r="CQ142" s="97">
        <f ca="1" t="shared" si="105"/>
        <v>0.003383505298295153</v>
      </c>
      <c r="CR142" s="97">
        <f ca="1" t="shared" si="105"/>
        <v>0.0031827381742626643</v>
      </c>
      <c r="CS142" s="97">
        <f ca="1" t="shared" si="105"/>
        <v>0.002993883973231238</v>
      </c>
      <c r="CT142" s="97">
        <f ca="1" t="shared" si="105"/>
        <v>0.0028162358178417785</v>
      </c>
      <c r="CU142" s="97">
        <f ca="1" t="shared" si="105"/>
        <v>0.002649128774731703</v>
      </c>
    </row>
    <row r="143" spans="2:99" ht="12.75">
      <c r="B143" s="96">
        <v>89</v>
      </c>
      <c r="C143" s="97">
        <f aca="true" ca="1" t="shared" si="114" ref="C143:R151">PRODUCT(OFFSET($B$18,0,$B143,1,C$3))</f>
        <v>0.940662979267788</v>
      </c>
      <c r="D143" s="97">
        <f ca="1" t="shared" si="114"/>
        <v>0.8848468405649509</v>
      </c>
      <c r="E143" s="97">
        <f ca="1" t="shared" si="114"/>
        <v>0.8323426652415161</v>
      </c>
      <c r="F143" s="97">
        <f ca="1" t="shared" si="114"/>
        <v>0.7829539312577757</v>
      </c>
      <c r="G143" s="97">
        <f ca="1" t="shared" si="114"/>
        <v>0.7364957776063661</v>
      </c>
      <c r="H143" s="97">
        <f ca="1" t="shared" si="114"/>
        <v>0.6927943123813505</v>
      </c>
      <c r="I143" s="97">
        <f ca="1" t="shared" si="114"/>
        <v>0.6516859619044197</v>
      </c>
      <c r="J143" s="97">
        <f ca="1" t="shared" si="114"/>
        <v>0.6130168584720056</v>
      </c>
      <c r="K143" s="97">
        <f ca="1" t="shared" si="114"/>
        <v>0.5766422644316567</v>
      </c>
      <c r="L143" s="97">
        <f ca="1" t="shared" si="114"/>
        <v>0.5424260304320058</v>
      </c>
      <c r="M143" s="97">
        <f ca="1" t="shared" si="114"/>
        <v>0.5102400858185704</v>
      </c>
      <c r="N143" s="97">
        <f ca="1" t="shared" si="114"/>
        <v>0.4799639592679482</v>
      </c>
      <c r="O143" s="97">
        <f ca="1" t="shared" si="114"/>
        <v>0.4514843278661514</v>
      </c>
      <c r="P143" s="97">
        <f ca="1" t="shared" si="114"/>
        <v>0.42469459294328876</v>
      </c>
      <c r="Q143" s="97">
        <f ca="1" t="shared" si="114"/>
        <v>0.3994944810769545</v>
      </c>
      <c r="R143" s="97">
        <f ca="1" t="shared" si="114"/>
        <v>0.375789668770887</v>
      </c>
      <c r="S143" s="97">
        <f ca="1" t="shared" si="113"/>
        <v>0.3534914294040778</v>
      </c>
      <c r="T143" s="97">
        <f ca="1" t="shared" si="113"/>
        <v>0.33251630112886876</v>
      </c>
      <c r="U143" s="97">
        <f ca="1" t="shared" si="113"/>
        <v>0.3127857744749866</v>
      </c>
      <c r="V143" s="97">
        <f ca="1" t="shared" si="113"/>
        <v>0.29422599849022335</v>
      </c>
      <c r="W143" s="97">
        <f ca="1" t="shared" si="113"/>
        <v>0.2767675043178532</v>
      </c>
      <c r="X143" s="97">
        <f ca="1" t="shared" si="113"/>
        <v>0.26034494517614215</v>
      </c>
      <c r="Y143" s="97">
        <f ca="1" t="shared" si="113"/>
        <v>0.2448968517666988</v>
      </c>
      <c r="Z143" s="97">
        <f ca="1" t="shared" si="113"/>
        <v>0.23036540219616472</v>
      </c>
      <c r="AA143" s="97">
        <f ca="1" t="shared" si="113"/>
        <v>0.21669620555006652</v>
      </c>
      <c r="AB143" s="97">
        <f ca="1" t="shared" si="113"/>
        <v>0.20383809830875055</v>
      </c>
      <c r="AC143" s="97">
        <f ca="1" t="shared" si="113"/>
        <v>0.19174295284338955</v>
      </c>
      <c r="AD143" s="97">
        <f ca="1" t="shared" si="113"/>
        <v>0.1803654972752658</v>
      </c>
      <c r="AE143" s="97">
        <f ca="1" t="shared" si="113"/>
        <v>0.16966314602406762</v>
      </c>
      <c r="AF143" s="97">
        <f ca="1" t="shared" si="113"/>
        <v>0.1595958404109452</v>
      </c>
      <c r="AG143" s="97">
        <f ca="1" t="shared" si="113"/>
        <v>0.15012589871970616</v>
      </c>
      <c r="AH143" s="97">
        <f ca="1" t="shared" si="108"/>
        <v>0.141217875154933</v>
      </c>
      <c r="AI143" s="97">
        <f ca="1" t="shared" si="108"/>
        <v>0.13283842716910582</v>
      </c>
      <c r="AJ143" s="97">
        <f ca="1" t="shared" si="108"/>
        <v>0.12495619066213814</v>
      </c>
      <c r="AK143" s="97">
        <f ca="1" t="shared" si="108"/>
        <v>0.11754166258620062</v>
      </c>
      <c r="AL143" s="97">
        <f ca="1" t="shared" si="108"/>
        <v>0.11056709051642456</v>
      </c>
      <c r="AM143" s="97">
        <f ca="1" t="shared" si="108"/>
        <v>0.10400636877415112</v>
      </c>
      <c r="AN143" s="97">
        <f ca="1" t="shared" si="108"/>
        <v>0.09783494071391723</v>
      </c>
      <c r="AO143" s="97">
        <f ca="1" t="shared" si="108"/>
        <v>0.09202970680844079</v>
      </c>
      <c r="AP143" s="97">
        <f ca="1" t="shared" si="108"/>
        <v>0.08656893818756894</v>
      </c>
      <c r="AQ143" s="97">
        <f ca="1" t="shared" si="108"/>
        <v>0.08143219530756758</v>
      </c>
      <c r="AR143" s="97">
        <f ca="1" t="shared" si="108"/>
        <v>0.07660025144633291</v>
      </c>
      <c r="AS143" s="97">
        <f ca="1" t="shared" si="108"/>
        <v>0.0720550207381692</v>
      </c>
      <c r="AT143" s="97">
        <f ca="1" t="shared" si="108"/>
        <v>0.0677794904787685</v>
      </c>
      <c r="AU143" s="97">
        <f ca="1" t="shared" si="108"/>
        <v>0.06375765744701103</v>
      </c>
      <c r="AV143" s="97">
        <f ca="1" t="shared" si="108"/>
        <v>0.05997446800524047</v>
      </c>
      <c r="AW143" s="97">
        <f ca="1" t="shared" si="108"/>
        <v>0.05641576175381013</v>
      </c>
      <c r="AX143" s="97">
        <f ca="1" t="shared" si="107"/>
        <v>0.05306821852900076</v>
      </c>
      <c r="AY143" s="97">
        <f ca="1" t="shared" si="107"/>
        <v>0.049919308545923885</v>
      </c>
      <c r="AZ143" s="97">
        <f ca="1" t="shared" si="107"/>
        <v>0.04695724549979671</v>
      </c>
      <c r="BA143" s="97">
        <f ca="1" t="shared" si="107"/>
        <v>0.044170942450047705</v>
      </c>
      <c r="BB143" s="97">
        <f ca="1" t="shared" si="107"/>
        <v>0.04154997032212788</v>
      </c>
      <c r="BC143" s="97">
        <f ca="1" t="shared" si="107"/>
        <v>0.03908451887170098</v>
      </c>
      <c r="BD143" s="97">
        <f ca="1" t="shared" si="107"/>
        <v>0.03676535996510233</v>
      </c>
      <c r="BE143" s="97">
        <f ca="1" t="shared" si="107"/>
        <v>0.034583813038625816</v>
      </c>
      <c r="BF143" s="97">
        <f ca="1" t="shared" si="107"/>
        <v>0.03253171260735393</v>
      </c>
      <c r="BG143" s="97">
        <f ca="1" t="shared" si="107"/>
        <v>0.030601377701917006</v>
      </c>
      <c r="BH143" s="97">
        <f ca="1" t="shared" si="107"/>
        <v>0.028785583118784108</v>
      </c>
      <c r="BI143" s="97">
        <f ca="1" t="shared" si="107"/>
        <v>0.027077532376476</v>
      </c>
      <c r="BJ143" s="97">
        <f ca="1" t="shared" si="107"/>
        <v>0.025470832276475903</v>
      </c>
      <c r="BK143" s="97">
        <f ca="1" t="shared" si="107"/>
        <v>0.023959468973619957</v>
      </c>
      <c r="BL143" s="97">
        <f ca="1" t="shared" si="107"/>
        <v>0.02253778546639948</v>
      </c>
      <c r="BM143" s="97">
        <f ca="1" t="shared" si="106"/>
        <v>0.021200460422921587</v>
      </c>
      <c r="BN143" s="97">
        <f ca="1" t="shared" si="106"/>
        <v>0.019942488263274247</v>
      </c>
      <c r="BO143" s="97">
        <f ca="1" t="shared" si="106"/>
        <v>0.01875916042374445</v>
      </c>
      <c r="BP143" s="97">
        <f ca="1" t="shared" si="106"/>
        <v>0.017646047732761835</v>
      </c>
      <c r="BQ143" s="97">
        <f ca="1" t="shared" si="106"/>
        <v>0.016598983832601343</v>
      </c>
      <c r="BR143" s="97">
        <f ca="1" t="shared" si="106"/>
        <v>0.015614049584792625</v>
      </c>
      <c r="BS143" s="97">
        <f ca="1" t="shared" si="106"/>
        <v>0.014687558400865998</v>
      </c>
      <c r="BT143" s="97">
        <f ca="1" t="shared" si="106"/>
        <v>0.013816042443528237</v>
      </c>
      <c r="BU143" s="97">
        <f ca="1" t="shared" si="106"/>
        <v>0.012996239646619482</v>
      </c>
      <c r="BV143" s="97">
        <f ca="1" t="shared" si="106"/>
        <v>0.012225081505267226</v>
      </c>
      <c r="BW143" s="97">
        <f ca="1" t="shared" si="106"/>
        <v>0.011499681590536203</v>
      </c>
      <c r="BX143" s="97">
        <f ca="1" t="shared" si="106"/>
        <v>0.010817324745584719</v>
      </c>
      <c r="BY143" s="97">
        <f ca="1" t="shared" si="106"/>
        <v>0.010175456922888888</v>
      </c>
      <c r="BZ143" s="97">
        <f ca="1" t="shared" si="106"/>
        <v>0.0095716756244957</v>
      </c>
      <c r="CA143" s="97">
        <f ca="1" t="shared" si="106"/>
        <v>0.00900372090952299</v>
      </c>
      <c r="CB143" s="97">
        <f ca="1" t="shared" si="106"/>
        <v>0.008469466935247572</v>
      </c>
      <c r="CC143" s="97">
        <f ca="1" t="shared" si="111"/>
        <v>0.007966914000120003</v>
      </c>
      <c r="CD143" s="97">
        <f ca="1" t="shared" si="112"/>
        <v>0.007494181058923132</v>
      </c>
      <c r="CE143" s="97">
        <f ca="1" t="shared" si="112"/>
        <v>0.0070494986820588594</v>
      </c>
      <c r="CF143" s="97">
        <f ca="1" t="shared" si="112"/>
        <v>0.006631202432609832</v>
      </c>
      <c r="CG143" s="97">
        <f ca="1" t="shared" si="112"/>
        <v>0.0062377266363865674</v>
      </c>
      <c r="CH143" s="97">
        <f ca="1" t="shared" si="112"/>
        <v>0.005867598521641426</v>
      </c>
      <c r="CI143" s="97">
        <f ca="1" t="shared" si="105"/>
        <v>0.005519432706514492</v>
      </c>
      <c r="CJ143" s="97">
        <f ca="1" t="shared" si="105"/>
        <v>0.005191926013577992</v>
      </c>
      <c r="CK143" s="97">
        <f ca="1" t="shared" si="105"/>
        <v>0.004883852592070204</v>
      </c>
      <c r="CL143" s="97">
        <f ca="1" t="shared" si="105"/>
        <v>0.004594059329561467</v>
      </c>
      <c r="CM143" s="97">
        <f ca="1" t="shared" si="105"/>
        <v>0.004321461535878266</v>
      </c>
      <c r="CN143" s="97">
        <f ca="1" t="shared" si="105"/>
        <v>0.0040650388831304</v>
      </c>
      <c r="CO143" s="97">
        <f ca="1" t="shared" si="105"/>
        <v>0.0038238315866448436</v>
      </c>
      <c r="CP143" s="97">
        <f ca="1" t="shared" si="105"/>
        <v>0.003596936812511611</v>
      </c>
      <c r="CQ143" s="97">
        <f ca="1" t="shared" si="105"/>
        <v>0.003383505298295153</v>
      </c>
      <c r="CR143" s="97">
        <f ca="1" t="shared" si="105"/>
        <v>0.0031827381742626643</v>
      </c>
      <c r="CS143" s="97">
        <f ca="1" t="shared" si="105"/>
        <v>0.002993883973231238</v>
      </c>
      <c r="CT143" s="97">
        <f ca="1" t="shared" si="105"/>
        <v>0.0028162358178417785</v>
      </c>
      <c r="CU143" s="97">
        <f ca="1" t="shared" si="105"/>
        <v>0.002649128774731703</v>
      </c>
    </row>
    <row r="144" spans="2:99" ht="12.75">
      <c r="B144" s="96">
        <v>90</v>
      </c>
      <c r="C144" s="97">
        <f ca="1" t="shared" si="114"/>
        <v>0.940662979267788</v>
      </c>
      <c r="D144" s="97">
        <f ca="1" t="shared" si="114"/>
        <v>0.8848468405649509</v>
      </c>
      <c r="E144" s="97">
        <f ca="1" t="shared" si="114"/>
        <v>0.8323426652415161</v>
      </c>
      <c r="F144" s="97">
        <f ca="1" t="shared" si="114"/>
        <v>0.7829539312577757</v>
      </c>
      <c r="G144" s="97">
        <f ca="1" t="shared" si="114"/>
        <v>0.7364957776063661</v>
      </c>
      <c r="H144" s="97">
        <f ca="1" t="shared" si="114"/>
        <v>0.6927943123813505</v>
      </c>
      <c r="I144" s="97">
        <f ca="1" t="shared" si="114"/>
        <v>0.6516859619044197</v>
      </c>
      <c r="J144" s="97">
        <f ca="1" t="shared" si="114"/>
        <v>0.6130168584720056</v>
      </c>
      <c r="K144" s="97">
        <f ca="1" t="shared" si="114"/>
        <v>0.5766422644316567</v>
      </c>
      <c r="L144" s="97">
        <f ca="1" t="shared" si="114"/>
        <v>0.5424260304320058</v>
      </c>
      <c r="M144" s="97">
        <f ca="1" t="shared" si="114"/>
        <v>0.5102400858185704</v>
      </c>
      <c r="N144" s="97">
        <f ca="1" t="shared" si="114"/>
        <v>0.4799639592679482</v>
      </c>
      <c r="O144" s="97">
        <f ca="1" t="shared" si="114"/>
        <v>0.4514843278661514</v>
      </c>
      <c r="P144" s="97">
        <f ca="1" t="shared" si="114"/>
        <v>0.42469459294328876</v>
      </c>
      <c r="Q144" s="97">
        <f ca="1" t="shared" si="114"/>
        <v>0.3994944810769545</v>
      </c>
      <c r="R144" s="97">
        <f ca="1" t="shared" si="114"/>
        <v>0.375789668770887</v>
      </c>
      <c r="S144" s="97">
        <f ca="1" t="shared" si="113"/>
        <v>0.3534914294040778</v>
      </c>
      <c r="T144" s="97">
        <f ca="1" t="shared" si="113"/>
        <v>0.33251630112886876</v>
      </c>
      <c r="U144" s="97">
        <f ca="1" t="shared" si="113"/>
        <v>0.3127857744749866</v>
      </c>
      <c r="V144" s="97">
        <f ca="1" t="shared" si="113"/>
        <v>0.29422599849022335</v>
      </c>
      <c r="W144" s="97">
        <f ca="1" t="shared" si="113"/>
        <v>0.2767675043178532</v>
      </c>
      <c r="X144" s="97">
        <f ca="1" t="shared" si="113"/>
        <v>0.26034494517614215</v>
      </c>
      <c r="Y144" s="97">
        <f ca="1" t="shared" si="113"/>
        <v>0.2448968517666988</v>
      </c>
      <c r="Z144" s="97">
        <f ca="1" t="shared" si="113"/>
        <v>0.23036540219616472</v>
      </c>
      <c r="AA144" s="97">
        <f ca="1" t="shared" si="113"/>
        <v>0.21669620555006652</v>
      </c>
      <c r="AB144" s="97">
        <f ca="1" t="shared" si="113"/>
        <v>0.20383809830875055</v>
      </c>
      <c r="AC144" s="97">
        <f ca="1" t="shared" si="113"/>
        <v>0.19174295284338955</v>
      </c>
      <c r="AD144" s="97">
        <f ca="1" t="shared" si="113"/>
        <v>0.1803654972752658</v>
      </c>
      <c r="AE144" s="97">
        <f ca="1" t="shared" si="113"/>
        <v>0.16966314602406762</v>
      </c>
      <c r="AF144" s="97">
        <f ca="1" t="shared" si="113"/>
        <v>0.1595958404109452</v>
      </c>
      <c r="AG144" s="97">
        <f ca="1" t="shared" si="113"/>
        <v>0.15012589871970616</v>
      </c>
      <c r="AH144" s="97">
        <f ca="1" t="shared" si="108"/>
        <v>0.141217875154933</v>
      </c>
      <c r="AI144" s="97">
        <f ca="1" t="shared" si="108"/>
        <v>0.13283842716910582</v>
      </c>
      <c r="AJ144" s="97">
        <f ca="1" t="shared" si="108"/>
        <v>0.12495619066213814</v>
      </c>
      <c r="AK144" s="97">
        <f ca="1" t="shared" si="108"/>
        <v>0.11754166258620062</v>
      </c>
      <c r="AL144" s="97">
        <f ca="1" t="shared" si="108"/>
        <v>0.11056709051642456</v>
      </c>
      <c r="AM144" s="97">
        <f ca="1" t="shared" si="108"/>
        <v>0.10400636877415112</v>
      </c>
      <c r="AN144" s="97">
        <f ca="1" t="shared" si="108"/>
        <v>0.09783494071391723</v>
      </c>
      <c r="AO144" s="97">
        <f ca="1" t="shared" si="108"/>
        <v>0.09202970680844079</v>
      </c>
      <c r="AP144" s="97">
        <f ca="1" t="shared" si="108"/>
        <v>0.08656893818756894</v>
      </c>
      <c r="AQ144" s="97">
        <f ca="1" t="shared" si="108"/>
        <v>0.08143219530756758</v>
      </c>
      <c r="AR144" s="97">
        <f ca="1" t="shared" si="108"/>
        <v>0.07660025144633291</v>
      </c>
      <c r="AS144" s="97">
        <f ca="1" t="shared" si="108"/>
        <v>0.0720550207381692</v>
      </c>
      <c r="AT144" s="97">
        <f ca="1" t="shared" si="108"/>
        <v>0.0677794904787685</v>
      </c>
      <c r="AU144" s="97">
        <f ca="1" t="shared" si="108"/>
        <v>0.06375765744701103</v>
      </c>
      <c r="AV144" s="97">
        <f ca="1" t="shared" si="108"/>
        <v>0.05997446800524047</v>
      </c>
      <c r="AW144" s="97">
        <f ca="1" t="shared" si="108"/>
        <v>0.05641576175381013</v>
      </c>
      <c r="AX144" s="97">
        <f ca="1" t="shared" si="107"/>
        <v>0.05306821852900076</v>
      </c>
      <c r="AY144" s="97">
        <f ca="1" t="shared" si="107"/>
        <v>0.049919308545923885</v>
      </c>
      <c r="AZ144" s="97">
        <f ca="1" t="shared" si="107"/>
        <v>0.04695724549979671</v>
      </c>
      <c r="BA144" s="97">
        <f ca="1" t="shared" si="107"/>
        <v>0.044170942450047705</v>
      </c>
      <c r="BB144" s="97">
        <f ca="1" t="shared" si="107"/>
        <v>0.04154997032212788</v>
      </c>
      <c r="BC144" s="97">
        <f ca="1" t="shared" si="107"/>
        <v>0.03908451887170098</v>
      </c>
      <c r="BD144" s="97">
        <f ca="1" t="shared" si="107"/>
        <v>0.03676535996510233</v>
      </c>
      <c r="BE144" s="97">
        <f ca="1" t="shared" si="107"/>
        <v>0.034583813038625816</v>
      </c>
      <c r="BF144" s="97">
        <f ca="1" t="shared" si="107"/>
        <v>0.03253171260735393</v>
      </c>
      <c r="BG144" s="97">
        <f ca="1" t="shared" si="107"/>
        <v>0.030601377701917006</v>
      </c>
      <c r="BH144" s="97">
        <f ca="1" t="shared" si="107"/>
        <v>0.028785583118784108</v>
      </c>
      <c r="BI144" s="97">
        <f ca="1" t="shared" si="107"/>
        <v>0.027077532376476</v>
      </c>
      <c r="BJ144" s="97">
        <f ca="1" t="shared" si="107"/>
        <v>0.025470832276475903</v>
      </c>
      <c r="BK144" s="97">
        <f ca="1" t="shared" si="107"/>
        <v>0.023959468973619957</v>
      </c>
      <c r="BL144" s="97">
        <f ca="1" t="shared" si="107"/>
        <v>0.02253778546639948</v>
      </c>
      <c r="BM144" s="97">
        <f ca="1" t="shared" si="106"/>
        <v>0.021200460422921587</v>
      </c>
      <c r="BN144" s="97">
        <f ca="1" t="shared" si="106"/>
        <v>0.019942488263274247</v>
      </c>
      <c r="BO144" s="97">
        <f ca="1" t="shared" si="106"/>
        <v>0.01875916042374445</v>
      </c>
      <c r="BP144" s="97">
        <f ca="1" t="shared" si="106"/>
        <v>0.017646047732761835</v>
      </c>
      <c r="BQ144" s="97">
        <f ca="1" t="shared" si="106"/>
        <v>0.016598983832601343</v>
      </c>
      <c r="BR144" s="97">
        <f ca="1" t="shared" si="106"/>
        <v>0.015614049584792625</v>
      </c>
      <c r="BS144" s="97">
        <f ca="1" t="shared" si="106"/>
        <v>0.014687558400865998</v>
      </c>
      <c r="BT144" s="97">
        <f ca="1" t="shared" si="106"/>
        <v>0.013816042443528237</v>
      </c>
      <c r="BU144" s="97">
        <f ca="1" t="shared" si="106"/>
        <v>0.012996239646619482</v>
      </c>
      <c r="BV144" s="97">
        <f ca="1" t="shared" si="106"/>
        <v>0.012225081505267226</v>
      </c>
      <c r="BW144" s="97">
        <f ca="1" t="shared" si="106"/>
        <v>0.011499681590536203</v>
      </c>
      <c r="BX144" s="97">
        <f ca="1" t="shared" si="106"/>
        <v>0.010817324745584719</v>
      </c>
      <c r="BY144" s="97">
        <f ca="1" t="shared" si="106"/>
        <v>0.010175456922888888</v>
      </c>
      <c r="BZ144" s="97">
        <f ca="1" t="shared" si="106"/>
        <v>0.0095716756244957</v>
      </c>
      <c r="CA144" s="97">
        <f ca="1" t="shared" si="106"/>
        <v>0.00900372090952299</v>
      </c>
      <c r="CB144" s="97">
        <f ca="1" t="shared" si="106"/>
        <v>0.008469466935247572</v>
      </c>
      <c r="CC144" s="97">
        <f ca="1" t="shared" si="111"/>
        <v>0.007966914000120003</v>
      </c>
      <c r="CD144" s="97">
        <f ca="1" t="shared" si="112"/>
        <v>0.007494181058923132</v>
      </c>
      <c r="CE144" s="97">
        <f ca="1" t="shared" si="112"/>
        <v>0.0070494986820588594</v>
      </c>
      <c r="CF144" s="97">
        <f ca="1" t="shared" si="112"/>
        <v>0.006631202432609832</v>
      </c>
      <c r="CG144" s="97">
        <f ca="1" t="shared" si="112"/>
        <v>0.0062377266363865674</v>
      </c>
      <c r="CH144" s="97">
        <f ca="1" t="shared" si="112"/>
        <v>0.005867598521641426</v>
      </c>
      <c r="CI144" s="97">
        <f ca="1" t="shared" si="105"/>
        <v>0.005519432706514492</v>
      </c>
      <c r="CJ144" s="97">
        <f ca="1" t="shared" si="105"/>
        <v>0.005191926013577992</v>
      </c>
      <c r="CK144" s="97">
        <f ca="1" t="shared" si="105"/>
        <v>0.004883852592070204</v>
      </c>
      <c r="CL144" s="97">
        <f ca="1" t="shared" si="105"/>
        <v>0.004594059329561467</v>
      </c>
      <c r="CM144" s="97">
        <f ca="1" t="shared" si="105"/>
        <v>0.004321461535878266</v>
      </c>
      <c r="CN144" s="97">
        <f ca="1" t="shared" si="105"/>
        <v>0.0040650388831304</v>
      </c>
      <c r="CO144" s="97">
        <f ca="1" t="shared" si="105"/>
        <v>0.0038238315866448436</v>
      </c>
      <c r="CP144" s="97">
        <f ca="1" t="shared" si="105"/>
        <v>0.003596936812511611</v>
      </c>
      <c r="CQ144" s="97">
        <f ca="1" t="shared" si="105"/>
        <v>0.003383505298295153</v>
      </c>
      <c r="CR144" s="97">
        <f ca="1" t="shared" si="105"/>
        <v>0.0031827381742626643</v>
      </c>
      <c r="CS144" s="97">
        <f ca="1" t="shared" si="105"/>
        <v>0.002993883973231238</v>
      </c>
      <c r="CT144" s="97">
        <f ca="1" t="shared" si="105"/>
        <v>0.0028162358178417785</v>
      </c>
      <c r="CU144" s="97">
        <f ca="1" t="shared" si="105"/>
        <v>0.002649128774731703</v>
      </c>
    </row>
    <row r="145" spans="2:99" ht="12.75">
      <c r="B145" s="96">
        <v>91</v>
      </c>
      <c r="C145" s="97">
        <f ca="1" t="shared" si="114"/>
        <v>0.940662979267788</v>
      </c>
      <c r="D145" s="97">
        <f ca="1" t="shared" si="114"/>
        <v>0.8848468405649509</v>
      </c>
      <c r="E145" s="97">
        <f ca="1" t="shared" si="114"/>
        <v>0.8323426652415161</v>
      </c>
      <c r="F145" s="97">
        <f ca="1" t="shared" si="114"/>
        <v>0.7829539312577757</v>
      </c>
      <c r="G145" s="97">
        <f ca="1" t="shared" si="114"/>
        <v>0.7364957776063661</v>
      </c>
      <c r="H145" s="97">
        <f ca="1" t="shared" si="114"/>
        <v>0.6927943123813505</v>
      </c>
      <c r="I145" s="97">
        <f ca="1" t="shared" si="114"/>
        <v>0.6516859619044197</v>
      </c>
      <c r="J145" s="97">
        <f ca="1" t="shared" si="114"/>
        <v>0.6130168584720056</v>
      </c>
      <c r="K145" s="97">
        <f ca="1" t="shared" si="114"/>
        <v>0.5766422644316567</v>
      </c>
      <c r="L145" s="97">
        <f ca="1" t="shared" si="114"/>
        <v>0.5424260304320058</v>
      </c>
      <c r="M145" s="97">
        <f ca="1" t="shared" si="114"/>
        <v>0.5102400858185704</v>
      </c>
      <c r="N145" s="97">
        <f ca="1" t="shared" si="114"/>
        <v>0.4799639592679482</v>
      </c>
      <c r="O145" s="97">
        <f ca="1" t="shared" si="114"/>
        <v>0.4514843278661514</v>
      </c>
      <c r="P145" s="97">
        <f ca="1" t="shared" si="114"/>
        <v>0.42469459294328876</v>
      </c>
      <c r="Q145" s="97">
        <f ca="1" t="shared" si="114"/>
        <v>0.3994944810769545</v>
      </c>
      <c r="R145" s="97">
        <f ca="1" t="shared" si="114"/>
        <v>0.375789668770887</v>
      </c>
      <c r="S145" s="97">
        <f ca="1" t="shared" si="113"/>
        <v>0.3534914294040778</v>
      </c>
      <c r="T145" s="97">
        <f ca="1" t="shared" si="113"/>
        <v>0.33251630112886876</v>
      </c>
      <c r="U145" s="97">
        <f ca="1" t="shared" si="113"/>
        <v>0.3127857744749866</v>
      </c>
      <c r="V145" s="97">
        <f ca="1" t="shared" si="113"/>
        <v>0.29422599849022335</v>
      </c>
      <c r="W145" s="97">
        <f ca="1" t="shared" si="113"/>
        <v>0.2767675043178532</v>
      </c>
      <c r="X145" s="97">
        <f ca="1" t="shared" si="113"/>
        <v>0.26034494517614215</v>
      </c>
      <c r="Y145" s="97">
        <f ca="1" t="shared" si="113"/>
        <v>0.2448968517666988</v>
      </c>
      <c r="Z145" s="97">
        <f ca="1" t="shared" si="113"/>
        <v>0.23036540219616472</v>
      </c>
      <c r="AA145" s="97">
        <f ca="1" t="shared" si="113"/>
        <v>0.21669620555006652</v>
      </c>
      <c r="AB145" s="97">
        <f ca="1" t="shared" si="113"/>
        <v>0.20383809830875055</v>
      </c>
      <c r="AC145" s="97">
        <f ca="1" t="shared" si="113"/>
        <v>0.19174295284338955</v>
      </c>
      <c r="AD145" s="97">
        <f ca="1" t="shared" si="113"/>
        <v>0.1803654972752658</v>
      </c>
      <c r="AE145" s="97">
        <f ca="1" t="shared" si="113"/>
        <v>0.16966314602406762</v>
      </c>
      <c r="AF145" s="97">
        <f ca="1" t="shared" si="113"/>
        <v>0.1595958404109452</v>
      </c>
      <c r="AG145" s="97">
        <f ca="1" t="shared" si="113"/>
        <v>0.15012589871970616</v>
      </c>
      <c r="AH145" s="97">
        <f ca="1" t="shared" si="108"/>
        <v>0.141217875154933</v>
      </c>
      <c r="AI145" s="97">
        <f ca="1" t="shared" si="108"/>
        <v>0.13283842716910582</v>
      </c>
      <c r="AJ145" s="97">
        <f ca="1" t="shared" si="108"/>
        <v>0.12495619066213814</v>
      </c>
      <c r="AK145" s="97">
        <f ca="1" t="shared" si="108"/>
        <v>0.11754166258620062</v>
      </c>
      <c r="AL145" s="97">
        <f ca="1" t="shared" si="108"/>
        <v>0.11056709051642456</v>
      </c>
      <c r="AM145" s="97">
        <f ca="1" t="shared" si="108"/>
        <v>0.10400636877415112</v>
      </c>
      <c r="AN145" s="97">
        <f ca="1" t="shared" si="108"/>
        <v>0.09783494071391723</v>
      </c>
      <c r="AO145" s="97">
        <f ca="1" t="shared" si="108"/>
        <v>0.09202970680844079</v>
      </c>
      <c r="AP145" s="97">
        <f ca="1" t="shared" si="108"/>
        <v>0.08656893818756894</v>
      </c>
      <c r="AQ145" s="97">
        <f ca="1" t="shared" si="108"/>
        <v>0.08143219530756758</v>
      </c>
      <c r="AR145" s="97">
        <f ca="1" t="shared" si="108"/>
        <v>0.07660025144633291</v>
      </c>
      <c r="AS145" s="97">
        <f ca="1" t="shared" si="108"/>
        <v>0.0720550207381692</v>
      </c>
      <c r="AT145" s="97">
        <f ca="1" t="shared" si="108"/>
        <v>0.0677794904787685</v>
      </c>
      <c r="AU145" s="97">
        <f ca="1" t="shared" si="108"/>
        <v>0.06375765744701103</v>
      </c>
      <c r="AV145" s="97">
        <f ca="1" t="shared" si="108"/>
        <v>0.05997446800524047</v>
      </c>
      <c r="AW145" s="97">
        <f aca="true" ca="1" t="shared" si="115" ref="AW145:BL151">PRODUCT(OFFSET($B$18,0,$B145,1,AW$3))</f>
        <v>0.05641576175381013</v>
      </c>
      <c r="AX145" s="97">
        <f ca="1" t="shared" si="115"/>
        <v>0.05306821852900076</v>
      </c>
      <c r="AY145" s="97">
        <f ca="1" t="shared" si="115"/>
        <v>0.049919308545923885</v>
      </c>
      <c r="AZ145" s="97">
        <f ca="1" t="shared" si="115"/>
        <v>0.04695724549979671</v>
      </c>
      <c r="BA145" s="97">
        <f ca="1" t="shared" si="115"/>
        <v>0.044170942450047705</v>
      </c>
      <c r="BB145" s="97">
        <f ca="1" t="shared" si="115"/>
        <v>0.04154997032212788</v>
      </c>
      <c r="BC145" s="97">
        <f ca="1" t="shared" si="115"/>
        <v>0.03908451887170098</v>
      </c>
      <c r="BD145" s="97">
        <f ca="1" t="shared" si="115"/>
        <v>0.03676535996510233</v>
      </c>
      <c r="BE145" s="97">
        <f ca="1" t="shared" si="115"/>
        <v>0.034583813038625816</v>
      </c>
      <c r="BF145" s="97">
        <f ca="1" t="shared" si="115"/>
        <v>0.03253171260735393</v>
      </c>
      <c r="BG145" s="97">
        <f ca="1" t="shared" si="115"/>
        <v>0.030601377701917006</v>
      </c>
      <c r="BH145" s="97">
        <f ca="1" t="shared" si="115"/>
        <v>0.028785583118784108</v>
      </c>
      <c r="BI145" s="97">
        <f ca="1" t="shared" si="115"/>
        <v>0.027077532376476</v>
      </c>
      <c r="BJ145" s="97">
        <f ca="1" t="shared" si="115"/>
        <v>0.025470832276475903</v>
      </c>
      <c r="BK145" s="97">
        <f ca="1" t="shared" si="115"/>
        <v>0.023959468973619957</v>
      </c>
      <c r="BL145" s="97">
        <f ca="1" t="shared" si="115"/>
        <v>0.02253778546639948</v>
      </c>
      <c r="BM145" s="97">
        <f ca="1" t="shared" si="106"/>
        <v>0.021200460422921587</v>
      </c>
      <c r="BN145" s="97">
        <f ca="1" t="shared" si="106"/>
        <v>0.019942488263274247</v>
      </c>
      <c r="BO145" s="97">
        <f ca="1" t="shared" si="106"/>
        <v>0.01875916042374445</v>
      </c>
      <c r="BP145" s="97">
        <f ca="1" t="shared" si="106"/>
        <v>0.017646047732761835</v>
      </c>
      <c r="BQ145" s="97">
        <f ca="1" t="shared" si="106"/>
        <v>0.016598983832601343</v>
      </c>
      <c r="BR145" s="97">
        <f ca="1" t="shared" si="106"/>
        <v>0.015614049584792625</v>
      </c>
      <c r="BS145" s="97">
        <f ca="1" t="shared" si="106"/>
        <v>0.014687558400865998</v>
      </c>
      <c r="BT145" s="97">
        <f ca="1" t="shared" si="106"/>
        <v>0.013816042443528237</v>
      </c>
      <c r="BU145" s="97">
        <f ca="1" t="shared" si="106"/>
        <v>0.012996239646619482</v>
      </c>
      <c r="BV145" s="97">
        <f ca="1" t="shared" si="106"/>
        <v>0.012225081505267226</v>
      </c>
      <c r="BW145" s="97">
        <f ca="1" t="shared" si="106"/>
        <v>0.011499681590536203</v>
      </c>
      <c r="BX145" s="97">
        <f ca="1" t="shared" si="106"/>
        <v>0.010817324745584719</v>
      </c>
      <c r="BY145" s="97">
        <f ca="1" t="shared" si="106"/>
        <v>0.010175456922888888</v>
      </c>
      <c r="BZ145" s="97">
        <f ca="1" t="shared" si="106"/>
        <v>0.0095716756244957</v>
      </c>
      <c r="CA145" s="97">
        <f ca="1" t="shared" si="106"/>
        <v>0.00900372090952299</v>
      </c>
      <c r="CB145" s="97">
        <f ca="1" t="shared" si="106"/>
        <v>0.008469466935247572</v>
      </c>
      <c r="CC145" s="97">
        <f ca="1" t="shared" si="111"/>
        <v>0.007966914000120003</v>
      </c>
      <c r="CD145" s="97">
        <f ca="1" t="shared" si="112"/>
        <v>0.007494181058923132</v>
      </c>
      <c r="CE145" s="97">
        <f ca="1" t="shared" si="112"/>
        <v>0.0070494986820588594</v>
      </c>
      <c r="CF145" s="97">
        <f ca="1" t="shared" si="112"/>
        <v>0.006631202432609832</v>
      </c>
      <c r="CG145" s="97">
        <f ca="1" t="shared" si="112"/>
        <v>0.0062377266363865674</v>
      </c>
      <c r="CH145" s="97">
        <f ca="1" t="shared" si="112"/>
        <v>0.005867598521641426</v>
      </c>
      <c r="CI145" s="97">
        <f ca="1" t="shared" si="105"/>
        <v>0.005519432706514492</v>
      </c>
      <c r="CJ145" s="97">
        <f ca="1" t="shared" si="105"/>
        <v>0.005191926013577992</v>
      </c>
      <c r="CK145" s="97">
        <f ca="1" t="shared" si="105"/>
        <v>0.004883852592070204</v>
      </c>
      <c r="CL145" s="97">
        <f ca="1" t="shared" si="105"/>
        <v>0.004594059329561467</v>
      </c>
      <c r="CM145" s="97">
        <f ca="1" t="shared" si="105"/>
        <v>0.004321461535878266</v>
      </c>
      <c r="CN145" s="97">
        <f ca="1" t="shared" si="105"/>
        <v>0.0040650388831304</v>
      </c>
      <c r="CO145" s="97">
        <f ca="1" t="shared" si="105"/>
        <v>0.0038238315866448436</v>
      </c>
      <c r="CP145" s="97">
        <f ca="1" t="shared" si="105"/>
        <v>0.003596936812511611</v>
      </c>
      <c r="CQ145" s="97">
        <f ca="1" t="shared" si="105"/>
        <v>0.003383505298295153</v>
      </c>
      <c r="CR145" s="97">
        <f ca="1" t="shared" si="105"/>
        <v>0.0031827381742626643</v>
      </c>
      <c r="CS145" s="97">
        <f ca="1" t="shared" si="105"/>
        <v>0.002993883973231238</v>
      </c>
      <c r="CT145" s="97">
        <f ca="1" t="shared" si="105"/>
        <v>0.0028162358178417785</v>
      </c>
      <c r="CU145" s="97">
        <f ca="1" t="shared" si="105"/>
        <v>0.002649128774731703</v>
      </c>
    </row>
    <row r="146" spans="2:99" ht="12.75">
      <c r="B146" s="96">
        <v>92</v>
      </c>
      <c r="C146" s="97">
        <f ca="1" t="shared" si="114"/>
        <v>0.940662979267788</v>
      </c>
      <c r="D146" s="97">
        <f ca="1" t="shared" si="114"/>
        <v>0.8848468405649509</v>
      </c>
      <c r="E146" s="97">
        <f ca="1" t="shared" si="114"/>
        <v>0.8323426652415161</v>
      </c>
      <c r="F146" s="97">
        <f ca="1" t="shared" si="114"/>
        <v>0.7829539312577757</v>
      </c>
      <c r="G146" s="97">
        <f ca="1" t="shared" si="114"/>
        <v>0.7364957776063661</v>
      </c>
      <c r="H146" s="97">
        <f ca="1" t="shared" si="114"/>
        <v>0.6927943123813505</v>
      </c>
      <c r="I146" s="97">
        <f ca="1" t="shared" si="114"/>
        <v>0.6516859619044197</v>
      </c>
      <c r="J146" s="97">
        <f ca="1" t="shared" si="114"/>
        <v>0.6130168584720056</v>
      </c>
      <c r="K146" s="97">
        <f ca="1" t="shared" si="114"/>
        <v>0.5766422644316567</v>
      </c>
      <c r="L146" s="97">
        <f ca="1" t="shared" si="114"/>
        <v>0.5424260304320058</v>
      </c>
      <c r="M146" s="97">
        <f ca="1" t="shared" si="114"/>
        <v>0.5102400858185704</v>
      </c>
      <c r="N146" s="97">
        <f ca="1" t="shared" si="114"/>
        <v>0.4799639592679482</v>
      </c>
      <c r="O146" s="97">
        <f ca="1" t="shared" si="114"/>
        <v>0.4514843278661514</v>
      </c>
      <c r="P146" s="97">
        <f ca="1" t="shared" si="114"/>
        <v>0.42469459294328876</v>
      </c>
      <c r="Q146" s="97">
        <f ca="1" t="shared" si="114"/>
        <v>0.3994944810769545</v>
      </c>
      <c r="R146" s="97">
        <f ca="1" t="shared" si="114"/>
        <v>0.375789668770887</v>
      </c>
      <c r="S146" s="97">
        <f ca="1" t="shared" si="113"/>
        <v>0.3534914294040778</v>
      </c>
      <c r="T146" s="97">
        <f ca="1" t="shared" si="113"/>
        <v>0.33251630112886876</v>
      </c>
      <c r="U146" s="97">
        <f ca="1" t="shared" si="113"/>
        <v>0.3127857744749866</v>
      </c>
      <c r="V146" s="97">
        <f ca="1" t="shared" si="113"/>
        <v>0.29422599849022335</v>
      </c>
      <c r="W146" s="97">
        <f ca="1" t="shared" si="113"/>
        <v>0.2767675043178532</v>
      </c>
      <c r="X146" s="97">
        <f ca="1" t="shared" si="113"/>
        <v>0.26034494517614215</v>
      </c>
      <c r="Y146" s="97">
        <f ca="1" t="shared" si="113"/>
        <v>0.2448968517666988</v>
      </c>
      <c r="Z146" s="97">
        <f ca="1" t="shared" si="113"/>
        <v>0.23036540219616472</v>
      </c>
      <c r="AA146" s="97">
        <f ca="1" t="shared" si="113"/>
        <v>0.21669620555006652</v>
      </c>
      <c r="AB146" s="97">
        <f ca="1" t="shared" si="113"/>
        <v>0.20383809830875055</v>
      </c>
      <c r="AC146" s="97">
        <f ca="1" t="shared" si="113"/>
        <v>0.19174295284338955</v>
      </c>
      <c r="AD146" s="97">
        <f ca="1" t="shared" si="113"/>
        <v>0.1803654972752658</v>
      </c>
      <c r="AE146" s="97">
        <f ca="1" t="shared" si="113"/>
        <v>0.16966314602406762</v>
      </c>
      <c r="AF146" s="97">
        <f ca="1" t="shared" si="113"/>
        <v>0.1595958404109452</v>
      </c>
      <c r="AG146" s="97">
        <f ca="1" t="shared" si="113"/>
        <v>0.15012589871970616</v>
      </c>
      <c r="AH146" s="97">
        <f aca="true" ca="1" t="shared" si="116" ref="AH146:AW151">PRODUCT(OFFSET($B$18,0,$B146,1,AH$3))</f>
        <v>0.141217875154933</v>
      </c>
      <c r="AI146" s="97">
        <f ca="1" t="shared" si="116"/>
        <v>0.13283842716910582</v>
      </c>
      <c r="AJ146" s="97">
        <f ca="1" t="shared" si="116"/>
        <v>0.12495619066213814</v>
      </c>
      <c r="AK146" s="97">
        <f ca="1" t="shared" si="116"/>
        <v>0.11754166258620062</v>
      </c>
      <c r="AL146" s="97">
        <f ca="1" t="shared" si="116"/>
        <v>0.11056709051642456</v>
      </c>
      <c r="AM146" s="97">
        <f ca="1" t="shared" si="116"/>
        <v>0.10400636877415112</v>
      </c>
      <c r="AN146" s="97">
        <f ca="1" t="shared" si="116"/>
        <v>0.09783494071391723</v>
      </c>
      <c r="AO146" s="97">
        <f ca="1" t="shared" si="116"/>
        <v>0.09202970680844079</v>
      </c>
      <c r="AP146" s="97">
        <f ca="1" t="shared" si="116"/>
        <v>0.08656893818756894</v>
      </c>
      <c r="AQ146" s="97">
        <f ca="1" t="shared" si="116"/>
        <v>0.08143219530756758</v>
      </c>
      <c r="AR146" s="97">
        <f ca="1" t="shared" si="116"/>
        <v>0.07660025144633291</v>
      </c>
      <c r="AS146" s="97">
        <f ca="1" t="shared" si="116"/>
        <v>0.0720550207381692</v>
      </c>
      <c r="AT146" s="97">
        <f ca="1" t="shared" si="116"/>
        <v>0.0677794904787685</v>
      </c>
      <c r="AU146" s="97">
        <f ca="1" t="shared" si="116"/>
        <v>0.06375765744701103</v>
      </c>
      <c r="AV146" s="97">
        <f ca="1" t="shared" si="116"/>
        <v>0.05997446800524047</v>
      </c>
      <c r="AW146" s="97">
        <f ca="1" t="shared" si="116"/>
        <v>0.05641576175381013</v>
      </c>
      <c r="AX146" s="97">
        <f ca="1" t="shared" si="115"/>
        <v>0.05306821852900076</v>
      </c>
      <c r="AY146" s="97">
        <f ca="1" t="shared" si="115"/>
        <v>0.049919308545923885</v>
      </c>
      <c r="AZ146" s="97">
        <f ca="1" t="shared" si="115"/>
        <v>0.04695724549979671</v>
      </c>
      <c r="BA146" s="97">
        <f ca="1" t="shared" si="115"/>
        <v>0.044170942450047705</v>
      </c>
      <c r="BB146" s="97">
        <f ca="1" t="shared" si="115"/>
        <v>0.04154997032212788</v>
      </c>
      <c r="BC146" s="97">
        <f ca="1" t="shared" si="115"/>
        <v>0.03908451887170098</v>
      </c>
      <c r="BD146" s="97">
        <f ca="1" t="shared" si="115"/>
        <v>0.03676535996510233</v>
      </c>
      <c r="BE146" s="97">
        <f ca="1" t="shared" si="115"/>
        <v>0.034583813038625816</v>
      </c>
      <c r="BF146" s="97">
        <f ca="1" t="shared" si="115"/>
        <v>0.03253171260735393</v>
      </c>
      <c r="BG146" s="97">
        <f ca="1" t="shared" si="115"/>
        <v>0.030601377701917006</v>
      </c>
      <c r="BH146" s="97">
        <f ca="1" t="shared" si="115"/>
        <v>0.028785583118784108</v>
      </c>
      <c r="BI146" s="97">
        <f ca="1" t="shared" si="115"/>
        <v>0.027077532376476</v>
      </c>
      <c r="BJ146" s="97">
        <f ca="1" t="shared" si="115"/>
        <v>0.025470832276475903</v>
      </c>
      <c r="BK146" s="97">
        <f ca="1" t="shared" si="115"/>
        <v>0.023959468973619957</v>
      </c>
      <c r="BL146" s="97">
        <f ca="1" t="shared" si="115"/>
        <v>0.02253778546639948</v>
      </c>
      <c r="BM146" s="97">
        <f ca="1" t="shared" si="106"/>
        <v>0.021200460422921587</v>
      </c>
      <c r="BN146" s="97">
        <f ca="1" t="shared" si="106"/>
        <v>0.019942488263274247</v>
      </c>
      <c r="BO146" s="97">
        <f ca="1" t="shared" si="106"/>
        <v>0.01875916042374445</v>
      </c>
      <c r="BP146" s="97">
        <f ca="1" t="shared" si="106"/>
        <v>0.017646047732761835</v>
      </c>
      <c r="BQ146" s="97">
        <f ca="1" t="shared" si="106"/>
        <v>0.016598983832601343</v>
      </c>
      <c r="BR146" s="97">
        <f ca="1" t="shared" si="106"/>
        <v>0.015614049584792625</v>
      </c>
      <c r="BS146" s="97">
        <f ca="1" t="shared" si="106"/>
        <v>0.014687558400865998</v>
      </c>
      <c r="BT146" s="97">
        <f ca="1" t="shared" si="106"/>
        <v>0.013816042443528237</v>
      </c>
      <c r="BU146" s="97">
        <f ca="1" t="shared" si="106"/>
        <v>0.012996239646619482</v>
      </c>
      <c r="BV146" s="97">
        <f ca="1" t="shared" si="106"/>
        <v>0.012225081505267226</v>
      </c>
      <c r="BW146" s="97">
        <f ca="1" t="shared" si="106"/>
        <v>0.011499681590536203</v>
      </c>
      <c r="BX146" s="97">
        <f ca="1" t="shared" si="106"/>
        <v>0.010817324745584719</v>
      </c>
      <c r="BY146" s="97">
        <f ca="1" t="shared" si="106"/>
        <v>0.010175456922888888</v>
      </c>
      <c r="BZ146" s="97">
        <f ca="1" t="shared" si="106"/>
        <v>0.0095716756244957</v>
      </c>
      <c r="CA146" s="97">
        <f ca="1" t="shared" si="106"/>
        <v>0.00900372090952299</v>
      </c>
      <c r="CB146" s="97">
        <f ca="1" t="shared" si="106"/>
        <v>0.008469466935247572</v>
      </c>
      <c r="CC146" s="97">
        <f ca="1" t="shared" si="111"/>
        <v>0.007966914000120003</v>
      </c>
      <c r="CD146" s="97">
        <f ca="1" t="shared" si="112"/>
        <v>0.007494181058923132</v>
      </c>
      <c r="CE146" s="97">
        <f ca="1" t="shared" si="112"/>
        <v>0.0070494986820588594</v>
      </c>
      <c r="CF146" s="97">
        <f ca="1" t="shared" si="112"/>
        <v>0.006631202432609832</v>
      </c>
      <c r="CG146" s="97">
        <f ca="1" t="shared" si="112"/>
        <v>0.0062377266363865674</v>
      </c>
      <c r="CH146" s="97">
        <f ca="1" t="shared" si="112"/>
        <v>0.005867598521641426</v>
      </c>
      <c r="CI146" s="97">
        <f ca="1" t="shared" si="105"/>
        <v>0.005519432706514492</v>
      </c>
      <c r="CJ146" s="97">
        <f ca="1" t="shared" si="105"/>
        <v>0.005191926013577992</v>
      </c>
      <c r="CK146" s="97">
        <f ca="1" t="shared" si="105"/>
        <v>0.004883852592070204</v>
      </c>
      <c r="CL146" s="97">
        <f ca="1" t="shared" si="105"/>
        <v>0.004594059329561467</v>
      </c>
      <c r="CM146" s="97">
        <f ca="1" t="shared" si="105"/>
        <v>0.004321461535878266</v>
      </c>
      <c r="CN146" s="97">
        <f ca="1" t="shared" si="105"/>
        <v>0.0040650388831304</v>
      </c>
      <c r="CO146" s="97">
        <f ca="1" t="shared" si="105"/>
        <v>0.0038238315866448436</v>
      </c>
      <c r="CP146" s="97">
        <f ca="1" t="shared" si="105"/>
        <v>0.003596936812511611</v>
      </c>
      <c r="CQ146" s="97">
        <f ca="1">PRODUCT(OFFSET($B$18,0,$B146,1,CQ$3))</f>
        <v>0.003383505298295153</v>
      </c>
      <c r="CR146" s="97">
        <f ca="1">PRODUCT(OFFSET($B$18,0,$B146,1,CR$3))</f>
        <v>0.0031827381742626643</v>
      </c>
      <c r="CS146" s="97">
        <f ca="1">PRODUCT(OFFSET($B$18,0,$B146,1,CS$3))</f>
        <v>0.002993883973231238</v>
      </c>
      <c r="CT146" s="97">
        <f ca="1">PRODUCT(OFFSET($B$18,0,$B146,1,CT$3))</f>
        <v>0.0028162358178417785</v>
      </c>
      <c r="CU146" s="97">
        <f ca="1">PRODUCT(OFFSET($B$18,0,$B146,1,CU$3))</f>
        <v>0.002649128774731703</v>
      </c>
    </row>
    <row r="147" spans="2:99" ht="12.75">
      <c r="B147" s="96">
        <v>93</v>
      </c>
      <c r="C147" s="97">
        <f ca="1" t="shared" si="114"/>
        <v>0.940662979267788</v>
      </c>
      <c r="D147" s="97">
        <f ca="1" t="shared" si="114"/>
        <v>0.8848468405649509</v>
      </c>
      <c r="E147" s="97">
        <f ca="1" t="shared" si="114"/>
        <v>0.8323426652415161</v>
      </c>
      <c r="F147" s="97">
        <f ca="1" t="shared" si="114"/>
        <v>0.7829539312577757</v>
      </c>
      <c r="G147" s="97">
        <f ca="1" t="shared" si="114"/>
        <v>0.7364957776063661</v>
      </c>
      <c r="H147" s="97">
        <f ca="1" t="shared" si="114"/>
        <v>0.6927943123813505</v>
      </c>
      <c r="I147" s="97">
        <f ca="1" t="shared" si="114"/>
        <v>0.6516859619044197</v>
      </c>
      <c r="J147" s="97">
        <f ca="1" t="shared" si="114"/>
        <v>0.6130168584720056</v>
      </c>
      <c r="K147" s="97">
        <f ca="1" t="shared" si="114"/>
        <v>0.5766422644316567</v>
      </c>
      <c r="L147" s="97">
        <f ca="1" t="shared" si="114"/>
        <v>0.5424260304320058</v>
      </c>
      <c r="M147" s="97">
        <f ca="1" t="shared" si="114"/>
        <v>0.5102400858185704</v>
      </c>
      <c r="N147" s="97">
        <f ca="1" t="shared" si="114"/>
        <v>0.4799639592679482</v>
      </c>
      <c r="O147" s="97">
        <f ca="1" t="shared" si="114"/>
        <v>0.4514843278661514</v>
      </c>
      <c r="P147" s="97">
        <f ca="1" t="shared" si="114"/>
        <v>0.42469459294328876</v>
      </c>
      <c r="Q147" s="97">
        <f ca="1" t="shared" si="114"/>
        <v>0.3994944810769545</v>
      </c>
      <c r="R147" s="97">
        <f ca="1" t="shared" si="114"/>
        <v>0.375789668770887</v>
      </c>
      <c r="S147" s="97">
        <f ca="1" t="shared" si="113"/>
        <v>0.3534914294040778</v>
      </c>
      <c r="T147" s="97">
        <f ca="1" t="shared" si="113"/>
        <v>0.33251630112886876</v>
      </c>
      <c r="U147" s="97">
        <f ca="1" t="shared" si="113"/>
        <v>0.3127857744749866</v>
      </c>
      <c r="V147" s="97">
        <f ca="1" t="shared" si="113"/>
        <v>0.29422599849022335</v>
      </c>
      <c r="W147" s="97">
        <f ca="1" t="shared" si="113"/>
        <v>0.2767675043178532</v>
      </c>
      <c r="X147" s="97">
        <f ca="1" t="shared" si="113"/>
        <v>0.26034494517614215</v>
      </c>
      <c r="Y147" s="97">
        <f ca="1" t="shared" si="113"/>
        <v>0.2448968517666988</v>
      </c>
      <c r="Z147" s="97">
        <f ca="1" t="shared" si="113"/>
        <v>0.23036540219616472</v>
      </c>
      <c r="AA147" s="97">
        <f ca="1" t="shared" si="113"/>
        <v>0.21669620555006652</v>
      </c>
      <c r="AB147" s="97">
        <f ca="1" t="shared" si="113"/>
        <v>0.20383809830875055</v>
      </c>
      <c r="AC147" s="97">
        <f ca="1" t="shared" si="113"/>
        <v>0.19174295284338955</v>
      </c>
      <c r="AD147" s="97">
        <f ca="1" t="shared" si="113"/>
        <v>0.1803654972752658</v>
      </c>
      <c r="AE147" s="97">
        <f ca="1" t="shared" si="113"/>
        <v>0.16966314602406762</v>
      </c>
      <c r="AF147" s="97">
        <f ca="1" t="shared" si="113"/>
        <v>0.1595958404109452</v>
      </c>
      <c r="AG147" s="97">
        <f ca="1" t="shared" si="113"/>
        <v>0.15012589871970616</v>
      </c>
      <c r="AH147" s="97">
        <f ca="1" t="shared" si="116"/>
        <v>0.141217875154933</v>
      </c>
      <c r="AI147" s="97">
        <f ca="1" t="shared" si="116"/>
        <v>0.13283842716910582</v>
      </c>
      <c r="AJ147" s="97">
        <f ca="1" t="shared" si="116"/>
        <v>0.12495619066213814</v>
      </c>
      <c r="AK147" s="97">
        <f ca="1" t="shared" si="116"/>
        <v>0.11754166258620062</v>
      </c>
      <c r="AL147" s="97">
        <f ca="1" t="shared" si="116"/>
        <v>0.11056709051642456</v>
      </c>
      <c r="AM147" s="97">
        <f ca="1" t="shared" si="116"/>
        <v>0.10400636877415112</v>
      </c>
      <c r="AN147" s="97">
        <f ca="1" t="shared" si="116"/>
        <v>0.09783494071391723</v>
      </c>
      <c r="AO147" s="97">
        <f ca="1" t="shared" si="116"/>
        <v>0.09202970680844079</v>
      </c>
      <c r="AP147" s="97">
        <f ca="1" t="shared" si="116"/>
        <v>0.08656893818756894</v>
      </c>
      <c r="AQ147" s="97">
        <f ca="1" t="shared" si="116"/>
        <v>0.08143219530756758</v>
      </c>
      <c r="AR147" s="97">
        <f ca="1" t="shared" si="116"/>
        <v>0.07660025144633291</v>
      </c>
      <c r="AS147" s="97">
        <f ca="1" t="shared" si="116"/>
        <v>0.0720550207381692</v>
      </c>
      <c r="AT147" s="97">
        <f ca="1" t="shared" si="116"/>
        <v>0.0677794904787685</v>
      </c>
      <c r="AU147" s="97">
        <f ca="1" t="shared" si="116"/>
        <v>0.06375765744701103</v>
      </c>
      <c r="AV147" s="97">
        <f ca="1" t="shared" si="116"/>
        <v>0.05997446800524047</v>
      </c>
      <c r="AW147" s="97">
        <f ca="1" t="shared" si="116"/>
        <v>0.05641576175381013</v>
      </c>
      <c r="AX147" s="97">
        <f ca="1" t="shared" si="115"/>
        <v>0.05306821852900076</v>
      </c>
      <c r="AY147" s="97">
        <f ca="1" t="shared" si="115"/>
        <v>0.049919308545923885</v>
      </c>
      <c r="AZ147" s="97">
        <f ca="1" t="shared" si="115"/>
        <v>0.04695724549979671</v>
      </c>
      <c r="BA147" s="97">
        <f ca="1" t="shared" si="115"/>
        <v>0.044170942450047705</v>
      </c>
      <c r="BB147" s="97">
        <f ca="1" t="shared" si="115"/>
        <v>0.04154997032212788</v>
      </c>
      <c r="BC147" s="97">
        <f ca="1" t="shared" si="115"/>
        <v>0.03908451887170098</v>
      </c>
      <c r="BD147" s="97">
        <f ca="1" t="shared" si="115"/>
        <v>0.03676535996510233</v>
      </c>
      <c r="BE147" s="97">
        <f ca="1" t="shared" si="115"/>
        <v>0.034583813038625816</v>
      </c>
      <c r="BF147" s="97">
        <f ca="1" t="shared" si="115"/>
        <v>0.03253171260735393</v>
      </c>
      <c r="BG147" s="97">
        <f ca="1" t="shared" si="115"/>
        <v>0.030601377701917006</v>
      </c>
      <c r="BH147" s="97">
        <f ca="1" t="shared" si="115"/>
        <v>0.028785583118784108</v>
      </c>
      <c r="BI147" s="97">
        <f ca="1" t="shared" si="115"/>
        <v>0.027077532376476</v>
      </c>
      <c r="BJ147" s="97">
        <f ca="1" t="shared" si="115"/>
        <v>0.025470832276475903</v>
      </c>
      <c r="BK147" s="97">
        <f ca="1" t="shared" si="115"/>
        <v>0.023959468973619957</v>
      </c>
      <c r="BL147" s="97">
        <f ca="1" t="shared" si="115"/>
        <v>0.02253778546639948</v>
      </c>
      <c r="BM147" s="97">
        <f ca="1" t="shared" si="106"/>
        <v>0.021200460422921587</v>
      </c>
      <c r="BN147" s="97">
        <f ca="1" t="shared" si="106"/>
        <v>0.019942488263274247</v>
      </c>
      <c r="BO147" s="97">
        <f ca="1" t="shared" si="106"/>
        <v>0.01875916042374445</v>
      </c>
      <c r="BP147" s="97">
        <f ca="1" t="shared" si="106"/>
        <v>0.017646047732761835</v>
      </c>
      <c r="BQ147" s="97">
        <f ca="1" t="shared" si="106"/>
        <v>0.016598983832601343</v>
      </c>
      <c r="BR147" s="97">
        <f ca="1" t="shared" si="106"/>
        <v>0.015614049584792625</v>
      </c>
      <c r="BS147" s="97">
        <f ca="1" t="shared" si="106"/>
        <v>0.014687558400865998</v>
      </c>
      <c r="BT147" s="97">
        <f ca="1" t="shared" si="106"/>
        <v>0.013816042443528237</v>
      </c>
      <c r="BU147" s="97">
        <f ca="1" t="shared" si="106"/>
        <v>0.012996239646619482</v>
      </c>
      <c r="BV147" s="97">
        <f ca="1" t="shared" si="106"/>
        <v>0.012225081505267226</v>
      </c>
      <c r="BW147" s="97">
        <f ca="1" t="shared" si="106"/>
        <v>0.011499681590536203</v>
      </c>
      <c r="BX147" s="97">
        <f ca="1" t="shared" si="106"/>
        <v>0.010817324745584719</v>
      </c>
      <c r="BY147" s="97">
        <f ca="1" t="shared" si="106"/>
        <v>0.010175456922888888</v>
      </c>
      <c r="BZ147" s="97">
        <f ca="1" t="shared" si="106"/>
        <v>0.0095716756244957</v>
      </c>
      <c r="CA147" s="97">
        <f ca="1" t="shared" si="106"/>
        <v>0.00900372090952299</v>
      </c>
      <c r="CB147" s="97">
        <f ca="1" t="shared" si="106"/>
        <v>0.008469466935247572</v>
      </c>
      <c r="CC147" s="97">
        <f ca="1" t="shared" si="111"/>
        <v>0.007966914000120003</v>
      </c>
      <c r="CD147" s="97">
        <f ca="1" t="shared" si="112"/>
        <v>0.007494181058923132</v>
      </c>
      <c r="CE147" s="97">
        <f ca="1" t="shared" si="112"/>
        <v>0.0070494986820588594</v>
      </c>
      <c r="CF147" s="97">
        <f ca="1" t="shared" si="112"/>
        <v>0.006631202432609832</v>
      </c>
      <c r="CG147" s="97">
        <f ca="1" t="shared" si="112"/>
        <v>0.0062377266363865674</v>
      </c>
      <c r="CH147" s="97">
        <f ca="1" t="shared" si="112"/>
        <v>0.005867598521641426</v>
      </c>
      <c r="CI147" s="97">
        <f aca="true" ca="1" t="shared" si="117" ref="CI147:CU151">PRODUCT(OFFSET($B$18,0,$B147,1,CI$3))</f>
        <v>0.005519432706514492</v>
      </c>
      <c r="CJ147" s="97">
        <f ca="1" t="shared" si="117"/>
        <v>0.005191926013577992</v>
      </c>
      <c r="CK147" s="97">
        <f ca="1" t="shared" si="117"/>
        <v>0.004883852592070204</v>
      </c>
      <c r="CL147" s="97">
        <f ca="1" t="shared" si="117"/>
        <v>0.004594059329561467</v>
      </c>
      <c r="CM147" s="97">
        <f ca="1" t="shared" si="117"/>
        <v>0.004321461535878266</v>
      </c>
      <c r="CN147" s="97">
        <f ca="1" t="shared" si="117"/>
        <v>0.0040650388831304</v>
      </c>
      <c r="CO147" s="97">
        <f ca="1" t="shared" si="117"/>
        <v>0.0038238315866448436</v>
      </c>
      <c r="CP147" s="97">
        <f ca="1" t="shared" si="117"/>
        <v>0.003596936812511611</v>
      </c>
      <c r="CQ147" s="97">
        <f ca="1" t="shared" si="117"/>
        <v>0.003383505298295153</v>
      </c>
      <c r="CR147" s="97">
        <f ca="1" t="shared" si="117"/>
        <v>0.0031827381742626643</v>
      </c>
      <c r="CS147" s="97">
        <f ca="1" t="shared" si="117"/>
        <v>0.002993883973231238</v>
      </c>
      <c r="CT147" s="97">
        <f ca="1" t="shared" si="117"/>
        <v>0.0028162358178417785</v>
      </c>
      <c r="CU147" s="97">
        <f ca="1" t="shared" si="117"/>
        <v>0.002649128774731703</v>
      </c>
    </row>
    <row r="148" spans="2:99" ht="12.75">
      <c r="B148" s="96">
        <v>94</v>
      </c>
      <c r="C148" s="97">
        <f ca="1" t="shared" si="114"/>
        <v>0.940662979267788</v>
      </c>
      <c r="D148" s="97">
        <f ca="1" t="shared" si="114"/>
        <v>0.8848468405649509</v>
      </c>
      <c r="E148" s="97">
        <f ca="1" t="shared" si="114"/>
        <v>0.8323426652415161</v>
      </c>
      <c r="F148" s="97">
        <f ca="1" t="shared" si="114"/>
        <v>0.7829539312577757</v>
      </c>
      <c r="G148" s="97">
        <f ca="1" t="shared" si="114"/>
        <v>0.7364957776063661</v>
      </c>
      <c r="H148" s="97">
        <f ca="1" t="shared" si="114"/>
        <v>0.6927943123813505</v>
      </c>
      <c r="I148" s="97">
        <f ca="1" t="shared" si="114"/>
        <v>0.6516859619044197</v>
      </c>
      <c r="J148" s="97">
        <f ca="1" t="shared" si="114"/>
        <v>0.6130168584720056</v>
      </c>
      <c r="K148" s="97">
        <f ca="1" t="shared" si="114"/>
        <v>0.5766422644316567</v>
      </c>
      <c r="L148" s="97">
        <f ca="1" t="shared" si="114"/>
        <v>0.5424260304320058</v>
      </c>
      <c r="M148" s="97">
        <f ca="1" t="shared" si="114"/>
        <v>0.5102400858185704</v>
      </c>
      <c r="N148" s="97">
        <f ca="1" t="shared" si="114"/>
        <v>0.4799639592679482</v>
      </c>
      <c r="O148" s="97">
        <f ca="1" t="shared" si="114"/>
        <v>0.4514843278661514</v>
      </c>
      <c r="P148" s="97">
        <f ca="1" t="shared" si="114"/>
        <v>0.42469459294328876</v>
      </c>
      <c r="Q148" s="97">
        <f ca="1" t="shared" si="114"/>
        <v>0.3994944810769545</v>
      </c>
      <c r="R148" s="97">
        <f ca="1" t="shared" si="114"/>
        <v>0.375789668770887</v>
      </c>
      <c r="S148" s="97">
        <f ca="1" t="shared" si="113"/>
        <v>0.3534914294040778</v>
      </c>
      <c r="T148" s="97">
        <f ca="1" t="shared" si="113"/>
        <v>0.33251630112886876</v>
      </c>
      <c r="U148" s="97">
        <f ca="1" t="shared" si="113"/>
        <v>0.3127857744749866</v>
      </c>
      <c r="V148" s="97">
        <f ca="1" t="shared" si="113"/>
        <v>0.29422599849022335</v>
      </c>
      <c r="W148" s="97">
        <f ca="1" t="shared" si="113"/>
        <v>0.2767675043178532</v>
      </c>
      <c r="X148" s="97">
        <f ca="1" t="shared" si="113"/>
        <v>0.26034494517614215</v>
      </c>
      <c r="Y148" s="97">
        <f ca="1" t="shared" si="113"/>
        <v>0.2448968517666988</v>
      </c>
      <c r="Z148" s="97">
        <f ca="1" t="shared" si="113"/>
        <v>0.23036540219616472</v>
      </c>
      <c r="AA148" s="97">
        <f ca="1" t="shared" si="113"/>
        <v>0.21669620555006652</v>
      </c>
      <c r="AB148" s="97">
        <f ca="1" t="shared" si="113"/>
        <v>0.20383809830875055</v>
      </c>
      <c r="AC148" s="97">
        <f ca="1" t="shared" si="113"/>
        <v>0.19174295284338955</v>
      </c>
      <c r="AD148" s="97">
        <f ca="1" t="shared" si="113"/>
        <v>0.1803654972752658</v>
      </c>
      <c r="AE148" s="97">
        <f ca="1" t="shared" si="113"/>
        <v>0.16966314602406762</v>
      </c>
      <c r="AF148" s="97">
        <f ca="1" t="shared" si="113"/>
        <v>0.1595958404109452</v>
      </c>
      <c r="AG148" s="97">
        <f ca="1" t="shared" si="113"/>
        <v>0.15012589871970616</v>
      </c>
      <c r="AH148" s="97">
        <f ca="1" t="shared" si="116"/>
        <v>0.141217875154933</v>
      </c>
      <c r="AI148" s="97">
        <f ca="1" t="shared" si="116"/>
        <v>0.13283842716910582</v>
      </c>
      <c r="AJ148" s="97">
        <f ca="1" t="shared" si="116"/>
        <v>0.12495619066213814</v>
      </c>
      <c r="AK148" s="97">
        <f ca="1" t="shared" si="116"/>
        <v>0.11754166258620062</v>
      </c>
      <c r="AL148" s="97">
        <f ca="1" t="shared" si="116"/>
        <v>0.11056709051642456</v>
      </c>
      <c r="AM148" s="97">
        <f ca="1" t="shared" si="116"/>
        <v>0.10400636877415112</v>
      </c>
      <c r="AN148" s="97">
        <f ca="1" t="shared" si="116"/>
        <v>0.09783494071391723</v>
      </c>
      <c r="AO148" s="97">
        <f ca="1" t="shared" si="116"/>
        <v>0.09202970680844079</v>
      </c>
      <c r="AP148" s="97">
        <f ca="1" t="shared" si="116"/>
        <v>0.08656893818756894</v>
      </c>
      <c r="AQ148" s="97">
        <f ca="1" t="shared" si="116"/>
        <v>0.08143219530756758</v>
      </c>
      <c r="AR148" s="97">
        <f ca="1" t="shared" si="116"/>
        <v>0.07660025144633291</v>
      </c>
      <c r="AS148" s="97">
        <f ca="1" t="shared" si="116"/>
        <v>0.0720550207381692</v>
      </c>
      <c r="AT148" s="97">
        <f ca="1" t="shared" si="116"/>
        <v>0.0677794904787685</v>
      </c>
      <c r="AU148" s="97">
        <f ca="1" t="shared" si="116"/>
        <v>0.06375765744701103</v>
      </c>
      <c r="AV148" s="97">
        <f ca="1" t="shared" si="116"/>
        <v>0.05997446800524047</v>
      </c>
      <c r="AW148" s="97">
        <f ca="1" t="shared" si="116"/>
        <v>0.05641576175381013</v>
      </c>
      <c r="AX148" s="97">
        <f ca="1" t="shared" si="115"/>
        <v>0.05306821852900076</v>
      </c>
      <c r="AY148" s="97">
        <f ca="1" t="shared" si="115"/>
        <v>0.049919308545923885</v>
      </c>
      <c r="AZ148" s="97">
        <f ca="1" t="shared" si="115"/>
        <v>0.04695724549979671</v>
      </c>
      <c r="BA148" s="97">
        <f ca="1" t="shared" si="115"/>
        <v>0.044170942450047705</v>
      </c>
      <c r="BB148" s="97">
        <f ca="1" t="shared" si="115"/>
        <v>0.04154997032212788</v>
      </c>
      <c r="BC148" s="97">
        <f ca="1" t="shared" si="115"/>
        <v>0.03908451887170098</v>
      </c>
      <c r="BD148" s="97">
        <f ca="1" t="shared" si="115"/>
        <v>0.03676535996510233</v>
      </c>
      <c r="BE148" s="97">
        <f ca="1" t="shared" si="115"/>
        <v>0.034583813038625816</v>
      </c>
      <c r="BF148" s="97">
        <f ca="1" t="shared" si="115"/>
        <v>0.03253171260735393</v>
      </c>
      <c r="BG148" s="97">
        <f ca="1" t="shared" si="115"/>
        <v>0.030601377701917006</v>
      </c>
      <c r="BH148" s="97">
        <f ca="1" t="shared" si="115"/>
        <v>0.028785583118784108</v>
      </c>
      <c r="BI148" s="97">
        <f ca="1" t="shared" si="115"/>
        <v>0.027077532376476</v>
      </c>
      <c r="BJ148" s="97">
        <f ca="1" t="shared" si="115"/>
        <v>0.025470832276475903</v>
      </c>
      <c r="BK148" s="97">
        <f ca="1" t="shared" si="115"/>
        <v>0.023959468973619957</v>
      </c>
      <c r="BL148" s="97">
        <f ca="1" t="shared" si="115"/>
        <v>0.02253778546639948</v>
      </c>
      <c r="BM148" s="97">
        <f ca="1" t="shared" si="106"/>
        <v>0.021200460422921587</v>
      </c>
      <c r="BN148" s="97">
        <f ca="1" t="shared" si="106"/>
        <v>0.019942488263274247</v>
      </c>
      <c r="BO148" s="97">
        <f ca="1" t="shared" si="106"/>
        <v>0.01875916042374445</v>
      </c>
      <c r="BP148" s="97">
        <f ca="1" t="shared" si="106"/>
        <v>0.017646047732761835</v>
      </c>
      <c r="BQ148" s="97">
        <f ca="1" t="shared" si="106"/>
        <v>0.016598983832601343</v>
      </c>
      <c r="BR148" s="97">
        <f ca="1" t="shared" si="106"/>
        <v>0.015614049584792625</v>
      </c>
      <c r="BS148" s="97">
        <f ca="1" t="shared" si="106"/>
        <v>0.014687558400865998</v>
      </c>
      <c r="BT148" s="97">
        <f ca="1" t="shared" si="106"/>
        <v>0.013816042443528237</v>
      </c>
      <c r="BU148" s="97">
        <f ca="1" t="shared" si="106"/>
        <v>0.012996239646619482</v>
      </c>
      <c r="BV148" s="97">
        <f ca="1" t="shared" si="106"/>
        <v>0.012225081505267226</v>
      </c>
      <c r="BW148" s="97">
        <f ca="1" t="shared" si="106"/>
        <v>0.011499681590536203</v>
      </c>
      <c r="BX148" s="97">
        <f ca="1" t="shared" si="106"/>
        <v>0.010817324745584719</v>
      </c>
      <c r="BY148" s="97">
        <f ca="1" t="shared" si="106"/>
        <v>0.010175456922888888</v>
      </c>
      <c r="BZ148" s="97">
        <f ca="1" t="shared" si="106"/>
        <v>0.0095716756244957</v>
      </c>
      <c r="CA148" s="97">
        <f ca="1" t="shared" si="106"/>
        <v>0.00900372090952299</v>
      </c>
      <c r="CB148" s="97">
        <f ca="1" t="shared" si="106"/>
        <v>0.008469466935247572</v>
      </c>
      <c r="CC148" s="97">
        <f ca="1" t="shared" si="111"/>
        <v>0.007966914000120003</v>
      </c>
      <c r="CD148" s="97">
        <f ca="1" t="shared" si="112"/>
        <v>0.007494181058923132</v>
      </c>
      <c r="CE148" s="97">
        <f ca="1" t="shared" si="112"/>
        <v>0.0070494986820588594</v>
      </c>
      <c r="CF148" s="97">
        <f ca="1" t="shared" si="112"/>
        <v>0.006631202432609832</v>
      </c>
      <c r="CG148" s="97">
        <f ca="1" t="shared" si="112"/>
        <v>0.0062377266363865674</v>
      </c>
      <c r="CH148" s="97">
        <f ca="1" t="shared" si="112"/>
        <v>0.005867598521641426</v>
      </c>
      <c r="CI148" s="97">
        <f ca="1" t="shared" si="117"/>
        <v>0.005519432706514492</v>
      </c>
      <c r="CJ148" s="97">
        <f ca="1" t="shared" si="117"/>
        <v>0.005191926013577992</v>
      </c>
      <c r="CK148" s="97">
        <f ca="1" t="shared" si="117"/>
        <v>0.004883852592070204</v>
      </c>
      <c r="CL148" s="97">
        <f ca="1" t="shared" si="117"/>
        <v>0.004594059329561467</v>
      </c>
      <c r="CM148" s="97">
        <f ca="1" t="shared" si="117"/>
        <v>0.004321461535878266</v>
      </c>
      <c r="CN148" s="97">
        <f ca="1" t="shared" si="117"/>
        <v>0.0040650388831304</v>
      </c>
      <c r="CO148" s="97">
        <f ca="1" t="shared" si="117"/>
        <v>0.0038238315866448436</v>
      </c>
      <c r="CP148" s="97">
        <f ca="1" t="shared" si="117"/>
        <v>0.003596936812511611</v>
      </c>
      <c r="CQ148" s="97">
        <f ca="1" t="shared" si="117"/>
        <v>0.003383505298295153</v>
      </c>
      <c r="CR148" s="97">
        <f ca="1" t="shared" si="117"/>
        <v>0.0031827381742626643</v>
      </c>
      <c r="CS148" s="97">
        <f ca="1" t="shared" si="117"/>
        <v>0.002993883973231238</v>
      </c>
      <c r="CT148" s="97">
        <f ca="1" t="shared" si="117"/>
        <v>0.0028162358178417785</v>
      </c>
      <c r="CU148" s="97">
        <f ca="1" t="shared" si="117"/>
        <v>0.002649128774731703</v>
      </c>
    </row>
    <row r="149" spans="2:99" ht="12.75">
      <c r="B149" s="96">
        <v>95</v>
      </c>
      <c r="C149" s="97">
        <f ca="1" t="shared" si="114"/>
        <v>0.940662979267788</v>
      </c>
      <c r="D149" s="97">
        <f ca="1" t="shared" si="114"/>
        <v>0.8848468405649509</v>
      </c>
      <c r="E149" s="97">
        <f ca="1" t="shared" si="114"/>
        <v>0.8323426652415161</v>
      </c>
      <c r="F149" s="97">
        <f ca="1" t="shared" si="114"/>
        <v>0.7829539312577757</v>
      </c>
      <c r="G149" s="97">
        <f ca="1" t="shared" si="114"/>
        <v>0.7364957776063661</v>
      </c>
      <c r="H149" s="97">
        <f ca="1" t="shared" si="114"/>
        <v>0.6927943123813505</v>
      </c>
      <c r="I149" s="97">
        <f ca="1" t="shared" si="114"/>
        <v>0.6516859619044197</v>
      </c>
      <c r="J149" s="97">
        <f ca="1" t="shared" si="114"/>
        <v>0.6130168584720056</v>
      </c>
      <c r="K149" s="97">
        <f ca="1" t="shared" si="114"/>
        <v>0.5766422644316567</v>
      </c>
      <c r="L149" s="97">
        <f ca="1" t="shared" si="114"/>
        <v>0.5424260304320058</v>
      </c>
      <c r="M149" s="97">
        <f ca="1" t="shared" si="114"/>
        <v>0.5102400858185704</v>
      </c>
      <c r="N149" s="97">
        <f ca="1" t="shared" si="114"/>
        <v>0.4799639592679482</v>
      </c>
      <c r="O149" s="97">
        <f ca="1" t="shared" si="114"/>
        <v>0.4514843278661514</v>
      </c>
      <c r="P149" s="97">
        <f ca="1" t="shared" si="114"/>
        <v>0.42469459294328876</v>
      </c>
      <c r="Q149" s="97">
        <f ca="1" t="shared" si="114"/>
        <v>0.3994944810769545</v>
      </c>
      <c r="R149" s="97">
        <f ca="1" t="shared" si="114"/>
        <v>0.375789668770887</v>
      </c>
      <c r="S149" s="97">
        <f ca="1" t="shared" si="113"/>
        <v>0.3534914294040778</v>
      </c>
      <c r="T149" s="97">
        <f ca="1" t="shared" si="113"/>
        <v>0.33251630112886876</v>
      </c>
      <c r="U149" s="97">
        <f ca="1" t="shared" si="113"/>
        <v>0.3127857744749866</v>
      </c>
      <c r="V149" s="97">
        <f ca="1" t="shared" si="113"/>
        <v>0.29422599849022335</v>
      </c>
      <c r="W149" s="97">
        <f ca="1" t="shared" si="113"/>
        <v>0.2767675043178532</v>
      </c>
      <c r="X149" s="97">
        <f ca="1" t="shared" si="113"/>
        <v>0.26034494517614215</v>
      </c>
      <c r="Y149" s="97">
        <f ca="1" t="shared" si="113"/>
        <v>0.2448968517666988</v>
      </c>
      <c r="Z149" s="97">
        <f ca="1" t="shared" si="113"/>
        <v>0.23036540219616472</v>
      </c>
      <c r="AA149" s="97">
        <f ca="1" t="shared" si="113"/>
        <v>0.21669620555006652</v>
      </c>
      <c r="AB149" s="97">
        <f ca="1" t="shared" si="113"/>
        <v>0.20383809830875055</v>
      </c>
      <c r="AC149" s="97">
        <f ca="1" t="shared" si="113"/>
        <v>0.19174295284338955</v>
      </c>
      <c r="AD149" s="97">
        <f ca="1" t="shared" si="113"/>
        <v>0.1803654972752658</v>
      </c>
      <c r="AE149" s="97">
        <f ca="1" t="shared" si="113"/>
        <v>0.16966314602406762</v>
      </c>
      <c r="AF149" s="97">
        <f ca="1" t="shared" si="113"/>
        <v>0.1595958404109452</v>
      </c>
      <c r="AG149" s="97">
        <f ca="1" t="shared" si="113"/>
        <v>0.15012589871970616</v>
      </c>
      <c r="AH149" s="97">
        <f ca="1" t="shared" si="116"/>
        <v>0.141217875154933</v>
      </c>
      <c r="AI149" s="97">
        <f ca="1" t="shared" si="116"/>
        <v>0.13283842716910582</v>
      </c>
      <c r="AJ149" s="97">
        <f ca="1" t="shared" si="116"/>
        <v>0.12495619066213814</v>
      </c>
      <c r="AK149" s="97">
        <f ca="1" t="shared" si="116"/>
        <v>0.11754166258620062</v>
      </c>
      <c r="AL149" s="97">
        <f ca="1" t="shared" si="116"/>
        <v>0.11056709051642456</v>
      </c>
      <c r="AM149" s="97">
        <f ca="1" t="shared" si="116"/>
        <v>0.10400636877415112</v>
      </c>
      <c r="AN149" s="97">
        <f ca="1" t="shared" si="116"/>
        <v>0.09783494071391723</v>
      </c>
      <c r="AO149" s="97">
        <f ca="1" t="shared" si="116"/>
        <v>0.09202970680844079</v>
      </c>
      <c r="AP149" s="97">
        <f ca="1" t="shared" si="116"/>
        <v>0.08656893818756894</v>
      </c>
      <c r="AQ149" s="97">
        <f ca="1" t="shared" si="116"/>
        <v>0.08143219530756758</v>
      </c>
      <c r="AR149" s="97">
        <f ca="1" t="shared" si="116"/>
        <v>0.07660025144633291</v>
      </c>
      <c r="AS149" s="97">
        <f ca="1" t="shared" si="116"/>
        <v>0.0720550207381692</v>
      </c>
      <c r="AT149" s="97">
        <f ca="1" t="shared" si="116"/>
        <v>0.0677794904787685</v>
      </c>
      <c r="AU149" s="97">
        <f ca="1" t="shared" si="116"/>
        <v>0.06375765744701103</v>
      </c>
      <c r="AV149" s="97">
        <f ca="1" t="shared" si="116"/>
        <v>0.05997446800524047</v>
      </c>
      <c r="AW149" s="97">
        <f ca="1" t="shared" si="116"/>
        <v>0.05641576175381013</v>
      </c>
      <c r="AX149" s="97">
        <f ca="1" t="shared" si="115"/>
        <v>0.05306821852900076</v>
      </c>
      <c r="AY149" s="97">
        <f ca="1" t="shared" si="115"/>
        <v>0.049919308545923885</v>
      </c>
      <c r="AZ149" s="97">
        <f ca="1" t="shared" si="115"/>
        <v>0.04695724549979671</v>
      </c>
      <c r="BA149" s="97">
        <f ca="1" t="shared" si="115"/>
        <v>0.044170942450047705</v>
      </c>
      <c r="BB149" s="97">
        <f ca="1" t="shared" si="115"/>
        <v>0.04154997032212788</v>
      </c>
      <c r="BC149" s="97">
        <f ca="1" t="shared" si="115"/>
        <v>0.03908451887170098</v>
      </c>
      <c r="BD149" s="97">
        <f ca="1" t="shared" si="115"/>
        <v>0.03676535996510233</v>
      </c>
      <c r="BE149" s="97">
        <f ca="1" t="shared" si="115"/>
        <v>0.034583813038625816</v>
      </c>
      <c r="BF149" s="97">
        <f ca="1" t="shared" si="115"/>
        <v>0.03253171260735393</v>
      </c>
      <c r="BG149" s="97">
        <f ca="1" t="shared" si="115"/>
        <v>0.030601377701917006</v>
      </c>
      <c r="BH149" s="97">
        <f ca="1" t="shared" si="115"/>
        <v>0.028785583118784108</v>
      </c>
      <c r="BI149" s="97">
        <f ca="1" t="shared" si="115"/>
        <v>0.027077532376476</v>
      </c>
      <c r="BJ149" s="97">
        <f ca="1" t="shared" si="115"/>
        <v>0.025470832276475903</v>
      </c>
      <c r="BK149" s="97">
        <f ca="1" t="shared" si="115"/>
        <v>0.023959468973619957</v>
      </c>
      <c r="BL149" s="97">
        <f ca="1" t="shared" si="115"/>
        <v>0.02253778546639948</v>
      </c>
      <c r="BM149" s="97">
        <f ca="1" t="shared" si="106"/>
        <v>0.021200460422921587</v>
      </c>
      <c r="BN149" s="97">
        <f ca="1" t="shared" si="106"/>
        <v>0.019942488263274247</v>
      </c>
      <c r="BO149" s="97">
        <f ca="1" t="shared" si="106"/>
        <v>0.01875916042374445</v>
      </c>
      <c r="BP149" s="97">
        <f ca="1" t="shared" si="106"/>
        <v>0.017646047732761835</v>
      </c>
      <c r="BQ149" s="97">
        <f ca="1" t="shared" si="106"/>
        <v>0.016598983832601343</v>
      </c>
      <c r="BR149" s="97">
        <f ca="1" t="shared" si="106"/>
        <v>0.015614049584792625</v>
      </c>
      <c r="BS149" s="97">
        <f ca="1" t="shared" si="106"/>
        <v>0.014687558400865998</v>
      </c>
      <c r="BT149" s="97">
        <f ca="1" t="shared" si="106"/>
        <v>0.013816042443528237</v>
      </c>
      <c r="BU149" s="97">
        <f ca="1" t="shared" si="106"/>
        <v>0.012996239646619482</v>
      </c>
      <c r="BV149" s="97">
        <f ca="1" t="shared" si="106"/>
        <v>0.012225081505267226</v>
      </c>
      <c r="BW149" s="97">
        <f ca="1" t="shared" si="106"/>
        <v>0.011499681590536203</v>
      </c>
      <c r="BX149" s="97">
        <f ca="1" t="shared" si="106"/>
        <v>0.010817324745584719</v>
      </c>
      <c r="BY149" s="97">
        <f ca="1" t="shared" si="106"/>
        <v>0.010175456922888888</v>
      </c>
      <c r="BZ149" s="97">
        <f ca="1" t="shared" si="106"/>
        <v>0.0095716756244957</v>
      </c>
      <c r="CA149" s="97">
        <f ca="1" t="shared" si="106"/>
        <v>0.00900372090952299</v>
      </c>
      <c r="CB149" s="97">
        <f ca="1" t="shared" si="106"/>
        <v>0.008469466935247572</v>
      </c>
      <c r="CC149" s="97">
        <f ca="1" t="shared" si="111"/>
        <v>0.007966914000120003</v>
      </c>
      <c r="CD149" s="97">
        <f ca="1" t="shared" si="112"/>
        <v>0.007494181058923132</v>
      </c>
      <c r="CE149" s="97">
        <f ca="1" t="shared" si="112"/>
        <v>0.0070494986820588594</v>
      </c>
      <c r="CF149" s="97">
        <f ca="1" t="shared" si="112"/>
        <v>0.006631202432609832</v>
      </c>
      <c r="CG149" s="97">
        <f ca="1" t="shared" si="112"/>
        <v>0.0062377266363865674</v>
      </c>
      <c r="CH149" s="97">
        <f ca="1" t="shared" si="112"/>
        <v>0.005867598521641426</v>
      </c>
      <c r="CI149" s="97">
        <f ca="1" t="shared" si="117"/>
        <v>0.005519432706514492</v>
      </c>
      <c r="CJ149" s="97">
        <f ca="1" t="shared" si="117"/>
        <v>0.005191926013577992</v>
      </c>
      <c r="CK149" s="97">
        <f ca="1" t="shared" si="117"/>
        <v>0.004883852592070204</v>
      </c>
      <c r="CL149" s="97">
        <f ca="1" t="shared" si="117"/>
        <v>0.004594059329561467</v>
      </c>
      <c r="CM149" s="97">
        <f ca="1" t="shared" si="117"/>
        <v>0.004321461535878266</v>
      </c>
      <c r="CN149" s="97">
        <f ca="1" t="shared" si="117"/>
        <v>0.0040650388831304</v>
      </c>
      <c r="CO149" s="97">
        <f ca="1" t="shared" si="117"/>
        <v>0.0038238315866448436</v>
      </c>
      <c r="CP149" s="97">
        <f ca="1" t="shared" si="117"/>
        <v>0.003596936812511611</v>
      </c>
      <c r="CQ149" s="97">
        <f ca="1" t="shared" si="117"/>
        <v>0.003383505298295153</v>
      </c>
      <c r="CR149" s="97">
        <f ca="1" t="shared" si="117"/>
        <v>0.0031827381742626643</v>
      </c>
      <c r="CS149" s="97">
        <f ca="1" t="shared" si="117"/>
        <v>0.002993883973231238</v>
      </c>
      <c r="CT149" s="97">
        <f ca="1" t="shared" si="117"/>
        <v>0.0028162358178417785</v>
      </c>
      <c r="CU149" s="97">
        <f ca="1" t="shared" si="117"/>
        <v>0.002649128774731703</v>
      </c>
    </row>
    <row r="150" spans="2:99" ht="12.75">
      <c r="B150" s="96">
        <v>96</v>
      </c>
      <c r="C150" s="97">
        <f ca="1" t="shared" si="114"/>
        <v>0.940662979267788</v>
      </c>
      <c r="D150" s="97">
        <f ca="1" t="shared" si="114"/>
        <v>0.8848468405649509</v>
      </c>
      <c r="E150" s="97">
        <f ca="1" t="shared" si="114"/>
        <v>0.8323426652415161</v>
      </c>
      <c r="F150" s="97">
        <f ca="1" t="shared" si="114"/>
        <v>0.7829539312577757</v>
      </c>
      <c r="G150" s="97">
        <f ca="1" t="shared" si="114"/>
        <v>0.7364957776063661</v>
      </c>
      <c r="H150" s="97">
        <f ca="1" t="shared" si="114"/>
        <v>0.6927943123813505</v>
      </c>
      <c r="I150" s="97">
        <f ca="1" t="shared" si="114"/>
        <v>0.6516859619044197</v>
      </c>
      <c r="J150" s="97">
        <f ca="1" t="shared" si="114"/>
        <v>0.6130168584720056</v>
      </c>
      <c r="K150" s="97">
        <f ca="1" t="shared" si="114"/>
        <v>0.5766422644316567</v>
      </c>
      <c r="L150" s="97">
        <f ca="1" t="shared" si="114"/>
        <v>0.5424260304320058</v>
      </c>
      <c r="M150" s="97">
        <f ca="1" t="shared" si="114"/>
        <v>0.5102400858185704</v>
      </c>
      <c r="N150" s="97">
        <f ca="1" t="shared" si="114"/>
        <v>0.4799639592679482</v>
      </c>
      <c r="O150" s="97">
        <f ca="1" t="shared" si="114"/>
        <v>0.4514843278661514</v>
      </c>
      <c r="P150" s="97">
        <f ca="1" t="shared" si="114"/>
        <v>0.42469459294328876</v>
      </c>
      <c r="Q150" s="97">
        <f ca="1" t="shared" si="114"/>
        <v>0.3994944810769545</v>
      </c>
      <c r="R150" s="97">
        <f ca="1" t="shared" si="114"/>
        <v>0.375789668770887</v>
      </c>
      <c r="S150" s="97">
        <f ca="1" t="shared" si="113"/>
        <v>0.3534914294040778</v>
      </c>
      <c r="T150" s="97">
        <f ca="1" t="shared" si="113"/>
        <v>0.33251630112886876</v>
      </c>
      <c r="U150" s="97">
        <f ca="1" t="shared" si="113"/>
        <v>0.3127857744749866</v>
      </c>
      <c r="V150" s="97">
        <f ca="1" t="shared" si="113"/>
        <v>0.29422599849022335</v>
      </c>
      <c r="W150" s="97">
        <f ca="1" t="shared" si="113"/>
        <v>0.2767675043178532</v>
      </c>
      <c r="X150" s="97">
        <f ca="1" t="shared" si="113"/>
        <v>0.26034494517614215</v>
      </c>
      <c r="Y150" s="97">
        <f ca="1" t="shared" si="113"/>
        <v>0.2448968517666988</v>
      </c>
      <c r="Z150" s="97">
        <f ca="1" t="shared" si="113"/>
        <v>0.23036540219616472</v>
      </c>
      <c r="AA150" s="97">
        <f ca="1" t="shared" si="113"/>
        <v>0.21669620555006652</v>
      </c>
      <c r="AB150" s="97">
        <f ca="1" t="shared" si="113"/>
        <v>0.20383809830875055</v>
      </c>
      <c r="AC150" s="97">
        <f ca="1" t="shared" si="113"/>
        <v>0.19174295284338955</v>
      </c>
      <c r="AD150" s="97">
        <f ca="1" t="shared" si="113"/>
        <v>0.1803654972752658</v>
      </c>
      <c r="AE150" s="97">
        <f ca="1" t="shared" si="113"/>
        <v>0.16966314602406762</v>
      </c>
      <c r="AF150" s="97">
        <f ca="1" t="shared" si="113"/>
        <v>0.1595958404109452</v>
      </c>
      <c r="AG150" s="97">
        <f ca="1" t="shared" si="113"/>
        <v>0.15012589871970616</v>
      </c>
      <c r="AH150" s="97">
        <f ca="1" t="shared" si="116"/>
        <v>0.141217875154933</v>
      </c>
      <c r="AI150" s="97">
        <f ca="1" t="shared" si="116"/>
        <v>0.13283842716910582</v>
      </c>
      <c r="AJ150" s="97">
        <f ca="1" t="shared" si="116"/>
        <v>0.12495619066213814</v>
      </c>
      <c r="AK150" s="97">
        <f ca="1" t="shared" si="116"/>
        <v>0.11754166258620062</v>
      </c>
      <c r="AL150" s="97">
        <f ca="1" t="shared" si="116"/>
        <v>0.11056709051642456</v>
      </c>
      <c r="AM150" s="97">
        <f ca="1" t="shared" si="116"/>
        <v>0.10400636877415112</v>
      </c>
      <c r="AN150" s="97">
        <f ca="1" t="shared" si="116"/>
        <v>0.09783494071391723</v>
      </c>
      <c r="AO150" s="97">
        <f ca="1" t="shared" si="116"/>
        <v>0.09202970680844079</v>
      </c>
      <c r="AP150" s="97">
        <f ca="1" t="shared" si="116"/>
        <v>0.08656893818756894</v>
      </c>
      <c r="AQ150" s="97">
        <f ca="1" t="shared" si="116"/>
        <v>0.08143219530756758</v>
      </c>
      <c r="AR150" s="97">
        <f ca="1" t="shared" si="116"/>
        <v>0.07660025144633291</v>
      </c>
      <c r="AS150" s="97">
        <f ca="1" t="shared" si="116"/>
        <v>0.0720550207381692</v>
      </c>
      <c r="AT150" s="97">
        <f ca="1" t="shared" si="116"/>
        <v>0.0677794904787685</v>
      </c>
      <c r="AU150" s="97">
        <f ca="1" t="shared" si="116"/>
        <v>0.06375765744701103</v>
      </c>
      <c r="AV150" s="97">
        <f ca="1" t="shared" si="116"/>
        <v>0.05997446800524047</v>
      </c>
      <c r="AW150" s="97">
        <f ca="1" t="shared" si="116"/>
        <v>0.05641576175381013</v>
      </c>
      <c r="AX150" s="97">
        <f ca="1" t="shared" si="115"/>
        <v>0.05306821852900076</v>
      </c>
      <c r="AY150" s="97">
        <f ca="1" t="shared" si="115"/>
        <v>0.049919308545923885</v>
      </c>
      <c r="AZ150" s="97">
        <f ca="1" t="shared" si="115"/>
        <v>0.04695724549979671</v>
      </c>
      <c r="BA150" s="97">
        <f ca="1" t="shared" si="115"/>
        <v>0.044170942450047705</v>
      </c>
      <c r="BB150" s="97">
        <f ca="1" t="shared" si="115"/>
        <v>0.04154997032212788</v>
      </c>
      <c r="BC150" s="97">
        <f ca="1" t="shared" si="115"/>
        <v>0.03908451887170098</v>
      </c>
      <c r="BD150" s="97">
        <f ca="1" t="shared" si="115"/>
        <v>0.03676535996510233</v>
      </c>
      <c r="BE150" s="97">
        <f ca="1" t="shared" si="115"/>
        <v>0.034583813038625816</v>
      </c>
      <c r="BF150" s="97">
        <f ca="1" t="shared" si="115"/>
        <v>0.03253171260735393</v>
      </c>
      <c r="BG150" s="97">
        <f ca="1" t="shared" si="115"/>
        <v>0.030601377701917006</v>
      </c>
      <c r="BH150" s="97">
        <f ca="1" t="shared" si="115"/>
        <v>0.028785583118784108</v>
      </c>
      <c r="BI150" s="97">
        <f ca="1" t="shared" si="115"/>
        <v>0.027077532376476</v>
      </c>
      <c r="BJ150" s="97">
        <f ca="1" t="shared" si="115"/>
        <v>0.025470832276475903</v>
      </c>
      <c r="BK150" s="97">
        <f ca="1" t="shared" si="115"/>
        <v>0.023959468973619957</v>
      </c>
      <c r="BL150" s="97">
        <f ca="1" t="shared" si="115"/>
        <v>0.02253778546639948</v>
      </c>
      <c r="BM150" s="97">
        <f ca="1" t="shared" si="106"/>
        <v>0.021200460422921587</v>
      </c>
      <c r="BN150" s="97">
        <f ca="1" t="shared" si="106"/>
        <v>0.019942488263274247</v>
      </c>
      <c r="BO150" s="97">
        <f ca="1" t="shared" si="106"/>
        <v>0.01875916042374445</v>
      </c>
      <c r="BP150" s="97">
        <f ca="1" t="shared" si="106"/>
        <v>0.017646047732761835</v>
      </c>
      <c r="BQ150" s="97">
        <f ca="1" t="shared" si="106"/>
        <v>0.016598983832601343</v>
      </c>
      <c r="BR150" s="97">
        <f ca="1" t="shared" si="106"/>
        <v>0.015614049584792625</v>
      </c>
      <c r="BS150" s="97">
        <f ca="1" t="shared" si="106"/>
        <v>0.014687558400865998</v>
      </c>
      <c r="BT150" s="97">
        <f ca="1" t="shared" si="106"/>
        <v>0.013816042443528237</v>
      </c>
      <c r="BU150" s="97">
        <f ca="1" t="shared" si="106"/>
        <v>0.012996239646619482</v>
      </c>
      <c r="BV150" s="97">
        <f ca="1" t="shared" si="106"/>
        <v>0.012225081505267226</v>
      </c>
      <c r="BW150" s="97">
        <f ca="1" t="shared" si="106"/>
        <v>0.011499681590536203</v>
      </c>
      <c r="BX150" s="97">
        <f ca="1" t="shared" si="106"/>
        <v>0.010817324745584719</v>
      </c>
      <c r="BY150" s="97">
        <f ca="1" t="shared" si="106"/>
        <v>0.010175456922888888</v>
      </c>
      <c r="BZ150" s="97">
        <f ca="1" t="shared" si="106"/>
        <v>0.0095716756244957</v>
      </c>
      <c r="CA150" s="97">
        <f ca="1" t="shared" si="106"/>
        <v>0.00900372090952299</v>
      </c>
      <c r="CB150" s="97">
        <f ca="1" t="shared" si="106"/>
        <v>0.008469466935247572</v>
      </c>
      <c r="CC150" s="97">
        <f ca="1" t="shared" si="111"/>
        <v>0.007966914000120003</v>
      </c>
      <c r="CD150" s="97">
        <f ca="1" t="shared" si="112"/>
        <v>0.007494181058923132</v>
      </c>
      <c r="CE150" s="97">
        <f ca="1" t="shared" si="112"/>
        <v>0.0070494986820588594</v>
      </c>
      <c r="CF150" s="97">
        <f ca="1" t="shared" si="112"/>
        <v>0.006631202432609832</v>
      </c>
      <c r="CG150" s="97">
        <f ca="1" t="shared" si="112"/>
        <v>0.0062377266363865674</v>
      </c>
      <c r="CH150" s="97">
        <f ca="1" t="shared" si="112"/>
        <v>0.005867598521641426</v>
      </c>
      <c r="CI150" s="97">
        <f ca="1" t="shared" si="117"/>
        <v>0.005519432706514492</v>
      </c>
      <c r="CJ150" s="97">
        <f ca="1" t="shared" si="117"/>
        <v>0.005191926013577992</v>
      </c>
      <c r="CK150" s="97">
        <f ca="1" t="shared" si="117"/>
        <v>0.004883852592070204</v>
      </c>
      <c r="CL150" s="97">
        <f ca="1" t="shared" si="117"/>
        <v>0.004594059329561467</v>
      </c>
      <c r="CM150" s="97">
        <f ca="1" t="shared" si="117"/>
        <v>0.004321461535878266</v>
      </c>
      <c r="CN150" s="97">
        <f ca="1" t="shared" si="117"/>
        <v>0.0040650388831304</v>
      </c>
      <c r="CO150" s="97">
        <f ca="1" t="shared" si="117"/>
        <v>0.0038238315866448436</v>
      </c>
      <c r="CP150" s="97">
        <f ca="1" t="shared" si="117"/>
        <v>0.003596936812511611</v>
      </c>
      <c r="CQ150" s="97">
        <f ca="1" t="shared" si="117"/>
        <v>0.003383505298295153</v>
      </c>
      <c r="CR150" s="97">
        <f ca="1" t="shared" si="117"/>
        <v>0.0031827381742626643</v>
      </c>
      <c r="CS150" s="97">
        <f ca="1" t="shared" si="117"/>
        <v>0.002993883973231238</v>
      </c>
      <c r="CT150" s="97">
        <f ca="1" t="shared" si="117"/>
        <v>0.0028162358178417785</v>
      </c>
      <c r="CU150" s="97">
        <f ca="1" t="shared" si="117"/>
        <v>0.002649128774731703</v>
      </c>
    </row>
    <row r="151" spans="2:99" ht="12.75">
      <c r="B151" s="96">
        <v>97</v>
      </c>
      <c r="C151" s="97">
        <f ca="1" t="shared" si="114"/>
        <v>0.940662979267788</v>
      </c>
      <c r="D151" s="97">
        <f ca="1" t="shared" si="114"/>
        <v>0.8848468405649509</v>
      </c>
      <c r="E151" s="97">
        <f ca="1" t="shared" si="114"/>
        <v>0.8323426652415161</v>
      </c>
      <c r="F151" s="97">
        <f ca="1" t="shared" si="114"/>
        <v>0.7829539312577757</v>
      </c>
      <c r="G151" s="97">
        <f ca="1" t="shared" si="114"/>
        <v>0.7364957776063661</v>
      </c>
      <c r="H151" s="97">
        <f ca="1" t="shared" si="114"/>
        <v>0.6927943123813505</v>
      </c>
      <c r="I151" s="97">
        <f ca="1" t="shared" si="114"/>
        <v>0.6516859619044197</v>
      </c>
      <c r="J151" s="97">
        <f ca="1" t="shared" si="114"/>
        <v>0.6130168584720056</v>
      </c>
      <c r="K151" s="97">
        <f ca="1" t="shared" si="114"/>
        <v>0.5766422644316567</v>
      </c>
      <c r="L151" s="97">
        <f ca="1" t="shared" si="114"/>
        <v>0.5424260304320058</v>
      </c>
      <c r="M151" s="97">
        <f ca="1" t="shared" si="114"/>
        <v>0.5102400858185704</v>
      </c>
      <c r="N151" s="97">
        <f ca="1" t="shared" si="114"/>
        <v>0.4799639592679482</v>
      </c>
      <c r="O151" s="97">
        <f ca="1" t="shared" si="114"/>
        <v>0.4514843278661514</v>
      </c>
      <c r="P151" s="97">
        <f ca="1" t="shared" si="114"/>
        <v>0.42469459294328876</v>
      </c>
      <c r="Q151" s="97">
        <f ca="1" t="shared" si="114"/>
        <v>0.3994944810769545</v>
      </c>
      <c r="R151" s="97">
        <f ca="1" t="shared" si="114"/>
        <v>0.375789668770887</v>
      </c>
      <c r="S151" s="97">
        <f ca="1" t="shared" si="113"/>
        <v>0.3534914294040778</v>
      </c>
      <c r="T151" s="97">
        <f ca="1" t="shared" si="113"/>
        <v>0.33251630112886876</v>
      </c>
      <c r="U151" s="97">
        <f ca="1" t="shared" si="113"/>
        <v>0.3127857744749866</v>
      </c>
      <c r="V151" s="97">
        <f ca="1" t="shared" si="113"/>
        <v>0.29422599849022335</v>
      </c>
      <c r="W151" s="97">
        <f ca="1" t="shared" si="113"/>
        <v>0.2767675043178532</v>
      </c>
      <c r="X151" s="97">
        <f ca="1" t="shared" si="113"/>
        <v>0.26034494517614215</v>
      </c>
      <c r="Y151" s="97">
        <f ca="1" t="shared" si="113"/>
        <v>0.2448968517666988</v>
      </c>
      <c r="Z151" s="97">
        <f ca="1" t="shared" si="113"/>
        <v>0.23036540219616472</v>
      </c>
      <c r="AA151" s="97">
        <f ca="1" t="shared" si="113"/>
        <v>0.21669620555006652</v>
      </c>
      <c r="AB151" s="97">
        <f ca="1" t="shared" si="113"/>
        <v>0.20383809830875055</v>
      </c>
      <c r="AC151" s="97">
        <f ca="1" t="shared" si="113"/>
        <v>0.19174295284338955</v>
      </c>
      <c r="AD151" s="97">
        <f ca="1" t="shared" si="113"/>
        <v>0.1803654972752658</v>
      </c>
      <c r="AE151" s="97">
        <f ca="1" t="shared" si="113"/>
        <v>0.16966314602406762</v>
      </c>
      <c r="AF151" s="97">
        <f ca="1" t="shared" si="113"/>
        <v>0.1595958404109452</v>
      </c>
      <c r="AG151" s="97">
        <f ca="1" t="shared" si="113"/>
        <v>0.15012589871970616</v>
      </c>
      <c r="AH151" s="97">
        <f ca="1" t="shared" si="116"/>
        <v>0.141217875154933</v>
      </c>
      <c r="AI151" s="97">
        <f ca="1" t="shared" si="116"/>
        <v>0.13283842716910582</v>
      </c>
      <c r="AJ151" s="97">
        <f ca="1" t="shared" si="116"/>
        <v>0.12495619066213814</v>
      </c>
      <c r="AK151" s="97">
        <f ca="1" t="shared" si="116"/>
        <v>0.11754166258620062</v>
      </c>
      <c r="AL151" s="97">
        <f ca="1" t="shared" si="116"/>
        <v>0.11056709051642456</v>
      </c>
      <c r="AM151" s="97">
        <f ca="1" t="shared" si="116"/>
        <v>0.10400636877415112</v>
      </c>
      <c r="AN151" s="97">
        <f ca="1" t="shared" si="116"/>
        <v>0.09783494071391723</v>
      </c>
      <c r="AO151" s="97">
        <f ca="1" t="shared" si="116"/>
        <v>0.09202970680844079</v>
      </c>
      <c r="AP151" s="97">
        <f ca="1" t="shared" si="116"/>
        <v>0.08656893818756894</v>
      </c>
      <c r="AQ151" s="97">
        <f ca="1" t="shared" si="116"/>
        <v>0.08143219530756758</v>
      </c>
      <c r="AR151" s="97">
        <f ca="1" t="shared" si="116"/>
        <v>0.07660025144633291</v>
      </c>
      <c r="AS151" s="97">
        <f ca="1" t="shared" si="116"/>
        <v>0.0720550207381692</v>
      </c>
      <c r="AT151" s="97">
        <f ca="1" t="shared" si="116"/>
        <v>0.0677794904787685</v>
      </c>
      <c r="AU151" s="97">
        <f ca="1" t="shared" si="116"/>
        <v>0.06375765744701103</v>
      </c>
      <c r="AV151" s="97">
        <f ca="1" t="shared" si="116"/>
        <v>0.05997446800524047</v>
      </c>
      <c r="AW151" s="97">
        <f ca="1" t="shared" si="116"/>
        <v>0.05641576175381013</v>
      </c>
      <c r="AX151" s="97">
        <f ca="1" t="shared" si="115"/>
        <v>0.05306821852900076</v>
      </c>
      <c r="AY151" s="97">
        <f ca="1" t="shared" si="115"/>
        <v>0.049919308545923885</v>
      </c>
      <c r="AZ151" s="97">
        <f ca="1" t="shared" si="115"/>
        <v>0.04695724549979671</v>
      </c>
      <c r="BA151" s="97">
        <f ca="1" t="shared" si="115"/>
        <v>0.044170942450047705</v>
      </c>
      <c r="BB151" s="97">
        <f ca="1" t="shared" si="115"/>
        <v>0.04154997032212788</v>
      </c>
      <c r="BC151" s="97">
        <f ca="1" t="shared" si="115"/>
        <v>0.03908451887170098</v>
      </c>
      <c r="BD151" s="97">
        <f ca="1" t="shared" si="115"/>
        <v>0.03676535996510233</v>
      </c>
      <c r="BE151" s="97">
        <f ca="1" t="shared" si="115"/>
        <v>0.034583813038625816</v>
      </c>
      <c r="BF151" s="97">
        <f ca="1" t="shared" si="115"/>
        <v>0.03253171260735393</v>
      </c>
      <c r="BG151" s="97">
        <f ca="1" t="shared" si="115"/>
        <v>0.030601377701917006</v>
      </c>
      <c r="BH151" s="97">
        <f ca="1" t="shared" si="115"/>
        <v>0.028785583118784108</v>
      </c>
      <c r="BI151" s="97">
        <f ca="1" t="shared" si="115"/>
        <v>0.027077532376476</v>
      </c>
      <c r="BJ151" s="97">
        <f ca="1" t="shared" si="115"/>
        <v>0.025470832276475903</v>
      </c>
      <c r="BK151" s="97">
        <f ca="1" t="shared" si="115"/>
        <v>0.023959468973619957</v>
      </c>
      <c r="BL151" s="97">
        <f ca="1" t="shared" si="115"/>
        <v>0.02253778546639948</v>
      </c>
      <c r="BM151" s="97">
        <f ca="1" t="shared" si="106"/>
        <v>0.021200460422921587</v>
      </c>
      <c r="BN151" s="97">
        <f ca="1" t="shared" si="106"/>
        <v>0.019942488263274247</v>
      </c>
      <c r="BO151" s="97">
        <f ca="1" t="shared" si="106"/>
        <v>0.01875916042374445</v>
      </c>
      <c r="BP151" s="97">
        <f ca="1" t="shared" si="106"/>
        <v>0.017646047732761835</v>
      </c>
      <c r="BQ151" s="97">
        <f ca="1" t="shared" si="106"/>
        <v>0.016598983832601343</v>
      </c>
      <c r="BR151" s="97">
        <f ca="1" t="shared" si="106"/>
        <v>0.015614049584792625</v>
      </c>
      <c r="BS151" s="97">
        <f ca="1" t="shared" si="106"/>
        <v>0.014687558400865998</v>
      </c>
      <c r="BT151" s="97">
        <f ca="1" t="shared" si="106"/>
        <v>0.013816042443528237</v>
      </c>
      <c r="BU151" s="97">
        <f ca="1" t="shared" si="106"/>
        <v>0.012996239646619482</v>
      </c>
      <c r="BV151" s="97">
        <f ca="1" t="shared" si="106"/>
        <v>0.012225081505267226</v>
      </c>
      <c r="BW151" s="97">
        <f ca="1" t="shared" si="106"/>
        <v>0.011499681590536203</v>
      </c>
      <c r="BX151" s="97">
        <f ca="1" t="shared" si="106"/>
        <v>0.010817324745584719</v>
      </c>
      <c r="BY151" s="97">
        <f ca="1" t="shared" si="106"/>
        <v>0.010175456922888888</v>
      </c>
      <c r="BZ151" s="97">
        <f ca="1" t="shared" si="106"/>
        <v>0.0095716756244957</v>
      </c>
      <c r="CA151" s="97">
        <f ca="1" t="shared" si="106"/>
        <v>0.00900372090952299</v>
      </c>
      <c r="CB151" s="97">
        <f ca="1" t="shared" si="106"/>
        <v>0.008469466935247572</v>
      </c>
      <c r="CC151" s="97">
        <f ca="1" t="shared" si="111"/>
        <v>0.007966914000120003</v>
      </c>
      <c r="CD151" s="97">
        <f ca="1" t="shared" si="112"/>
        <v>0.007494181058923132</v>
      </c>
      <c r="CE151" s="97">
        <f ca="1" t="shared" si="112"/>
        <v>0.0070494986820588594</v>
      </c>
      <c r="CF151" s="97">
        <f ca="1" t="shared" si="112"/>
        <v>0.006631202432609832</v>
      </c>
      <c r="CG151" s="97">
        <f ca="1" t="shared" si="112"/>
        <v>0.0062377266363865674</v>
      </c>
      <c r="CH151" s="97">
        <f ca="1" t="shared" si="112"/>
        <v>0.005867598521641426</v>
      </c>
      <c r="CI151" s="97">
        <f ca="1" t="shared" si="117"/>
        <v>0.005519432706514492</v>
      </c>
      <c r="CJ151" s="97">
        <f ca="1" t="shared" si="117"/>
        <v>0.005191926013577992</v>
      </c>
      <c r="CK151" s="97">
        <f ca="1" t="shared" si="117"/>
        <v>0.004883852592070204</v>
      </c>
      <c r="CL151" s="97">
        <f ca="1" t="shared" si="117"/>
        <v>0.004594059329561467</v>
      </c>
      <c r="CM151" s="97">
        <f ca="1" t="shared" si="117"/>
        <v>0.004321461535878266</v>
      </c>
      <c r="CN151" s="97">
        <f ca="1" t="shared" si="117"/>
        <v>0.0040650388831304</v>
      </c>
      <c r="CO151" s="97">
        <f ca="1" t="shared" si="117"/>
        <v>0.0038238315866448436</v>
      </c>
      <c r="CP151" s="97">
        <f ca="1" t="shared" si="117"/>
        <v>0.003596936812511611</v>
      </c>
      <c r="CQ151" s="97">
        <f ca="1" t="shared" si="117"/>
        <v>0.003383505298295153</v>
      </c>
      <c r="CR151" s="97">
        <f ca="1" t="shared" si="117"/>
        <v>0.0031827381742626643</v>
      </c>
      <c r="CS151" s="97">
        <f ca="1" t="shared" si="117"/>
        <v>0.002993883973231238</v>
      </c>
      <c r="CT151" s="97">
        <f ca="1" t="shared" si="117"/>
        <v>0.0028162358178417785</v>
      </c>
      <c r="CU151" s="97">
        <f ca="1" t="shared" si="117"/>
        <v>0.002649128774731703</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Y38"/>
  <sheetViews>
    <sheetView zoomScalePageLayoutView="0" workbookViewId="0" topLeftCell="A1">
      <selection activeCell="L42" sqref="L42"/>
    </sheetView>
  </sheetViews>
  <sheetFormatPr defaultColWidth="9.33203125" defaultRowHeight="10.5"/>
  <cols>
    <col min="1" max="1" width="70.66015625" style="17" customWidth="1"/>
    <col min="2" max="100" width="10.66015625" style="17" customWidth="1"/>
    <col min="101" max="102" width="10.16015625" style="17" customWidth="1"/>
    <col min="103" max="16384" width="9.33203125" style="17" customWidth="1"/>
  </cols>
  <sheetData>
    <row r="1" ht="12.75" customHeight="1">
      <c r="A1" s="90" t="s">
        <v>176</v>
      </c>
    </row>
    <row r="2" spans="1:4" ht="12.75" customHeight="1">
      <c r="A2" s="91" t="s">
        <v>177</v>
      </c>
      <c r="B2" s="14" t="s">
        <v>246</v>
      </c>
      <c r="D2" s="65"/>
    </row>
    <row r="3" spans="1:4" ht="12.75" customHeight="1">
      <c r="A3" s="91" t="s">
        <v>195</v>
      </c>
      <c r="D3" s="36"/>
    </row>
    <row r="4" ht="12.75" customHeight="1">
      <c r="A4" s="17" t="s">
        <v>247</v>
      </c>
    </row>
    <row r="5" ht="12.75" customHeight="1"/>
    <row r="6" ht="12.75" customHeight="1">
      <c r="A6" s="41" t="s">
        <v>178</v>
      </c>
    </row>
    <row r="7" spans="1:3" ht="12.75" customHeight="1">
      <c r="A7" s="36" t="s">
        <v>60</v>
      </c>
      <c r="B7" s="48"/>
      <c r="C7" s="48"/>
    </row>
    <row r="8" spans="1:3" ht="12.75" customHeight="1">
      <c r="A8" s="36" t="s">
        <v>64</v>
      </c>
      <c r="B8" s="38">
        <v>0.023</v>
      </c>
      <c r="C8" s="48"/>
    </row>
    <row r="9" spans="1:3" ht="12.75" customHeight="1">
      <c r="A9" s="36" t="s">
        <v>66</v>
      </c>
      <c r="B9" s="38"/>
      <c r="C9" s="48"/>
    </row>
    <row r="10" spans="1:3" ht="12.75" customHeight="1">
      <c r="A10" s="36"/>
      <c r="B10" s="39"/>
      <c r="C10" s="37"/>
    </row>
    <row r="11" spans="1:3" ht="12.75" customHeight="1">
      <c r="A11" s="36" t="s">
        <v>224</v>
      </c>
      <c r="B11" s="42">
        <v>0.24</v>
      </c>
      <c r="C11" s="48"/>
    </row>
    <row r="12" spans="1:3" ht="12.75" customHeight="1">
      <c r="A12" s="36"/>
      <c r="B12" s="39"/>
      <c r="C12" s="37"/>
    </row>
    <row r="13" spans="1:3" ht="12.75" customHeight="1">
      <c r="A13" s="36" t="s">
        <v>8</v>
      </c>
      <c r="B13" s="92">
        <v>40</v>
      </c>
      <c r="C13" s="37"/>
    </row>
    <row r="14" spans="1:3" ht="12.75" customHeight="1">
      <c r="A14" s="36"/>
      <c r="B14" s="45"/>
      <c r="C14" s="37"/>
    </row>
    <row r="15" spans="1:3" ht="12.75" customHeight="1">
      <c r="A15" s="36" t="s">
        <v>228</v>
      </c>
      <c r="B15" s="93">
        <v>2021</v>
      </c>
      <c r="C15" s="37"/>
    </row>
    <row r="16" spans="1:3" ht="12.75" customHeight="1">
      <c r="A16" s="46"/>
      <c r="B16" s="47"/>
      <c r="C16" s="48"/>
    </row>
    <row r="17" spans="1:2" ht="12.75" customHeight="1">
      <c r="A17" s="41" t="s">
        <v>51</v>
      </c>
      <c r="B17" s="44"/>
    </row>
    <row r="18" spans="1:100" ht="12.75" customHeight="1">
      <c r="A18" s="63"/>
      <c r="B18" s="64"/>
      <c r="C18" s="40"/>
      <c r="D18" s="41">
        <v>2015</v>
      </c>
      <c r="E18" s="41">
        <f>D$18+1</f>
        <v>2016</v>
      </c>
      <c r="F18" s="41">
        <f aca="true" t="shared" si="0" ref="F18:BQ18">E$18+1</f>
        <v>2017</v>
      </c>
      <c r="G18" s="41">
        <f t="shared" si="0"/>
        <v>2018</v>
      </c>
      <c r="H18" s="41">
        <f t="shared" si="0"/>
        <v>2019</v>
      </c>
      <c r="I18" s="41">
        <f t="shared" si="0"/>
        <v>2020</v>
      </c>
      <c r="J18" s="41">
        <f t="shared" si="0"/>
        <v>2021</v>
      </c>
      <c r="K18" s="41">
        <f t="shared" si="0"/>
        <v>2022</v>
      </c>
      <c r="L18" s="41">
        <f t="shared" si="0"/>
        <v>2023</v>
      </c>
      <c r="M18" s="41">
        <f t="shared" si="0"/>
        <v>2024</v>
      </c>
      <c r="N18" s="41">
        <f t="shared" si="0"/>
        <v>2025</v>
      </c>
      <c r="O18" s="41">
        <f t="shared" si="0"/>
        <v>2026</v>
      </c>
      <c r="P18" s="41">
        <f t="shared" si="0"/>
        <v>2027</v>
      </c>
      <c r="Q18" s="41">
        <f t="shared" si="0"/>
        <v>2028</v>
      </c>
      <c r="R18" s="41">
        <f t="shared" si="0"/>
        <v>2029</v>
      </c>
      <c r="S18" s="41">
        <f t="shared" si="0"/>
        <v>2030</v>
      </c>
      <c r="T18" s="41">
        <f t="shared" si="0"/>
        <v>2031</v>
      </c>
      <c r="U18" s="41">
        <f t="shared" si="0"/>
        <v>2032</v>
      </c>
      <c r="V18" s="41">
        <f t="shared" si="0"/>
        <v>2033</v>
      </c>
      <c r="W18" s="41">
        <f t="shared" si="0"/>
        <v>2034</v>
      </c>
      <c r="X18" s="41">
        <f t="shared" si="0"/>
        <v>2035</v>
      </c>
      <c r="Y18" s="41">
        <f t="shared" si="0"/>
        <v>2036</v>
      </c>
      <c r="Z18" s="41">
        <f t="shared" si="0"/>
        <v>2037</v>
      </c>
      <c r="AA18" s="41">
        <f t="shared" si="0"/>
        <v>2038</v>
      </c>
      <c r="AB18" s="41">
        <f t="shared" si="0"/>
        <v>2039</v>
      </c>
      <c r="AC18" s="41">
        <f t="shared" si="0"/>
        <v>2040</v>
      </c>
      <c r="AD18" s="41">
        <f t="shared" si="0"/>
        <v>2041</v>
      </c>
      <c r="AE18" s="41">
        <f t="shared" si="0"/>
        <v>2042</v>
      </c>
      <c r="AF18" s="41">
        <f t="shared" si="0"/>
        <v>2043</v>
      </c>
      <c r="AG18" s="41">
        <f t="shared" si="0"/>
        <v>2044</v>
      </c>
      <c r="AH18" s="41">
        <f t="shared" si="0"/>
        <v>2045</v>
      </c>
      <c r="AI18" s="41">
        <f t="shared" si="0"/>
        <v>2046</v>
      </c>
      <c r="AJ18" s="41">
        <f t="shared" si="0"/>
        <v>2047</v>
      </c>
      <c r="AK18" s="41">
        <f t="shared" si="0"/>
        <v>2048</v>
      </c>
      <c r="AL18" s="41">
        <f t="shared" si="0"/>
        <v>2049</v>
      </c>
      <c r="AM18" s="41">
        <f t="shared" si="0"/>
        <v>2050</v>
      </c>
      <c r="AN18" s="41">
        <f t="shared" si="0"/>
        <v>2051</v>
      </c>
      <c r="AO18" s="41">
        <f t="shared" si="0"/>
        <v>2052</v>
      </c>
      <c r="AP18" s="41">
        <f t="shared" si="0"/>
        <v>2053</v>
      </c>
      <c r="AQ18" s="41">
        <f t="shared" si="0"/>
        <v>2054</v>
      </c>
      <c r="AR18" s="41">
        <f t="shared" si="0"/>
        <v>2055</v>
      </c>
      <c r="AS18" s="41">
        <f t="shared" si="0"/>
        <v>2056</v>
      </c>
      <c r="AT18" s="41">
        <f t="shared" si="0"/>
        <v>2057</v>
      </c>
      <c r="AU18" s="41">
        <f t="shared" si="0"/>
        <v>2058</v>
      </c>
      <c r="AV18" s="41">
        <f t="shared" si="0"/>
        <v>2059</v>
      </c>
      <c r="AW18" s="41">
        <f t="shared" si="0"/>
        <v>2060</v>
      </c>
      <c r="AX18" s="41">
        <f t="shared" si="0"/>
        <v>2061</v>
      </c>
      <c r="AY18" s="41">
        <f t="shared" si="0"/>
        <v>2062</v>
      </c>
      <c r="AZ18" s="41">
        <f t="shared" si="0"/>
        <v>2063</v>
      </c>
      <c r="BA18" s="41">
        <f t="shared" si="0"/>
        <v>2064</v>
      </c>
      <c r="BB18" s="41">
        <f t="shared" si="0"/>
        <v>2065</v>
      </c>
      <c r="BC18" s="41">
        <f t="shared" si="0"/>
        <v>2066</v>
      </c>
      <c r="BD18" s="41">
        <f t="shared" si="0"/>
        <v>2067</v>
      </c>
      <c r="BE18" s="41">
        <f t="shared" si="0"/>
        <v>2068</v>
      </c>
      <c r="BF18" s="41">
        <f t="shared" si="0"/>
        <v>2069</v>
      </c>
      <c r="BG18" s="41">
        <f t="shared" si="0"/>
        <v>2070</v>
      </c>
      <c r="BH18" s="41">
        <f t="shared" si="0"/>
        <v>2071</v>
      </c>
      <c r="BI18" s="41">
        <f t="shared" si="0"/>
        <v>2072</v>
      </c>
      <c r="BJ18" s="41">
        <f t="shared" si="0"/>
        <v>2073</v>
      </c>
      <c r="BK18" s="41">
        <f t="shared" si="0"/>
        <v>2074</v>
      </c>
      <c r="BL18" s="41">
        <f t="shared" si="0"/>
        <v>2075</v>
      </c>
      <c r="BM18" s="41">
        <f t="shared" si="0"/>
        <v>2076</v>
      </c>
      <c r="BN18" s="41">
        <f t="shared" si="0"/>
        <v>2077</v>
      </c>
      <c r="BO18" s="41">
        <f t="shared" si="0"/>
        <v>2078</v>
      </c>
      <c r="BP18" s="41">
        <f t="shared" si="0"/>
        <v>2079</v>
      </c>
      <c r="BQ18" s="41">
        <f t="shared" si="0"/>
        <v>2080</v>
      </c>
      <c r="BR18" s="41">
        <f aca="true" t="shared" si="1" ref="BR18:CV18">BQ$18+1</f>
        <v>2081</v>
      </c>
      <c r="BS18" s="41">
        <f t="shared" si="1"/>
        <v>2082</v>
      </c>
      <c r="BT18" s="41">
        <f t="shared" si="1"/>
        <v>2083</v>
      </c>
      <c r="BU18" s="41">
        <f t="shared" si="1"/>
        <v>2084</v>
      </c>
      <c r="BV18" s="41">
        <f t="shared" si="1"/>
        <v>2085</v>
      </c>
      <c r="BW18" s="41">
        <f t="shared" si="1"/>
        <v>2086</v>
      </c>
      <c r="BX18" s="41">
        <f t="shared" si="1"/>
        <v>2087</v>
      </c>
      <c r="BY18" s="41">
        <f t="shared" si="1"/>
        <v>2088</v>
      </c>
      <c r="BZ18" s="41">
        <f t="shared" si="1"/>
        <v>2089</v>
      </c>
      <c r="CA18" s="41">
        <f t="shared" si="1"/>
        <v>2090</v>
      </c>
      <c r="CB18" s="41">
        <f t="shared" si="1"/>
        <v>2091</v>
      </c>
      <c r="CC18" s="41">
        <f t="shared" si="1"/>
        <v>2092</v>
      </c>
      <c r="CD18" s="41">
        <f t="shared" si="1"/>
        <v>2093</v>
      </c>
      <c r="CE18" s="41">
        <f t="shared" si="1"/>
        <v>2094</v>
      </c>
      <c r="CF18" s="41">
        <f t="shared" si="1"/>
        <v>2095</v>
      </c>
      <c r="CG18" s="41">
        <f t="shared" si="1"/>
        <v>2096</v>
      </c>
      <c r="CH18" s="41">
        <f t="shared" si="1"/>
        <v>2097</v>
      </c>
      <c r="CI18" s="41">
        <f t="shared" si="1"/>
        <v>2098</v>
      </c>
      <c r="CJ18" s="41">
        <f t="shared" si="1"/>
        <v>2099</v>
      </c>
      <c r="CK18" s="41">
        <f t="shared" si="1"/>
        <v>2100</v>
      </c>
      <c r="CL18" s="41">
        <f t="shared" si="1"/>
        <v>2101</v>
      </c>
      <c r="CM18" s="41">
        <f t="shared" si="1"/>
        <v>2102</v>
      </c>
      <c r="CN18" s="41">
        <f t="shared" si="1"/>
        <v>2103</v>
      </c>
      <c r="CO18" s="41">
        <f t="shared" si="1"/>
        <v>2104</v>
      </c>
      <c r="CP18" s="41">
        <f t="shared" si="1"/>
        <v>2105</v>
      </c>
      <c r="CQ18" s="41">
        <f t="shared" si="1"/>
        <v>2106</v>
      </c>
      <c r="CR18" s="41">
        <f t="shared" si="1"/>
        <v>2107</v>
      </c>
      <c r="CS18" s="41">
        <f t="shared" si="1"/>
        <v>2108</v>
      </c>
      <c r="CT18" s="41">
        <f t="shared" si="1"/>
        <v>2109</v>
      </c>
      <c r="CU18" s="41">
        <f t="shared" si="1"/>
        <v>2110</v>
      </c>
      <c r="CV18" s="41">
        <f t="shared" si="1"/>
        <v>2111</v>
      </c>
    </row>
    <row r="19" spans="1:18" ht="12.75" customHeight="1">
      <c r="A19" s="46" t="s">
        <v>32</v>
      </c>
      <c r="B19" s="49"/>
      <c r="C19" s="37"/>
      <c r="D19" s="52">
        <v>0</v>
      </c>
      <c r="E19" s="52">
        <v>0</v>
      </c>
      <c r="F19" s="52">
        <v>0</v>
      </c>
      <c r="G19" s="52">
        <v>0</v>
      </c>
      <c r="H19" s="52">
        <v>0</v>
      </c>
      <c r="I19" s="52">
        <v>0</v>
      </c>
      <c r="J19" s="53"/>
      <c r="K19" s="53"/>
      <c r="L19" s="53"/>
      <c r="M19" s="53"/>
      <c r="N19" s="53"/>
      <c r="O19" s="53"/>
      <c r="P19" s="53"/>
      <c r="Q19" s="53"/>
      <c r="R19" s="53"/>
    </row>
    <row r="20" spans="1:12" ht="12.75" customHeight="1">
      <c r="A20" s="46"/>
      <c r="B20" s="49"/>
      <c r="C20" s="49"/>
      <c r="D20" s="49"/>
      <c r="E20" s="49"/>
      <c r="F20" s="49"/>
      <c r="G20" s="49"/>
      <c r="H20" s="49"/>
      <c r="I20" s="49"/>
      <c r="J20" s="49"/>
      <c r="K20" s="53"/>
      <c r="L20" s="53"/>
    </row>
    <row r="21" spans="1:15" ht="12.75" customHeight="1">
      <c r="A21" s="46" t="s">
        <v>42</v>
      </c>
      <c r="B21" s="49"/>
      <c r="C21" s="37"/>
      <c r="D21" s="52">
        <f>0.678+3.328-0.138</f>
        <v>3.8680000000000003</v>
      </c>
      <c r="E21" s="52">
        <f>0.714+2.025-0.168</f>
        <v>2.5709999999999997</v>
      </c>
      <c r="F21" s="52">
        <f>0.782+2.161-0.195</f>
        <v>2.748</v>
      </c>
      <c r="G21" s="52">
        <f>0.854+2.306-0.22</f>
        <v>2.94</v>
      </c>
      <c r="H21" s="52">
        <f>0.93+2.46-0.242</f>
        <v>3.148</v>
      </c>
      <c r="I21" s="52"/>
      <c r="J21" s="55"/>
      <c r="K21" s="55"/>
      <c r="L21" s="55"/>
      <c r="M21" s="55"/>
      <c r="N21" s="55"/>
      <c r="O21" s="55"/>
    </row>
    <row r="22" spans="1:15" ht="12.75" customHeight="1">
      <c r="A22" s="46"/>
      <c r="B22" s="49"/>
      <c r="C22" s="37"/>
      <c r="D22" s="52"/>
      <c r="E22" s="52"/>
      <c r="F22" s="52"/>
      <c r="G22" s="52"/>
      <c r="H22" s="52"/>
      <c r="I22" s="52"/>
      <c r="J22" s="55"/>
      <c r="K22" s="55"/>
      <c r="L22" s="55"/>
      <c r="M22" s="55"/>
      <c r="N22" s="55"/>
      <c r="O22" s="55"/>
    </row>
    <row r="23" spans="1:15" ht="12.75" customHeight="1">
      <c r="A23" s="46" t="s">
        <v>29</v>
      </c>
      <c r="B23" s="49"/>
      <c r="C23" s="37"/>
      <c r="D23" s="52">
        <v>0.508</v>
      </c>
      <c r="E23" s="52">
        <v>0.616</v>
      </c>
      <c r="F23" s="52">
        <v>0.66</v>
      </c>
      <c r="G23" s="52">
        <v>0.708</v>
      </c>
      <c r="H23" s="52">
        <v>0.76</v>
      </c>
      <c r="I23" s="52"/>
      <c r="J23" s="55"/>
      <c r="K23" s="55"/>
      <c r="L23" s="55"/>
      <c r="M23" s="55"/>
      <c r="N23" s="55"/>
      <c r="O23" s="55"/>
    </row>
    <row r="24" spans="1:15" ht="12.75" customHeight="1">
      <c r="A24" s="46"/>
      <c r="B24" s="49"/>
      <c r="C24" s="37"/>
      <c r="D24" s="52"/>
      <c r="E24" s="52"/>
      <c r="F24" s="52"/>
      <c r="G24" s="52"/>
      <c r="H24" s="52"/>
      <c r="I24" s="52"/>
      <c r="J24" s="55"/>
      <c r="K24" s="55"/>
      <c r="L24" s="55"/>
      <c r="M24" s="55"/>
      <c r="N24" s="55"/>
      <c r="O24" s="55"/>
    </row>
    <row r="25" spans="1:15" ht="12.75" customHeight="1">
      <c r="A25" s="46" t="s">
        <v>58</v>
      </c>
      <c r="B25" s="49"/>
      <c r="C25" s="37"/>
      <c r="D25" s="52">
        <v>0.021</v>
      </c>
      <c r="E25" s="52">
        <v>0.02</v>
      </c>
      <c r="F25" s="52">
        <v>0.026</v>
      </c>
      <c r="G25" s="52">
        <v>0.034</v>
      </c>
      <c r="H25" s="52">
        <v>0.042</v>
      </c>
      <c r="I25" s="52"/>
      <c r="J25" s="55"/>
      <c r="K25" s="55"/>
      <c r="L25" s="55"/>
      <c r="M25" s="55"/>
      <c r="N25" s="55"/>
      <c r="O25" s="55"/>
    </row>
    <row r="26" spans="1:12" ht="12.75" customHeight="1">
      <c r="A26" s="46"/>
      <c r="B26" s="49"/>
      <c r="C26" s="37"/>
      <c r="D26" s="56"/>
      <c r="E26" s="56"/>
      <c r="F26" s="56"/>
      <c r="G26" s="46"/>
      <c r="H26" s="46"/>
      <c r="I26" s="52"/>
      <c r="J26" s="46"/>
      <c r="K26" s="46"/>
      <c r="L26" s="46"/>
    </row>
    <row r="27" spans="1:100" ht="12.75" customHeight="1">
      <c r="A27" s="41" t="s">
        <v>7</v>
      </c>
      <c r="B27" s="44"/>
      <c r="C27" s="62"/>
      <c r="D27" s="41">
        <f>D$18</f>
        <v>2015</v>
      </c>
      <c r="E27" s="41">
        <f aca="true" t="shared" si="2" ref="E27:BP27">E$18</f>
        <v>2016</v>
      </c>
      <c r="F27" s="41">
        <f t="shared" si="2"/>
        <v>2017</v>
      </c>
      <c r="G27" s="41">
        <f t="shared" si="2"/>
        <v>2018</v>
      </c>
      <c r="H27" s="41">
        <f t="shared" si="2"/>
        <v>2019</v>
      </c>
      <c r="I27" s="41">
        <f t="shared" si="2"/>
        <v>2020</v>
      </c>
      <c r="J27" s="41">
        <f t="shared" si="2"/>
        <v>2021</v>
      </c>
      <c r="K27" s="41">
        <f t="shared" si="2"/>
        <v>2022</v>
      </c>
      <c r="L27" s="41">
        <f t="shared" si="2"/>
        <v>2023</v>
      </c>
      <c r="M27" s="41">
        <f t="shared" si="2"/>
        <v>2024</v>
      </c>
      <c r="N27" s="41">
        <f t="shared" si="2"/>
        <v>2025</v>
      </c>
      <c r="O27" s="41">
        <f t="shared" si="2"/>
        <v>2026</v>
      </c>
      <c r="P27" s="41">
        <f t="shared" si="2"/>
        <v>2027</v>
      </c>
      <c r="Q27" s="41">
        <f t="shared" si="2"/>
        <v>2028</v>
      </c>
      <c r="R27" s="41">
        <f t="shared" si="2"/>
        <v>2029</v>
      </c>
      <c r="S27" s="41">
        <f t="shared" si="2"/>
        <v>2030</v>
      </c>
      <c r="T27" s="41">
        <f t="shared" si="2"/>
        <v>2031</v>
      </c>
      <c r="U27" s="41">
        <f t="shared" si="2"/>
        <v>2032</v>
      </c>
      <c r="V27" s="41">
        <f t="shared" si="2"/>
        <v>2033</v>
      </c>
      <c r="W27" s="41">
        <f t="shared" si="2"/>
        <v>2034</v>
      </c>
      <c r="X27" s="41">
        <f t="shared" si="2"/>
        <v>2035</v>
      </c>
      <c r="Y27" s="41">
        <f t="shared" si="2"/>
        <v>2036</v>
      </c>
      <c r="Z27" s="41">
        <f t="shared" si="2"/>
        <v>2037</v>
      </c>
      <c r="AA27" s="41">
        <f t="shared" si="2"/>
        <v>2038</v>
      </c>
      <c r="AB27" s="41">
        <f t="shared" si="2"/>
        <v>2039</v>
      </c>
      <c r="AC27" s="41">
        <f t="shared" si="2"/>
        <v>2040</v>
      </c>
      <c r="AD27" s="41">
        <f t="shared" si="2"/>
        <v>2041</v>
      </c>
      <c r="AE27" s="41">
        <f t="shared" si="2"/>
        <v>2042</v>
      </c>
      <c r="AF27" s="41">
        <f t="shared" si="2"/>
        <v>2043</v>
      </c>
      <c r="AG27" s="41">
        <f t="shared" si="2"/>
        <v>2044</v>
      </c>
      <c r="AH27" s="41">
        <f t="shared" si="2"/>
        <v>2045</v>
      </c>
      <c r="AI27" s="41">
        <f t="shared" si="2"/>
        <v>2046</v>
      </c>
      <c r="AJ27" s="41">
        <f t="shared" si="2"/>
        <v>2047</v>
      </c>
      <c r="AK27" s="41">
        <f t="shared" si="2"/>
        <v>2048</v>
      </c>
      <c r="AL27" s="41">
        <f t="shared" si="2"/>
        <v>2049</v>
      </c>
      <c r="AM27" s="41">
        <f t="shared" si="2"/>
        <v>2050</v>
      </c>
      <c r="AN27" s="41">
        <f t="shared" si="2"/>
        <v>2051</v>
      </c>
      <c r="AO27" s="41">
        <f t="shared" si="2"/>
        <v>2052</v>
      </c>
      <c r="AP27" s="41">
        <f t="shared" si="2"/>
        <v>2053</v>
      </c>
      <c r="AQ27" s="41">
        <f t="shared" si="2"/>
        <v>2054</v>
      </c>
      <c r="AR27" s="41">
        <f t="shared" si="2"/>
        <v>2055</v>
      </c>
      <c r="AS27" s="41">
        <f t="shared" si="2"/>
        <v>2056</v>
      </c>
      <c r="AT27" s="41">
        <f t="shared" si="2"/>
        <v>2057</v>
      </c>
      <c r="AU27" s="41">
        <f t="shared" si="2"/>
        <v>2058</v>
      </c>
      <c r="AV27" s="41">
        <f t="shared" si="2"/>
        <v>2059</v>
      </c>
      <c r="AW27" s="41">
        <f t="shared" si="2"/>
        <v>2060</v>
      </c>
      <c r="AX27" s="41">
        <f t="shared" si="2"/>
        <v>2061</v>
      </c>
      <c r="AY27" s="41">
        <f t="shared" si="2"/>
        <v>2062</v>
      </c>
      <c r="AZ27" s="41">
        <f t="shared" si="2"/>
        <v>2063</v>
      </c>
      <c r="BA27" s="41">
        <f t="shared" si="2"/>
        <v>2064</v>
      </c>
      <c r="BB27" s="41">
        <f t="shared" si="2"/>
        <v>2065</v>
      </c>
      <c r="BC27" s="41">
        <f t="shared" si="2"/>
        <v>2066</v>
      </c>
      <c r="BD27" s="41">
        <f t="shared" si="2"/>
        <v>2067</v>
      </c>
      <c r="BE27" s="41">
        <f t="shared" si="2"/>
        <v>2068</v>
      </c>
      <c r="BF27" s="41">
        <f t="shared" si="2"/>
        <v>2069</v>
      </c>
      <c r="BG27" s="41">
        <f t="shared" si="2"/>
        <v>2070</v>
      </c>
      <c r="BH27" s="41">
        <f t="shared" si="2"/>
        <v>2071</v>
      </c>
      <c r="BI27" s="41">
        <f t="shared" si="2"/>
        <v>2072</v>
      </c>
      <c r="BJ27" s="41">
        <f t="shared" si="2"/>
        <v>2073</v>
      </c>
      <c r="BK27" s="41">
        <f t="shared" si="2"/>
        <v>2074</v>
      </c>
      <c r="BL27" s="41">
        <f t="shared" si="2"/>
        <v>2075</v>
      </c>
      <c r="BM27" s="41">
        <f t="shared" si="2"/>
        <v>2076</v>
      </c>
      <c r="BN27" s="41">
        <f t="shared" si="2"/>
        <v>2077</v>
      </c>
      <c r="BO27" s="41">
        <f t="shared" si="2"/>
        <v>2078</v>
      </c>
      <c r="BP27" s="41">
        <f t="shared" si="2"/>
        <v>2079</v>
      </c>
      <c r="BQ27" s="41">
        <f aca="true" t="shared" si="3" ref="BQ27:CV27">BQ$18</f>
        <v>2080</v>
      </c>
      <c r="BR27" s="41">
        <f t="shared" si="3"/>
        <v>2081</v>
      </c>
      <c r="BS27" s="41">
        <f t="shared" si="3"/>
        <v>2082</v>
      </c>
      <c r="BT27" s="41">
        <f t="shared" si="3"/>
        <v>2083</v>
      </c>
      <c r="BU27" s="41">
        <f t="shared" si="3"/>
        <v>2084</v>
      </c>
      <c r="BV27" s="41">
        <f t="shared" si="3"/>
        <v>2085</v>
      </c>
      <c r="BW27" s="41">
        <f t="shared" si="3"/>
        <v>2086</v>
      </c>
      <c r="BX27" s="41">
        <f t="shared" si="3"/>
        <v>2087</v>
      </c>
      <c r="BY27" s="41">
        <f t="shared" si="3"/>
        <v>2088</v>
      </c>
      <c r="BZ27" s="41">
        <f t="shared" si="3"/>
        <v>2089</v>
      </c>
      <c r="CA27" s="41">
        <f t="shared" si="3"/>
        <v>2090</v>
      </c>
      <c r="CB27" s="41">
        <f t="shared" si="3"/>
        <v>2091</v>
      </c>
      <c r="CC27" s="41">
        <f t="shared" si="3"/>
        <v>2092</v>
      </c>
      <c r="CD27" s="41">
        <f t="shared" si="3"/>
        <v>2093</v>
      </c>
      <c r="CE27" s="41">
        <f t="shared" si="3"/>
        <v>2094</v>
      </c>
      <c r="CF27" s="41">
        <f t="shared" si="3"/>
        <v>2095</v>
      </c>
      <c r="CG27" s="41">
        <f t="shared" si="3"/>
        <v>2096</v>
      </c>
      <c r="CH27" s="41">
        <f t="shared" si="3"/>
        <v>2097</v>
      </c>
      <c r="CI27" s="41">
        <f t="shared" si="3"/>
        <v>2098</v>
      </c>
      <c r="CJ27" s="41">
        <f t="shared" si="3"/>
        <v>2099</v>
      </c>
      <c r="CK27" s="41">
        <f t="shared" si="3"/>
        <v>2100</v>
      </c>
      <c r="CL27" s="41">
        <f t="shared" si="3"/>
        <v>2101</v>
      </c>
      <c r="CM27" s="41">
        <f t="shared" si="3"/>
        <v>2102</v>
      </c>
      <c r="CN27" s="41">
        <f t="shared" si="3"/>
        <v>2103</v>
      </c>
      <c r="CO27" s="41">
        <f t="shared" si="3"/>
        <v>2104</v>
      </c>
      <c r="CP27" s="41">
        <f t="shared" si="3"/>
        <v>2105</v>
      </c>
      <c r="CQ27" s="41">
        <f t="shared" si="3"/>
        <v>2106</v>
      </c>
      <c r="CR27" s="41">
        <f t="shared" si="3"/>
        <v>2107</v>
      </c>
      <c r="CS27" s="41">
        <f t="shared" si="3"/>
        <v>2108</v>
      </c>
      <c r="CT27" s="41">
        <f t="shared" si="3"/>
        <v>2109</v>
      </c>
      <c r="CU27" s="41">
        <f t="shared" si="3"/>
        <v>2110</v>
      </c>
      <c r="CV27" s="41">
        <f t="shared" si="3"/>
        <v>2111</v>
      </c>
    </row>
    <row r="28" spans="1:13" ht="12.75" customHeight="1">
      <c r="A28" s="46" t="s">
        <v>7</v>
      </c>
      <c r="B28" s="49"/>
      <c r="C28" s="37"/>
      <c r="D28" s="57">
        <v>0</v>
      </c>
      <c r="E28" s="57">
        <v>0</v>
      </c>
      <c r="F28" s="57">
        <v>0</v>
      </c>
      <c r="G28" s="57">
        <v>0</v>
      </c>
      <c r="H28" s="57">
        <v>0</v>
      </c>
      <c r="I28" s="57">
        <v>0</v>
      </c>
      <c r="J28" s="58">
        <v>0</v>
      </c>
      <c r="K28" s="58">
        <v>0</v>
      </c>
      <c r="L28" s="58">
        <v>0</v>
      </c>
      <c r="M28" s="58">
        <v>0</v>
      </c>
    </row>
    <row r="29" spans="4:12" ht="12.75" customHeight="1">
      <c r="D29" s="53"/>
      <c r="E29" s="53"/>
      <c r="F29" s="53"/>
      <c r="G29" s="53"/>
      <c r="H29" s="53"/>
      <c r="I29" s="53"/>
      <c r="J29" s="53"/>
      <c r="K29" s="53"/>
      <c r="L29" s="53"/>
    </row>
    <row r="30" spans="1:100" ht="12.75" customHeight="1">
      <c r="A30" s="41" t="s">
        <v>35</v>
      </c>
      <c r="B30" s="43"/>
      <c r="C30" s="62"/>
      <c r="D30" s="41">
        <f aca="true" t="shared" si="4" ref="D30:BO30">D$18</f>
        <v>2015</v>
      </c>
      <c r="E30" s="41">
        <f t="shared" si="4"/>
        <v>2016</v>
      </c>
      <c r="F30" s="41">
        <f t="shared" si="4"/>
        <v>2017</v>
      </c>
      <c r="G30" s="41">
        <f t="shared" si="4"/>
        <v>2018</v>
      </c>
      <c r="H30" s="41">
        <f t="shared" si="4"/>
        <v>2019</v>
      </c>
      <c r="I30" s="41">
        <f t="shared" si="4"/>
        <v>2020</v>
      </c>
      <c r="J30" s="41">
        <f t="shared" si="4"/>
        <v>2021</v>
      </c>
      <c r="K30" s="41">
        <f t="shared" si="4"/>
        <v>2022</v>
      </c>
      <c r="L30" s="41">
        <f t="shared" si="4"/>
        <v>2023</v>
      </c>
      <c r="M30" s="41">
        <f t="shared" si="4"/>
        <v>2024</v>
      </c>
      <c r="N30" s="41">
        <f t="shared" si="4"/>
        <v>2025</v>
      </c>
      <c r="O30" s="41">
        <f t="shared" si="4"/>
        <v>2026</v>
      </c>
      <c r="P30" s="41">
        <f t="shared" si="4"/>
        <v>2027</v>
      </c>
      <c r="Q30" s="41">
        <f t="shared" si="4"/>
        <v>2028</v>
      </c>
      <c r="R30" s="41">
        <f t="shared" si="4"/>
        <v>2029</v>
      </c>
      <c r="S30" s="41">
        <f t="shared" si="4"/>
        <v>2030</v>
      </c>
      <c r="T30" s="41">
        <f t="shared" si="4"/>
        <v>2031</v>
      </c>
      <c r="U30" s="41">
        <f t="shared" si="4"/>
        <v>2032</v>
      </c>
      <c r="V30" s="41">
        <f t="shared" si="4"/>
        <v>2033</v>
      </c>
      <c r="W30" s="41">
        <f t="shared" si="4"/>
        <v>2034</v>
      </c>
      <c r="X30" s="41">
        <f t="shared" si="4"/>
        <v>2035</v>
      </c>
      <c r="Y30" s="41">
        <f t="shared" si="4"/>
        <v>2036</v>
      </c>
      <c r="Z30" s="41">
        <f t="shared" si="4"/>
        <v>2037</v>
      </c>
      <c r="AA30" s="41">
        <f t="shared" si="4"/>
        <v>2038</v>
      </c>
      <c r="AB30" s="41">
        <f t="shared" si="4"/>
        <v>2039</v>
      </c>
      <c r="AC30" s="41">
        <f t="shared" si="4"/>
        <v>2040</v>
      </c>
      <c r="AD30" s="41">
        <f t="shared" si="4"/>
        <v>2041</v>
      </c>
      <c r="AE30" s="41">
        <f t="shared" si="4"/>
        <v>2042</v>
      </c>
      <c r="AF30" s="41">
        <f t="shared" si="4"/>
        <v>2043</v>
      </c>
      <c r="AG30" s="41">
        <f t="shared" si="4"/>
        <v>2044</v>
      </c>
      <c r="AH30" s="41">
        <f t="shared" si="4"/>
        <v>2045</v>
      </c>
      <c r="AI30" s="41">
        <f t="shared" si="4"/>
        <v>2046</v>
      </c>
      <c r="AJ30" s="41">
        <f t="shared" si="4"/>
        <v>2047</v>
      </c>
      <c r="AK30" s="41">
        <f t="shared" si="4"/>
        <v>2048</v>
      </c>
      <c r="AL30" s="41">
        <f t="shared" si="4"/>
        <v>2049</v>
      </c>
      <c r="AM30" s="41">
        <f t="shared" si="4"/>
        <v>2050</v>
      </c>
      <c r="AN30" s="41">
        <f t="shared" si="4"/>
        <v>2051</v>
      </c>
      <c r="AO30" s="41">
        <f t="shared" si="4"/>
        <v>2052</v>
      </c>
      <c r="AP30" s="41">
        <f t="shared" si="4"/>
        <v>2053</v>
      </c>
      <c r="AQ30" s="41">
        <f t="shared" si="4"/>
        <v>2054</v>
      </c>
      <c r="AR30" s="41">
        <f t="shared" si="4"/>
        <v>2055</v>
      </c>
      <c r="AS30" s="41">
        <f t="shared" si="4"/>
        <v>2056</v>
      </c>
      <c r="AT30" s="41">
        <f t="shared" si="4"/>
        <v>2057</v>
      </c>
      <c r="AU30" s="41">
        <f t="shared" si="4"/>
        <v>2058</v>
      </c>
      <c r="AV30" s="41">
        <f t="shared" si="4"/>
        <v>2059</v>
      </c>
      <c r="AW30" s="41">
        <f t="shared" si="4"/>
        <v>2060</v>
      </c>
      <c r="AX30" s="41">
        <f t="shared" si="4"/>
        <v>2061</v>
      </c>
      <c r="AY30" s="41">
        <f t="shared" si="4"/>
        <v>2062</v>
      </c>
      <c r="AZ30" s="41">
        <f t="shared" si="4"/>
        <v>2063</v>
      </c>
      <c r="BA30" s="41">
        <f t="shared" si="4"/>
        <v>2064</v>
      </c>
      <c r="BB30" s="41">
        <f t="shared" si="4"/>
        <v>2065</v>
      </c>
      <c r="BC30" s="41">
        <f t="shared" si="4"/>
        <v>2066</v>
      </c>
      <c r="BD30" s="41">
        <f t="shared" si="4"/>
        <v>2067</v>
      </c>
      <c r="BE30" s="41">
        <f t="shared" si="4"/>
        <v>2068</v>
      </c>
      <c r="BF30" s="41">
        <f t="shared" si="4"/>
        <v>2069</v>
      </c>
      <c r="BG30" s="41">
        <f t="shared" si="4"/>
        <v>2070</v>
      </c>
      <c r="BH30" s="41">
        <f t="shared" si="4"/>
        <v>2071</v>
      </c>
      <c r="BI30" s="41">
        <f t="shared" si="4"/>
        <v>2072</v>
      </c>
      <c r="BJ30" s="41">
        <f t="shared" si="4"/>
        <v>2073</v>
      </c>
      <c r="BK30" s="41">
        <f t="shared" si="4"/>
        <v>2074</v>
      </c>
      <c r="BL30" s="41">
        <f t="shared" si="4"/>
        <v>2075</v>
      </c>
      <c r="BM30" s="41">
        <f t="shared" si="4"/>
        <v>2076</v>
      </c>
      <c r="BN30" s="41">
        <f t="shared" si="4"/>
        <v>2077</v>
      </c>
      <c r="BO30" s="41">
        <f t="shared" si="4"/>
        <v>2078</v>
      </c>
      <c r="BP30" s="41">
        <f aca="true" t="shared" si="5" ref="BP30:CV30">BP$18</f>
        <v>2079</v>
      </c>
      <c r="BQ30" s="41">
        <f t="shared" si="5"/>
        <v>2080</v>
      </c>
      <c r="BR30" s="41">
        <f t="shared" si="5"/>
        <v>2081</v>
      </c>
      <c r="BS30" s="41">
        <f t="shared" si="5"/>
        <v>2082</v>
      </c>
      <c r="BT30" s="41">
        <f t="shared" si="5"/>
        <v>2083</v>
      </c>
      <c r="BU30" s="41">
        <f t="shared" si="5"/>
        <v>2084</v>
      </c>
      <c r="BV30" s="41">
        <f t="shared" si="5"/>
        <v>2085</v>
      </c>
      <c r="BW30" s="41">
        <f t="shared" si="5"/>
        <v>2086</v>
      </c>
      <c r="BX30" s="41">
        <f t="shared" si="5"/>
        <v>2087</v>
      </c>
      <c r="BY30" s="41">
        <f t="shared" si="5"/>
        <v>2088</v>
      </c>
      <c r="BZ30" s="41">
        <f t="shared" si="5"/>
        <v>2089</v>
      </c>
      <c r="CA30" s="41">
        <f t="shared" si="5"/>
        <v>2090</v>
      </c>
      <c r="CB30" s="41">
        <f t="shared" si="5"/>
        <v>2091</v>
      </c>
      <c r="CC30" s="41">
        <f t="shared" si="5"/>
        <v>2092</v>
      </c>
      <c r="CD30" s="41">
        <f t="shared" si="5"/>
        <v>2093</v>
      </c>
      <c r="CE30" s="41">
        <f t="shared" si="5"/>
        <v>2094</v>
      </c>
      <c r="CF30" s="41">
        <f t="shared" si="5"/>
        <v>2095</v>
      </c>
      <c r="CG30" s="41">
        <f t="shared" si="5"/>
        <v>2096</v>
      </c>
      <c r="CH30" s="41">
        <f t="shared" si="5"/>
        <v>2097</v>
      </c>
      <c r="CI30" s="41">
        <f t="shared" si="5"/>
        <v>2098</v>
      </c>
      <c r="CJ30" s="41">
        <f t="shared" si="5"/>
        <v>2099</v>
      </c>
      <c r="CK30" s="41">
        <f t="shared" si="5"/>
        <v>2100</v>
      </c>
      <c r="CL30" s="41">
        <f t="shared" si="5"/>
        <v>2101</v>
      </c>
      <c r="CM30" s="41">
        <f t="shared" si="5"/>
        <v>2102</v>
      </c>
      <c r="CN30" s="41">
        <f t="shared" si="5"/>
        <v>2103</v>
      </c>
      <c r="CO30" s="41">
        <f t="shared" si="5"/>
        <v>2104</v>
      </c>
      <c r="CP30" s="41">
        <f t="shared" si="5"/>
        <v>2105</v>
      </c>
      <c r="CQ30" s="41">
        <f t="shared" si="5"/>
        <v>2106</v>
      </c>
      <c r="CR30" s="41">
        <f t="shared" si="5"/>
        <v>2107</v>
      </c>
      <c r="CS30" s="41">
        <f t="shared" si="5"/>
        <v>2108</v>
      </c>
      <c r="CT30" s="41">
        <f t="shared" si="5"/>
        <v>2109</v>
      </c>
      <c r="CU30" s="41">
        <f t="shared" si="5"/>
        <v>2110</v>
      </c>
      <c r="CV30" s="41">
        <f t="shared" si="5"/>
        <v>2111</v>
      </c>
    </row>
    <row r="31" spans="1:103" ht="12.75" customHeight="1">
      <c r="A31" s="48" t="s">
        <v>37</v>
      </c>
      <c r="B31" s="48"/>
      <c r="C31" s="66"/>
      <c r="D31" s="52">
        <v>239.771</v>
      </c>
      <c r="E31" s="52">
        <v>249.89</v>
      </c>
      <c r="F31" s="52">
        <v>262.825</v>
      </c>
      <c r="G31" s="52">
        <v>275.207</v>
      </c>
      <c r="H31" s="52">
        <v>285.765</v>
      </c>
      <c r="I31" s="52">
        <v>298.3155905595912</v>
      </c>
      <c r="J31" s="52">
        <v>311.3128400044067</v>
      </c>
      <c r="K31" s="52">
        <v>325.31451977743154</v>
      </c>
      <c r="L31" s="52">
        <v>339.9180245709957</v>
      </c>
      <c r="M31" s="52">
        <v>355.0643768863269</v>
      </c>
      <c r="N31" s="52">
        <v>370.835395084937</v>
      </c>
      <c r="O31" s="52">
        <v>387.1163135875001</v>
      </c>
      <c r="P31" s="52">
        <v>403.87397817747075</v>
      </c>
      <c r="Q31" s="52">
        <v>421.1201787819001</v>
      </c>
      <c r="R31" s="52">
        <v>438.78831871975996</v>
      </c>
      <c r="S31" s="52">
        <v>456.970479261238</v>
      </c>
      <c r="T31" s="52">
        <v>475.71741219510415</v>
      </c>
      <c r="U31" s="52">
        <v>495.10245792130775</v>
      </c>
      <c r="V31" s="52">
        <v>515.1884631379754</v>
      </c>
      <c r="W31" s="52">
        <v>536.0035238592701</v>
      </c>
      <c r="X31" s="52">
        <v>557.5230362121387</v>
      </c>
      <c r="Y31" s="52">
        <v>579.8070084499332</v>
      </c>
      <c r="Z31" s="52">
        <v>602.9295154938235</v>
      </c>
      <c r="AA31" s="52">
        <v>626.972330167854</v>
      </c>
      <c r="AB31" s="52">
        <v>651.9762651193093</v>
      </c>
      <c r="AC31" s="52">
        <v>678.0463093796984</v>
      </c>
      <c r="AD31" s="52">
        <v>705.2225797238754</v>
      </c>
      <c r="AE31" s="52">
        <v>733.5605817182077</v>
      </c>
      <c r="AF31" s="52">
        <v>763.1435837770139</v>
      </c>
      <c r="AG31" s="52">
        <v>793.9240049307214</v>
      </c>
      <c r="AH31" s="52">
        <v>825.9503297248094</v>
      </c>
      <c r="AI31" s="52">
        <v>859.2101612946925</v>
      </c>
      <c r="AJ31" s="52">
        <v>893.706897363513</v>
      </c>
      <c r="AK31" s="52">
        <v>929.460094844999</v>
      </c>
      <c r="AL31" s="52">
        <v>966.4449473881381</v>
      </c>
      <c r="AM31" s="52">
        <v>1004.732071684996</v>
      </c>
      <c r="AN31" s="52">
        <v>1044.2775104109185</v>
      </c>
      <c r="AO31" s="52">
        <v>1085.164368949406</v>
      </c>
      <c r="AP31" s="52">
        <v>1127.3300545169673</v>
      </c>
      <c r="AQ31" s="52">
        <v>1170.842751093514</v>
      </c>
      <c r="AR31" s="52">
        <v>1215.6829451979975</v>
      </c>
      <c r="AS31" s="52">
        <v>1261.8781444515744</v>
      </c>
      <c r="AT31" s="52">
        <v>1309.5357547013787</v>
      </c>
      <c r="AU31" s="52">
        <v>1358.724572926727</v>
      </c>
      <c r="AV31" s="52">
        <v>1409.449789710068</v>
      </c>
      <c r="AW31" s="52">
        <v>1462.0231482951174</v>
      </c>
      <c r="AX31" s="52">
        <v>1516.3450038141038</v>
      </c>
      <c r="AY31" s="52">
        <v>1572.7372855850062</v>
      </c>
      <c r="AZ31" s="52">
        <v>1631.0538198316083</v>
      </c>
      <c r="BA31" s="52">
        <v>1691.619558014648</v>
      </c>
      <c r="BB31" s="52">
        <v>1754.3337270787883</v>
      </c>
      <c r="BC31" s="52">
        <v>1819.416819446156</v>
      </c>
      <c r="BD31" s="52">
        <v>1886.8294642309563</v>
      </c>
      <c r="BE31" s="52">
        <v>1956.7401456282498</v>
      </c>
      <c r="BF31" s="52">
        <v>2028.6388883791221</v>
      </c>
      <c r="BG31" s="52">
        <v>2103.580602511108</v>
      </c>
      <c r="BH31" s="52">
        <v>2181.2957411762554</v>
      </c>
      <c r="BI31" s="52">
        <v>2261.7369359174895</v>
      </c>
      <c r="BJ31" s="52">
        <v>2344.86522325746</v>
      </c>
      <c r="BK31" s="52">
        <v>2430.784220758055</v>
      </c>
      <c r="BL31" s="52">
        <v>2519.6491792867196</v>
      </c>
      <c r="BM31" s="52">
        <v>2611.6785764271963</v>
      </c>
      <c r="BN31" s="52">
        <v>2706.8196692873325</v>
      </c>
      <c r="BO31" s="52">
        <v>2805.499618616878</v>
      </c>
      <c r="BP31" s="52">
        <v>2907.8163524369656</v>
      </c>
      <c r="BQ31" s="52">
        <v>3014.253557773496</v>
      </c>
      <c r="BR31" s="52">
        <v>3124.650835970465</v>
      </c>
      <c r="BS31" s="52">
        <v>3239.177577820659</v>
      </c>
      <c r="BT31" s="52">
        <v>3357.857849722485</v>
      </c>
      <c r="BU31" s="52">
        <v>3480.8857470919966</v>
      </c>
      <c r="BV31" s="52">
        <v>3608.2069813703024</v>
      </c>
      <c r="BW31" s="52">
        <v>3740.0417075525665</v>
      </c>
      <c r="BX31" s="52">
        <v>3876.358112127014</v>
      </c>
      <c r="BY31" s="52">
        <v>4017.413984512552</v>
      </c>
      <c r="BZ31" s="52">
        <v>4163.398948761041</v>
      </c>
      <c r="CA31" s="52">
        <v>4314.566208843228</v>
      </c>
      <c r="CB31" s="52">
        <v>4470.948466099276</v>
      </c>
      <c r="CC31" s="52">
        <v>4632.795528339162</v>
      </c>
      <c r="CD31" s="52">
        <v>4800.792169590524</v>
      </c>
      <c r="CE31" s="52">
        <v>4974.82882773589</v>
      </c>
      <c r="CF31" s="52">
        <v>5155.412510619016</v>
      </c>
      <c r="CG31" s="52">
        <v>5342.326473521736</v>
      </c>
      <c r="CH31" s="52">
        <v>5536.03649690766</v>
      </c>
      <c r="CI31" s="52">
        <v>5736.624377172391</v>
      </c>
      <c r="CJ31" s="52">
        <v>5944.736498572151</v>
      </c>
      <c r="CK31" s="52">
        <v>6160.039034351092</v>
      </c>
      <c r="CL31" s="52">
        <v>6383.410467725946</v>
      </c>
      <c r="CM31" s="52">
        <v>6614.702475415387</v>
      </c>
      <c r="CN31" s="52">
        <v>6854.552952259684</v>
      </c>
      <c r="CO31" s="52">
        <v>7103.033055923989</v>
      </c>
      <c r="CP31" s="52">
        <v>7360.628704190581</v>
      </c>
      <c r="CQ31" s="52">
        <v>7627.42379319919</v>
      </c>
      <c r="CR31" s="52">
        <v>7903.862201868186</v>
      </c>
      <c r="CS31" s="52">
        <v>8190.17654618289</v>
      </c>
      <c r="CT31" s="52">
        <v>8487.186300337517</v>
      </c>
      <c r="CU31" s="52">
        <v>8794.873693825013</v>
      </c>
      <c r="CV31" s="52">
        <v>9114.028442315472</v>
      </c>
      <c r="CX31" s="52"/>
      <c r="CY31" s="52"/>
    </row>
    <row r="32" spans="1:2" ht="12.75" customHeight="1">
      <c r="A32" s="48"/>
      <c r="B32" s="48"/>
    </row>
    <row r="33" spans="1:103" ht="12.75" customHeight="1">
      <c r="A33" s="48" t="s">
        <v>39</v>
      </c>
      <c r="B33" s="48"/>
      <c r="C33" s="67"/>
      <c r="D33" s="52">
        <v>9.885</v>
      </c>
      <c r="E33" s="52">
        <v>10.426</v>
      </c>
      <c r="F33" s="52">
        <v>10.916</v>
      </c>
      <c r="G33" s="52">
        <v>11.502</v>
      </c>
      <c r="H33" s="52">
        <v>12.174</v>
      </c>
      <c r="I33" s="52">
        <v>12.836631389780683</v>
      </c>
      <c r="J33" s="52">
        <v>13.740599145646824</v>
      </c>
      <c r="K33" s="52">
        <v>14.709911450288915</v>
      </c>
      <c r="L33" s="52">
        <v>15.72911438312461</v>
      </c>
      <c r="M33" s="52">
        <v>16.837062135812744</v>
      </c>
      <c r="N33" s="52">
        <v>18.00743829784198</v>
      </c>
      <c r="O33" s="52">
        <v>19.269221481014235</v>
      </c>
      <c r="P33" s="52">
        <v>20.61499073607168</v>
      </c>
      <c r="Q33" s="52">
        <v>22.009580066750146</v>
      </c>
      <c r="R33" s="52">
        <v>23.440198461822124</v>
      </c>
      <c r="S33" s="52">
        <v>24.874430291067252</v>
      </c>
      <c r="T33" s="52">
        <v>26.345549136999047</v>
      </c>
      <c r="U33" s="52">
        <v>27.877399080519805</v>
      </c>
      <c r="V33" s="52">
        <v>29.479041227468244</v>
      </c>
      <c r="W33" s="52">
        <v>31.152778728453118</v>
      </c>
      <c r="X33" s="52">
        <v>32.87697903296561</v>
      </c>
      <c r="Y33" s="52">
        <v>34.70332636281755</v>
      </c>
      <c r="Z33" s="52">
        <v>36.5628029452054</v>
      </c>
      <c r="AA33" s="52">
        <v>38.42514636800956</v>
      </c>
      <c r="AB33" s="52">
        <v>40.27904776555544</v>
      </c>
      <c r="AC33" s="52">
        <v>42.11537670001869</v>
      </c>
      <c r="AD33" s="52">
        <v>43.926368839872026</v>
      </c>
      <c r="AE33" s="52">
        <v>45.78767505121834</v>
      </c>
      <c r="AF33" s="52">
        <v>47.66345125442308</v>
      </c>
      <c r="AG33" s="52">
        <v>49.6388888445984</v>
      </c>
      <c r="AH33" s="52">
        <v>51.67954127243997</v>
      </c>
      <c r="AI33" s="52">
        <v>53.8031980898343</v>
      </c>
      <c r="AJ33" s="52">
        <v>56.018512950900046</v>
      </c>
      <c r="AK33" s="52">
        <v>58.36715281898749</v>
      </c>
      <c r="AL33" s="52">
        <v>60.806987995289155</v>
      </c>
      <c r="AM33" s="52">
        <v>63.35676697010669</v>
      </c>
      <c r="AN33" s="52">
        <v>66.05629527786654</v>
      </c>
      <c r="AO33" s="52">
        <v>68.93254498818787</v>
      </c>
      <c r="AP33" s="52">
        <v>72.05927818457329</v>
      </c>
      <c r="AQ33" s="52">
        <v>75.4228979844829</v>
      </c>
      <c r="AR33" s="52">
        <v>79.08618527635109</v>
      </c>
      <c r="AS33" s="52">
        <v>83.04357084763247</v>
      </c>
      <c r="AT33" s="52">
        <v>87.11189907575648</v>
      </c>
      <c r="AU33" s="52">
        <v>91.3603830306603</v>
      </c>
      <c r="AV33" s="52">
        <v>95.75072526811981</v>
      </c>
      <c r="AW33" s="52">
        <v>100.3519265632033</v>
      </c>
      <c r="AX33" s="52">
        <v>105.12082892803862</v>
      </c>
      <c r="AY33" s="52">
        <v>110.0450254784643</v>
      </c>
      <c r="AZ33" s="52">
        <v>115.14319856749374</v>
      </c>
      <c r="BA33" s="52">
        <v>120.35738806406154</v>
      </c>
      <c r="BB33" s="52">
        <v>125.93270279752524</v>
      </c>
      <c r="BC33" s="52">
        <v>131.66324739646353</v>
      </c>
      <c r="BD33" s="52">
        <v>137.43876666801128</v>
      </c>
      <c r="BE33" s="52">
        <v>143.45289674325687</v>
      </c>
      <c r="BF33" s="52">
        <v>149.82285152534521</v>
      </c>
      <c r="BG33" s="52">
        <v>156.41933232698705</v>
      </c>
      <c r="BH33" s="52">
        <v>163.3877832467125</v>
      </c>
      <c r="BI33" s="52">
        <v>170.90310994985302</v>
      </c>
      <c r="BJ33" s="52">
        <v>178.9537391049286</v>
      </c>
      <c r="BK33" s="52">
        <v>187.26601252910416</v>
      </c>
      <c r="BL33" s="52">
        <v>195.9831291381626</v>
      </c>
      <c r="BM33" s="52">
        <v>204.84110835970284</v>
      </c>
      <c r="BN33" s="52">
        <v>213.85826569935872</v>
      </c>
      <c r="BO33" s="52">
        <v>223.02935925082326</v>
      </c>
      <c r="BP33" s="52">
        <v>232.23198394123875</v>
      </c>
      <c r="BQ33" s="52">
        <v>241.61523682049298</v>
      </c>
      <c r="BR33" s="52">
        <v>251.33304590786193</v>
      </c>
      <c r="BS33" s="52">
        <v>261.4042296312293</v>
      </c>
      <c r="BT33" s="52">
        <v>271.81488410080004</v>
      </c>
      <c r="BU33" s="52">
        <v>282.5905792375488</v>
      </c>
      <c r="BV33" s="52">
        <v>293.77154691726486</v>
      </c>
      <c r="BW33" s="52">
        <v>305.3629003080761</v>
      </c>
      <c r="BX33" s="52">
        <v>317.4016306304397</v>
      </c>
      <c r="BY33" s="52">
        <v>329.90301226768645</v>
      </c>
      <c r="BZ33" s="52">
        <v>342.91076479832424</v>
      </c>
      <c r="CA33" s="52">
        <v>356.4511859214892</v>
      </c>
      <c r="CB33" s="52">
        <v>370.5052304809003</v>
      </c>
      <c r="CC33" s="52">
        <v>385.15595555179357</v>
      </c>
      <c r="CD33" s="52">
        <v>400.40350793272427</v>
      </c>
      <c r="CE33" s="52">
        <v>416.2371726321905</v>
      </c>
      <c r="CF33" s="52">
        <v>432.68112010904355</v>
      </c>
      <c r="CG33" s="52">
        <v>449.7651063083794</v>
      </c>
      <c r="CH33" s="52">
        <v>467.4466457328998</v>
      </c>
      <c r="CI33" s="52">
        <v>485.80168064168515</v>
      </c>
      <c r="CJ33" s="52">
        <v>504.79817666039736</v>
      </c>
      <c r="CK33" s="52">
        <v>524.4380362604973</v>
      </c>
      <c r="CL33" s="52">
        <v>544.8301293535775</v>
      </c>
      <c r="CM33" s="52">
        <v>565.9175860777409</v>
      </c>
      <c r="CN33" s="52">
        <v>587.7892661065896</v>
      </c>
      <c r="CO33" s="52">
        <v>610.505802275979</v>
      </c>
      <c r="CP33" s="52">
        <v>634.0692554226874</v>
      </c>
      <c r="CQ33" s="52">
        <v>658.510248581876</v>
      </c>
      <c r="CR33" s="52">
        <v>683.925949755702</v>
      </c>
      <c r="CS33" s="52">
        <v>710.33238134859</v>
      </c>
      <c r="CT33" s="52">
        <v>737.7438564817467</v>
      </c>
      <c r="CU33" s="52">
        <v>766.2490333951426</v>
      </c>
      <c r="CV33" s="52">
        <v>795.8549019614642</v>
      </c>
      <c r="CW33" s="52"/>
      <c r="CX33" s="52"/>
      <c r="CY33" s="52"/>
    </row>
    <row r="34" spans="1:103" ht="12.75" customHeight="1">
      <c r="A34" s="48"/>
      <c r="B34" s="4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ht="12.75" customHeight="1">
      <c r="A35" s="48" t="s">
        <v>105</v>
      </c>
      <c r="B35" s="48"/>
      <c r="C35" s="67"/>
      <c r="D35" s="102">
        <v>0.0362</v>
      </c>
      <c r="E35" s="102">
        <v>0.0351</v>
      </c>
      <c r="F35" s="102">
        <v>0.04</v>
      </c>
      <c r="G35" s="102">
        <v>0.04650000000000001</v>
      </c>
      <c r="H35" s="102">
        <v>0.0504</v>
      </c>
      <c r="I35" s="102">
        <v>0.0524</v>
      </c>
      <c r="J35" s="102">
        <v>0.054400000000000004</v>
      </c>
      <c r="K35" s="102">
        <v>0.055</v>
      </c>
      <c r="L35" s="102">
        <v>0.055</v>
      </c>
      <c r="M35" s="102">
        <v>0.055</v>
      </c>
      <c r="N35" s="102">
        <v>0.055</v>
      </c>
      <c r="O35" s="102">
        <v>0.055</v>
      </c>
      <c r="P35" s="102">
        <v>0.055</v>
      </c>
      <c r="Q35" s="102">
        <v>0.055</v>
      </c>
      <c r="R35" s="102">
        <v>0.055</v>
      </c>
      <c r="S35" s="102">
        <v>0.057</v>
      </c>
      <c r="T35" s="102">
        <v>0.059000000000000004</v>
      </c>
      <c r="U35" s="102">
        <v>0.06</v>
      </c>
      <c r="V35" s="102">
        <v>0.06</v>
      </c>
      <c r="W35" s="102">
        <v>0.06</v>
      </c>
      <c r="X35" s="102">
        <v>0.06</v>
      </c>
      <c r="Y35" s="102">
        <v>0.06</v>
      </c>
      <c r="Z35" s="102">
        <v>0.06</v>
      </c>
      <c r="AA35" s="102">
        <v>0.06</v>
      </c>
      <c r="AB35" s="102">
        <v>0.06</v>
      </c>
      <c r="AC35" s="102">
        <v>0.06</v>
      </c>
      <c r="AD35" s="102">
        <v>0.06</v>
      </c>
      <c r="AE35" s="102">
        <v>0.06</v>
      </c>
      <c r="AF35" s="102">
        <v>0.06</v>
      </c>
      <c r="AG35" s="102">
        <v>0.06</v>
      </c>
      <c r="AH35" s="102">
        <v>0.06</v>
      </c>
      <c r="AI35" s="102">
        <v>0.06</v>
      </c>
      <c r="AJ35" s="102">
        <v>0.06</v>
      </c>
      <c r="AK35" s="102">
        <v>0.06</v>
      </c>
      <c r="AL35" s="102">
        <v>0.06</v>
      </c>
      <c r="AM35" s="102">
        <v>0.06</v>
      </c>
      <c r="AN35" s="102">
        <v>0.06</v>
      </c>
      <c r="AO35" s="102">
        <v>0.06</v>
      </c>
      <c r="AP35" s="102">
        <v>0.06</v>
      </c>
      <c r="AQ35" s="102">
        <v>0.06</v>
      </c>
      <c r="AR35" s="102">
        <v>0.06</v>
      </c>
      <c r="AS35" s="102">
        <v>0.06</v>
      </c>
      <c r="AT35" s="102">
        <v>0.06</v>
      </c>
      <c r="AU35" s="102">
        <v>0.06</v>
      </c>
      <c r="AV35" s="102">
        <v>0.06</v>
      </c>
      <c r="AW35" s="102">
        <v>0.06</v>
      </c>
      <c r="AX35" s="102">
        <v>0.06</v>
      </c>
      <c r="AY35" s="102">
        <v>0.06</v>
      </c>
      <c r="AZ35" s="102">
        <v>0.06</v>
      </c>
      <c r="BA35" s="102">
        <v>0.06</v>
      </c>
      <c r="BB35" s="102">
        <v>0.06</v>
      </c>
      <c r="BC35" s="102">
        <v>0.06</v>
      </c>
      <c r="BD35" s="102">
        <v>0.06</v>
      </c>
      <c r="BE35" s="102">
        <v>0.06</v>
      </c>
      <c r="BF35" s="102">
        <v>0.06</v>
      </c>
      <c r="BG35" s="102">
        <v>0.06</v>
      </c>
      <c r="BH35" s="102">
        <v>0.06</v>
      </c>
      <c r="BI35" s="102">
        <v>0.06</v>
      </c>
      <c r="BJ35" s="102">
        <v>0.06</v>
      </c>
      <c r="BK35" s="102">
        <v>0.06</v>
      </c>
      <c r="BL35" s="102">
        <v>0.06</v>
      </c>
      <c r="BM35" s="102">
        <v>0.06</v>
      </c>
      <c r="BN35" s="102">
        <v>0.06</v>
      </c>
      <c r="BO35" s="102">
        <v>0.06</v>
      </c>
      <c r="BP35" s="102">
        <v>0.06</v>
      </c>
      <c r="BQ35" s="102">
        <v>0.06</v>
      </c>
      <c r="BR35" s="102">
        <v>0.06</v>
      </c>
      <c r="BS35" s="102">
        <v>0.06</v>
      </c>
      <c r="BT35" s="102">
        <v>0.06</v>
      </c>
      <c r="BU35" s="102">
        <v>0.06</v>
      </c>
      <c r="BV35" s="102">
        <v>0.06</v>
      </c>
      <c r="BW35" s="102">
        <v>0.06</v>
      </c>
      <c r="BX35" s="102">
        <v>0.06</v>
      </c>
      <c r="BY35" s="102">
        <v>0.06</v>
      </c>
      <c r="BZ35" s="102">
        <v>0.06</v>
      </c>
      <c r="CA35" s="102">
        <v>0.06</v>
      </c>
      <c r="CB35" s="102">
        <v>0.06</v>
      </c>
      <c r="CC35" s="102">
        <v>0.06</v>
      </c>
      <c r="CD35" s="102">
        <v>0.06</v>
      </c>
      <c r="CE35" s="102">
        <v>0.06</v>
      </c>
      <c r="CF35" s="102">
        <v>0.06</v>
      </c>
      <c r="CG35" s="102">
        <v>0.06</v>
      </c>
      <c r="CH35" s="102">
        <v>0.06</v>
      </c>
      <c r="CI35" s="102">
        <v>0.06</v>
      </c>
      <c r="CJ35" s="102">
        <v>0.06</v>
      </c>
      <c r="CK35" s="102">
        <v>0.06</v>
      </c>
      <c r="CL35" s="102">
        <v>0.06</v>
      </c>
      <c r="CM35" s="102">
        <v>0.06</v>
      </c>
      <c r="CN35" s="102">
        <v>0.06</v>
      </c>
      <c r="CO35" s="102">
        <v>0.06</v>
      </c>
      <c r="CP35" s="102">
        <v>0.06</v>
      </c>
      <c r="CQ35" s="102">
        <v>0.06</v>
      </c>
      <c r="CR35" s="102">
        <v>0.06</v>
      </c>
      <c r="CS35" s="102">
        <v>0.06</v>
      </c>
      <c r="CT35" s="102">
        <v>0.06</v>
      </c>
      <c r="CU35" s="102">
        <v>0.06</v>
      </c>
      <c r="CV35" s="102">
        <v>0.06</v>
      </c>
      <c r="CW35" s="102"/>
      <c r="CX35" s="102"/>
      <c r="CY35" s="102"/>
    </row>
    <row r="36" spans="1:100" ht="12.75" customHeight="1">
      <c r="A36" s="48"/>
      <c r="B36" s="4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row>
    <row r="37" spans="1:97" ht="12.75" customHeight="1">
      <c r="A37" s="41" t="s">
        <v>36</v>
      </c>
      <c r="B37" s="4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row>
    <row r="38" spans="1:100" ht="12.75" customHeight="1">
      <c r="A38" s="46" t="s">
        <v>9</v>
      </c>
      <c r="B38" s="49"/>
      <c r="C38" s="37"/>
      <c r="D38" s="58">
        <f>D$31-D$33</f>
        <v>229.886</v>
      </c>
      <c r="E38" s="58">
        <f aca="true" t="shared" si="6" ref="E38:BP38">E$31-E$33</f>
        <v>239.464</v>
      </c>
      <c r="F38" s="58">
        <f t="shared" si="6"/>
        <v>251.909</v>
      </c>
      <c r="G38" s="58">
        <f t="shared" si="6"/>
        <v>263.705</v>
      </c>
      <c r="H38" s="58">
        <f t="shared" si="6"/>
        <v>273.591</v>
      </c>
      <c r="I38" s="58">
        <f t="shared" si="6"/>
        <v>285.47895916981054</v>
      </c>
      <c r="J38" s="58">
        <f t="shared" si="6"/>
        <v>297.5722408587599</v>
      </c>
      <c r="K38" s="58">
        <f t="shared" si="6"/>
        <v>310.6046083271426</v>
      </c>
      <c r="L38" s="58">
        <f t="shared" si="6"/>
        <v>324.1889101878711</v>
      </c>
      <c r="M38" s="58">
        <f t="shared" si="6"/>
        <v>338.22731475051415</v>
      </c>
      <c r="N38" s="58">
        <f t="shared" si="6"/>
        <v>352.827956787095</v>
      </c>
      <c r="O38" s="58">
        <f t="shared" si="6"/>
        <v>367.84709210648583</v>
      </c>
      <c r="P38" s="58">
        <f t="shared" si="6"/>
        <v>383.2589874413991</v>
      </c>
      <c r="Q38" s="58">
        <f t="shared" si="6"/>
        <v>399.11059871515</v>
      </c>
      <c r="R38" s="58">
        <f t="shared" si="6"/>
        <v>415.3481202579378</v>
      </c>
      <c r="S38" s="58">
        <f t="shared" si="6"/>
        <v>432.0960489701707</v>
      </c>
      <c r="T38" s="58">
        <f t="shared" si="6"/>
        <v>449.3718630581051</v>
      </c>
      <c r="U38" s="58">
        <f t="shared" si="6"/>
        <v>467.22505884078794</v>
      </c>
      <c r="V38" s="58">
        <f t="shared" si="6"/>
        <v>485.70942191050716</v>
      </c>
      <c r="W38" s="58">
        <f t="shared" si="6"/>
        <v>504.85074513081696</v>
      </c>
      <c r="X38" s="58">
        <f t="shared" si="6"/>
        <v>524.6460571791731</v>
      </c>
      <c r="Y38" s="58">
        <f t="shared" si="6"/>
        <v>545.1036820871157</v>
      </c>
      <c r="Z38" s="58">
        <f t="shared" si="6"/>
        <v>566.3667125486181</v>
      </c>
      <c r="AA38" s="58">
        <f t="shared" si="6"/>
        <v>588.5471837998444</v>
      </c>
      <c r="AB38" s="58">
        <f t="shared" si="6"/>
        <v>611.6972173537539</v>
      </c>
      <c r="AC38" s="58">
        <f t="shared" si="6"/>
        <v>635.9309326796797</v>
      </c>
      <c r="AD38" s="58">
        <f t="shared" si="6"/>
        <v>661.2962108840034</v>
      </c>
      <c r="AE38" s="58">
        <f t="shared" si="6"/>
        <v>687.7729066669893</v>
      </c>
      <c r="AF38" s="58">
        <f t="shared" si="6"/>
        <v>715.4801325225908</v>
      </c>
      <c r="AG38" s="58">
        <f t="shared" si="6"/>
        <v>744.285116086123</v>
      </c>
      <c r="AH38" s="58">
        <f t="shared" si="6"/>
        <v>774.2707884523694</v>
      </c>
      <c r="AI38" s="58">
        <f t="shared" si="6"/>
        <v>805.4069632048582</v>
      </c>
      <c r="AJ38" s="58">
        <f t="shared" si="6"/>
        <v>837.688384412613</v>
      </c>
      <c r="AK38" s="58">
        <f t="shared" si="6"/>
        <v>871.0929420260115</v>
      </c>
      <c r="AL38" s="58">
        <f t="shared" si="6"/>
        <v>905.6379593928489</v>
      </c>
      <c r="AM38" s="58">
        <f t="shared" si="6"/>
        <v>941.3753047148892</v>
      </c>
      <c r="AN38" s="58">
        <f t="shared" si="6"/>
        <v>978.2212151330519</v>
      </c>
      <c r="AO38" s="58">
        <f t="shared" si="6"/>
        <v>1016.2318239612182</v>
      </c>
      <c r="AP38" s="58">
        <f t="shared" si="6"/>
        <v>1055.270776332394</v>
      </c>
      <c r="AQ38" s="58">
        <f t="shared" si="6"/>
        <v>1095.419853109031</v>
      </c>
      <c r="AR38" s="58">
        <f t="shared" si="6"/>
        <v>1136.5967599216465</v>
      </c>
      <c r="AS38" s="58">
        <f t="shared" si="6"/>
        <v>1178.8345736039419</v>
      </c>
      <c r="AT38" s="58">
        <f t="shared" si="6"/>
        <v>1222.423855625622</v>
      </c>
      <c r="AU38" s="58">
        <f t="shared" si="6"/>
        <v>1267.3641898960666</v>
      </c>
      <c r="AV38" s="58">
        <f t="shared" si="6"/>
        <v>1313.6990644419482</v>
      </c>
      <c r="AW38" s="58">
        <f t="shared" si="6"/>
        <v>1361.671221731914</v>
      </c>
      <c r="AX38" s="58">
        <f t="shared" si="6"/>
        <v>1411.2241748860652</v>
      </c>
      <c r="AY38" s="58">
        <f t="shared" si="6"/>
        <v>1462.6922601065419</v>
      </c>
      <c r="AZ38" s="58">
        <f t="shared" si="6"/>
        <v>1515.9106212641145</v>
      </c>
      <c r="BA38" s="58">
        <f t="shared" si="6"/>
        <v>1571.2621699505864</v>
      </c>
      <c r="BB38" s="58">
        <f t="shared" si="6"/>
        <v>1628.401024281263</v>
      </c>
      <c r="BC38" s="58">
        <f t="shared" si="6"/>
        <v>1687.7535720496926</v>
      </c>
      <c r="BD38" s="58">
        <f t="shared" si="6"/>
        <v>1749.390697562945</v>
      </c>
      <c r="BE38" s="58">
        <f t="shared" si="6"/>
        <v>1813.287248884993</v>
      </c>
      <c r="BF38" s="58">
        <f t="shared" si="6"/>
        <v>1878.816036853777</v>
      </c>
      <c r="BG38" s="58">
        <f t="shared" si="6"/>
        <v>1947.161270184121</v>
      </c>
      <c r="BH38" s="58">
        <f t="shared" si="6"/>
        <v>2017.907957929543</v>
      </c>
      <c r="BI38" s="58">
        <f t="shared" si="6"/>
        <v>2090.8338259676366</v>
      </c>
      <c r="BJ38" s="58">
        <f t="shared" si="6"/>
        <v>2165.9114841525316</v>
      </c>
      <c r="BK38" s="58">
        <f t="shared" si="6"/>
        <v>2243.518208228951</v>
      </c>
      <c r="BL38" s="58">
        <f t="shared" si="6"/>
        <v>2323.666050148557</v>
      </c>
      <c r="BM38" s="58">
        <f t="shared" si="6"/>
        <v>2406.8374680674933</v>
      </c>
      <c r="BN38" s="58">
        <f t="shared" si="6"/>
        <v>2492.961403587974</v>
      </c>
      <c r="BO38" s="58">
        <f t="shared" si="6"/>
        <v>2582.4702593660545</v>
      </c>
      <c r="BP38" s="58">
        <f t="shared" si="6"/>
        <v>2675.5843684957267</v>
      </c>
      <c r="BQ38" s="58">
        <f aca="true" t="shared" si="7" ref="BQ38:CV38">BQ$31-BQ$33</f>
        <v>2772.638320953003</v>
      </c>
      <c r="BR38" s="58">
        <f t="shared" si="7"/>
        <v>2873.317790062603</v>
      </c>
      <c r="BS38" s="58">
        <f t="shared" si="7"/>
        <v>2977.7733481894293</v>
      </c>
      <c r="BT38" s="58">
        <f t="shared" si="7"/>
        <v>3086.0429656216847</v>
      </c>
      <c r="BU38" s="58">
        <f t="shared" si="7"/>
        <v>3198.2951678544478</v>
      </c>
      <c r="BV38" s="58">
        <f t="shared" si="7"/>
        <v>3314.4354344530375</v>
      </c>
      <c r="BW38" s="58">
        <f t="shared" si="7"/>
        <v>3434.6788072444906</v>
      </c>
      <c r="BX38" s="58">
        <f t="shared" si="7"/>
        <v>3558.9564814965743</v>
      </c>
      <c r="BY38" s="58">
        <f t="shared" si="7"/>
        <v>3687.5109722448656</v>
      </c>
      <c r="BZ38" s="58">
        <f t="shared" si="7"/>
        <v>3820.4881839627164</v>
      </c>
      <c r="CA38" s="58">
        <f t="shared" si="7"/>
        <v>3958.115022921739</v>
      </c>
      <c r="CB38" s="58">
        <f t="shared" si="7"/>
        <v>4100.443235618375</v>
      </c>
      <c r="CC38" s="58">
        <f t="shared" si="7"/>
        <v>4247.639572787369</v>
      </c>
      <c r="CD38" s="58">
        <f t="shared" si="7"/>
        <v>4400.3886616578</v>
      </c>
      <c r="CE38" s="58">
        <f t="shared" si="7"/>
        <v>4558.591655103699</v>
      </c>
      <c r="CF38" s="58">
        <f t="shared" si="7"/>
        <v>4722.731390509973</v>
      </c>
      <c r="CG38" s="58">
        <f t="shared" si="7"/>
        <v>4892.561367213357</v>
      </c>
      <c r="CH38" s="58">
        <f t="shared" si="7"/>
        <v>5068.58985117476</v>
      </c>
      <c r="CI38" s="58">
        <f t="shared" si="7"/>
        <v>5250.822696530706</v>
      </c>
      <c r="CJ38" s="58">
        <f t="shared" si="7"/>
        <v>5439.9383219117535</v>
      </c>
      <c r="CK38" s="58">
        <f t="shared" si="7"/>
        <v>5635.600998090595</v>
      </c>
      <c r="CL38" s="58">
        <f t="shared" si="7"/>
        <v>5838.580338372368</v>
      </c>
      <c r="CM38" s="58">
        <f t="shared" si="7"/>
        <v>6048.784889337647</v>
      </c>
      <c r="CN38" s="58">
        <f t="shared" si="7"/>
        <v>6266.763686153095</v>
      </c>
      <c r="CO38" s="58">
        <f t="shared" si="7"/>
        <v>6492.52725364801</v>
      </c>
      <c r="CP38" s="58">
        <f t="shared" si="7"/>
        <v>6726.559448767894</v>
      </c>
      <c r="CQ38" s="58">
        <f t="shared" si="7"/>
        <v>6968.913544617314</v>
      </c>
      <c r="CR38" s="58">
        <f t="shared" si="7"/>
        <v>7219.936252112484</v>
      </c>
      <c r="CS38" s="58">
        <f t="shared" si="7"/>
        <v>7479.8441648343</v>
      </c>
      <c r="CT38" s="58">
        <f t="shared" si="7"/>
        <v>7749.44244385577</v>
      </c>
      <c r="CU38" s="58">
        <f t="shared" si="7"/>
        <v>8028.62466042987</v>
      </c>
      <c r="CV38" s="58">
        <f t="shared" si="7"/>
        <v>8318.173540354008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 New Zealand Superannuation Fund Contribution Rate Model - BEFU 2015 Update - 21 May 2015 - The Treasury</dc:title>
  <dc:subject/>
  <dc:creator>New Zealand Treasury</dc:creator>
  <cp:keywords/>
  <dc:description/>
  <cp:lastModifiedBy>hamiltong</cp:lastModifiedBy>
  <cp:lastPrinted>2013-05-07T05:05:03Z</cp:lastPrinted>
  <dcterms:created xsi:type="dcterms:W3CDTF">2000-04-19T08:09:34Z</dcterms:created>
  <dcterms:modified xsi:type="dcterms:W3CDTF">2015-05-19T20:17:45Z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